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NK (2)"/>
    <sheet r:id="rId2" sheetId="2" name="TANK (1.)"/>
  </sheets>
  <definedNames>
    <definedName name="_xlnm._FilterDatabase" localSheetId="1">'TANK (1.)'!#REF!</definedName>
    <definedName name="_xlnm._FilterDatabase" localSheetId="0">'TANK (2)'!#REF!</definedName>
    <definedName name="_xlnm.Print_Area" localSheetId="1">'TANK (1.)'!$A$1:$AZ$113</definedName>
    <definedName name="_xlnm.Print_Area" localSheetId="0">'TANK (2)'!$A$1:$V$53</definedName>
    <definedName name="_xlnm.Print_Titles" localSheetId="1">'TANK (1.)'!$1:$3</definedName>
    <definedName name="_xlnm.Print_Titles" localSheetId="0">'TANK (2)'!$1:$3</definedName>
    <definedName name="Summary">#REF!</definedName>
  </definedNames>
  <calcPr fullCalcOnLoad="1"/>
</workbook>
</file>

<file path=xl/sharedStrings.xml><?xml version="1.0" encoding="utf-8"?>
<sst xmlns="http://schemas.openxmlformats.org/spreadsheetml/2006/main" count="683" uniqueCount="599">
  <si>
    <t>WATERING SCHEDULE</t>
  </si>
  <si>
    <t>SHIFT</t>
  </si>
  <si>
    <t>ZONE</t>
  </si>
  <si>
    <t>OPERATING TIME</t>
  </si>
  <si>
    <t>CONTROLLER - C</t>
  </si>
  <si>
    <t>CONTROLLER - D</t>
  </si>
  <si>
    <t>CONTROLLER - E</t>
  </si>
  <si>
    <t>CONTROLLER - F</t>
  </si>
  <si>
    <t>CONTROLLER - i</t>
  </si>
  <si>
    <t>CONTROLLER - G</t>
  </si>
  <si>
    <t>CONTROLLER - j</t>
  </si>
  <si>
    <t>CONTROLLER - K</t>
  </si>
  <si>
    <t>CONTROLLER - H</t>
  </si>
  <si>
    <t>SHIFT FLOW</t>
  </si>
  <si>
    <t>RUNTIME</t>
  </si>
  <si>
    <t>DEMAND</t>
  </si>
  <si>
    <t>START</t>
  </si>
  <si>
    <t>STOP</t>
  </si>
  <si>
    <t>(gpm)</t>
  </si>
  <si>
    <t>(mins)</t>
  </si>
  <si>
    <t>(gallons)</t>
  </si>
  <si>
    <t>Turf - Sprinklers</t>
  </si>
  <si>
    <t>D-S108</t>
  </si>
  <si>
    <t>D-S89</t>
  </si>
  <si>
    <t>E-S74</t>
  </si>
  <si>
    <t>E-S25</t>
  </si>
  <si>
    <t>E-S26</t>
  </si>
  <si>
    <t>F-S03</t>
  </si>
  <si>
    <t>J-S96</t>
  </si>
  <si>
    <t>D-S101</t>
  </si>
  <si>
    <t>D-S85</t>
  </si>
  <si>
    <t>E-S32</t>
  </si>
  <si>
    <t>F-S15</t>
  </si>
  <si>
    <t>G-S167</t>
  </si>
  <si>
    <t>J-S99</t>
  </si>
  <si>
    <t>H-S186</t>
  </si>
  <si>
    <t>C-S202</t>
  </si>
  <si>
    <t>C-S212</t>
  </si>
  <si>
    <t>C-S328</t>
  </si>
  <si>
    <t>D-S109</t>
  </si>
  <si>
    <t>D-S126</t>
  </si>
  <si>
    <t>G-S165</t>
  </si>
  <si>
    <t>C-S222</t>
  </si>
  <si>
    <t>D-S84</t>
  </si>
  <si>
    <t>D-S135</t>
  </si>
  <si>
    <t>E-S34</t>
  </si>
  <si>
    <t>F-S58</t>
  </si>
  <si>
    <t>G-S160</t>
  </si>
  <si>
    <t>J-S322</t>
  </si>
  <si>
    <t>C-S301</t>
  </si>
  <si>
    <t>D-S128</t>
  </si>
  <si>
    <t>E-S75</t>
  </si>
  <si>
    <t>F-S52</t>
  </si>
  <si>
    <t>J-S95</t>
  </si>
  <si>
    <t>K-S258</t>
  </si>
  <si>
    <t>K-S292</t>
  </si>
  <si>
    <t>C-S313</t>
  </si>
  <si>
    <t>C-S327</t>
  </si>
  <si>
    <t>D-S117</t>
  </si>
  <si>
    <t>E-S61</t>
  </si>
  <si>
    <t>E-S30</t>
  </si>
  <si>
    <t>E-S22</t>
  </si>
  <si>
    <t>G-S169</t>
  </si>
  <si>
    <t>J-S286</t>
  </si>
  <si>
    <t>C-S204</t>
  </si>
  <si>
    <t>C-S310</t>
  </si>
  <si>
    <t>C-S326</t>
  </si>
  <si>
    <t>E-S42</t>
  </si>
  <si>
    <t>J-S288</t>
  </si>
  <si>
    <t>K-S283</t>
  </si>
  <si>
    <t>K-S254</t>
  </si>
  <si>
    <t>C-S230</t>
  </si>
  <si>
    <t>D-S81</t>
  </si>
  <si>
    <t>D-S119</t>
  </si>
  <si>
    <t>G-S142</t>
  </si>
  <si>
    <t>G-S153</t>
  </si>
  <si>
    <t>G-S162</t>
  </si>
  <si>
    <t>J-S82</t>
  </si>
  <si>
    <t>H-S199</t>
  </si>
  <si>
    <t>C-S206</t>
  </si>
  <si>
    <t>D-S127</t>
  </si>
  <si>
    <t>E-S27</t>
  </si>
  <si>
    <t>J-S287</t>
  </si>
  <si>
    <t>J-S323</t>
  </si>
  <si>
    <t>H-S176</t>
  </si>
  <si>
    <t>H-S182</t>
  </si>
  <si>
    <t>C-S216</t>
  </si>
  <si>
    <t>C-S226</t>
  </si>
  <si>
    <t>C-S228</t>
  </si>
  <si>
    <t>E-S43</t>
  </si>
  <si>
    <t>E-S62</t>
  </si>
  <si>
    <t>E-S23</t>
  </si>
  <si>
    <t>G-S143</t>
  </si>
  <si>
    <t>H-S191</t>
  </si>
  <si>
    <t>C-S331</t>
  </si>
  <si>
    <t>D-S120</t>
  </si>
  <si>
    <t>D-S123</t>
  </si>
  <si>
    <t>G-S166</t>
  </si>
  <si>
    <t>J-S316</t>
  </si>
  <si>
    <t>H-S177</t>
  </si>
  <si>
    <t>H-S187</t>
  </si>
  <si>
    <t>F-S04</t>
  </si>
  <si>
    <t>G-S146</t>
  </si>
  <si>
    <t>K-S264</t>
  </si>
  <si>
    <t>K-S266</t>
  </si>
  <si>
    <t>K-S284</t>
  </si>
  <si>
    <t>H-S192</t>
  </si>
  <si>
    <t>H-S157</t>
  </si>
  <si>
    <t>H-S289</t>
  </si>
  <si>
    <t>C-S307</t>
  </si>
  <si>
    <t>D-S112</t>
  </si>
  <si>
    <t>F-S12</t>
  </si>
  <si>
    <t>F-S14</t>
  </si>
  <si>
    <t>I-S65</t>
  </si>
  <si>
    <t>K-S272</t>
  </si>
  <si>
    <t>K-S276</t>
  </si>
  <si>
    <t>K-S294</t>
  </si>
  <si>
    <t>C-S303</t>
  </si>
  <si>
    <t>C-S304</t>
  </si>
  <si>
    <t>D-S100</t>
  </si>
  <si>
    <t>D-S114</t>
  </si>
  <si>
    <t>D-S116</t>
  </si>
  <si>
    <t>F-S01</t>
  </si>
  <si>
    <t>F-S55</t>
  </si>
  <si>
    <t>K-S290</t>
  </si>
  <si>
    <t>C-S139</t>
  </si>
  <si>
    <t>E-S46</t>
  </si>
  <si>
    <t>E-S47</t>
  </si>
  <si>
    <t>I-S77</t>
  </si>
  <si>
    <t>G-S140</t>
  </si>
  <si>
    <t>G-S150</t>
  </si>
  <si>
    <t>G-S173</t>
  </si>
  <si>
    <t>K-S268</t>
  </si>
  <si>
    <t>H-S183</t>
  </si>
  <si>
    <t>D-S113</t>
  </si>
  <si>
    <t>D-S87</t>
  </si>
  <si>
    <t>F-S05</t>
  </si>
  <si>
    <t>F-S08</t>
  </si>
  <si>
    <t>F-S09</t>
  </si>
  <si>
    <t>F-S10</t>
  </si>
  <si>
    <t>F-S59</t>
  </si>
  <si>
    <t>I-S78</t>
  </si>
  <si>
    <t>G-S149</t>
  </si>
  <si>
    <t>E-S21</t>
  </si>
  <si>
    <t>E-S33</t>
  </si>
  <si>
    <t>F-S13</t>
  </si>
  <si>
    <t>F-S53</t>
  </si>
  <si>
    <t>C-S305</t>
  </si>
  <si>
    <t>D-S110</t>
  </si>
  <si>
    <t>D-S92</t>
  </si>
  <si>
    <t>E-S18</t>
  </si>
  <si>
    <t>F-S51</t>
  </si>
  <si>
    <t>I-S64</t>
  </si>
  <si>
    <t>K-S300</t>
  </si>
  <si>
    <t>H-S156</t>
  </si>
  <si>
    <t>D-S124</t>
  </si>
  <si>
    <t>F-S50</t>
  </si>
  <si>
    <t>I-S68</t>
  </si>
  <si>
    <t>G-S147</t>
  </si>
  <si>
    <t>G-S164</t>
  </si>
  <si>
    <t>J-S195</t>
  </si>
  <si>
    <t>J-S324</t>
  </si>
  <si>
    <t>K-S278</t>
  </si>
  <si>
    <t>K-S285</t>
  </si>
  <si>
    <t>F-S48</t>
  </si>
  <si>
    <t>F-S60</t>
  </si>
  <si>
    <t>I-S66</t>
  </si>
  <si>
    <t>G-S172</t>
  </si>
  <si>
    <t>H-S174</t>
  </si>
  <si>
    <t>H-S178</t>
  </si>
  <si>
    <t>H-S181</t>
  </si>
  <si>
    <t>H-S190</t>
  </si>
  <si>
    <t>D-S90</t>
  </si>
  <si>
    <t>D-S118</t>
  </si>
  <si>
    <t>I-S72</t>
  </si>
  <si>
    <t>I-S73</t>
  </si>
  <si>
    <t>J-S103</t>
  </si>
  <si>
    <t>K-S260</t>
  </si>
  <si>
    <t>K-S274</t>
  </si>
  <si>
    <t>K-S295</t>
  </si>
  <si>
    <t>C-S136</t>
  </si>
  <si>
    <t>C-S137</t>
  </si>
  <si>
    <t>C-S329</t>
  </si>
  <si>
    <t>D-S107</t>
  </si>
  <si>
    <t>D-S130</t>
  </si>
  <si>
    <t>D-S131</t>
  </si>
  <si>
    <t>D-S133</t>
  </si>
  <si>
    <t>H-S198</t>
  </si>
  <si>
    <t>C-S214</t>
  </si>
  <si>
    <t>C-S330</t>
  </si>
  <si>
    <t>E-S35</t>
  </si>
  <si>
    <t>F-S02</t>
  </si>
  <si>
    <t>G-S170</t>
  </si>
  <si>
    <t>G-S171</t>
  </si>
  <si>
    <t>J-S317</t>
  </si>
  <si>
    <t>H-S179</t>
  </si>
  <si>
    <t>C-S224</t>
  </si>
  <si>
    <t>C-S240</t>
  </si>
  <si>
    <t>C-S314</t>
  </si>
  <si>
    <t>D-S94</t>
  </si>
  <si>
    <t>E-S29</t>
  </si>
  <si>
    <t>F-S57</t>
  </si>
  <si>
    <t>G-S168</t>
  </si>
  <si>
    <t>K-B114</t>
  </si>
  <si>
    <t>C-S218</t>
  </si>
  <si>
    <t>C-S309</t>
  </si>
  <si>
    <t>C-S311</t>
  </si>
  <si>
    <t>E-S37</t>
  </si>
  <si>
    <t>E-S19</t>
  </si>
  <si>
    <t>G-S158</t>
  </si>
  <si>
    <t>J-S106</t>
  </si>
  <si>
    <t>K-S262</t>
  </si>
  <si>
    <t>H-S189</t>
  </si>
  <si>
    <t>C-S200</t>
  </si>
  <si>
    <t>C-S236</t>
  </si>
  <si>
    <t>D-S134</t>
  </si>
  <si>
    <t>J-S104</t>
  </si>
  <si>
    <t>J-S325</t>
  </si>
  <si>
    <t>K-S281</t>
  </si>
  <si>
    <t>K-S293</t>
  </si>
  <si>
    <t>K-S63</t>
  </si>
  <si>
    <t>C-S234</t>
  </si>
  <si>
    <t>C-S238</t>
  </si>
  <si>
    <t>C-S242</t>
  </si>
  <si>
    <t>D-S122</t>
  </si>
  <si>
    <t>E-S38</t>
  </si>
  <si>
    <t>G-S145</t>
  </si>
  <si>
    <t>K-S246</t>
  </si>
  <si>
    <t>K-S297</t>
  </si>
  <si>
    <t>H-S154</t>
  </si>
  <si>
    <t>C-S138</t>
  </si>
  <si>
    <t>D-S105</t>
  </si>
  <si>
    <t>D-S91</t>
  </si>
  <si>
    <t>E-S28</t>
  </si>
  <si>
    <t>I-S67</t>
  </si>
  <si>
    <t>G-S148</t>
  </si>
  <si>
    <t>G-S151</t>
  </si>
  <si>
    <t>K-S252</t>
  </si>
  <si>
    <t>D-S125</t>
  </si>
  <si>
    <t>E-S31</t>
  </si>
  <si>
    <t>F-S54</t>
  </si>
  <si>
    <t>I-S79</t>
  </si>
  <si>
    <t>G-S161</t>
  </si>
  <si>
    <t>G-S163</t>
  </si>
  <si>
    <t>K-S280</t>
  </si>
  <si>
    <t>H-S180</t>
  </si>
  <si>
    <t>F-S07</t>
  </si>
  <si>
    <t>I-S70</t>
  </si>
  <si>
    <t>G-S141</t>
  </si>
  <si>
    <t>J-S318</t>
  </si>
  <si>
    <t>J-S319</t>
  </si>
  <si>
    <t>J-S83</t>
  </si>
  <si>
    <t>K-S250</t>
  </si>
  <si>
    <t>H-S194</t>
  </si>
  <si>
    <t>C-S210</t>
  </si>
  <si>
    <t>C-S232</t>
  </si>
  <si>
    <t>C-S306</t>
  </si>
  <si>
    <t>E-S41</t>
  </si>
  <si>
    <t>E-S45</t>
  </si>
  <si>
    <t>J-S321</t>
  </si>
  <si>
    <t>H-S152</t>
  </si>
  <si>
    <t>H-S188</t>
  </si>
  <si>
    <t>C-S308</t>
  </si>
  <si>
    <t>D-S80</t>
  </si>
  <si>
    <t>D-S93</t>
  </si>
  <si>
    <t>E-S44</t>
  </si>
  <si>
    <t>E-S20</t>
  </si>
  <si>
    <t>F-S17</t>
  </si>
  <si>
    <t>J-S97</t>
  </si>
  <si>
    <t>K-S248</t>
  </si>
  <si>
    <t>K-S299</t>
  </si>
  <si>
    <t>D-S86</t>
  </si>
  <si>
    <t>D-S88</t>
  </si>
  <si>
    <t>F-S11</t>
  </si>
  <si>
    <t>F-S49</t>
  </si>
  <si>
    <t>I-S69</t>
  </si>
  <si>
    <t>I-S76</t>
  </si>
  <si>
    <t>G-S144</t>
  </si>
  <si>
    <t>K-S291</t>
  </si>
  <si>
    <t>H-S184</t>
  </si>
  <si>
    <t>D-S115</t>
  </si>
  <si>
    <t>E-S39</t>
  </si>
  <si>
    <t>F-S40</t>
  </si>
  <si>
    <t>J-S196</t>
  </si>
  <si>
    <t>J-S320</t>
  </si>
  <si>
    <t>J-S197</t>
  </si>
  <si>
    <t>K-S244</t>
  </si>
  <si>
    <t>K-S256</t>
  </si>
  <si>
    <t>H-S185</t>
  </si>
  <si>
    <t>C-S208</t>
  </si>
  <si>
    <t>C-S220</t>
  </si>
  <si>
    <t>C-S302</t>
  </si>
  <si>
    <t>C-S312</t>
  </si>
  <si>
    <t>D-S102</t>
  </si>
  <si>
    <t>D-S111</t>
  </si>
  <si>
    <t>D-S121</t>
  </si>
  <si>
    <t>K-S282</t>
  </si>
  <si>
    <t>H-S155</t>
  </si>
  <si>
    <t>C-S332</t>
  </si>
  <si>
    <t>E-S36</t>
  </si>
  <si>
    <t>E-S24</t>
  </si>
  <si>
    <t>F-S56</t>
  </si>
  <si>
    <t>J-S315</t>
  </si>
  <si>
    <t>J-S98</t>
  </si>
  <si>
    <t>K-S296</t>
  </si>
  <si>
    <t>D-S132</t>
  </si>
  <si>
    <t>D-S129</t>
  </si>
  <si>
    <t>F-S06</t>
  </si>
  <si>
    <t>F-S16</t>
  </si>
  <si>
    <t>I-S71</t>
  </si>
  <si>
    <t>K-S270</t>
  </si>
  <si>
    <t>K-S298</t>
  </si>
  <si>
    <t>H-S193</t>
  </si>
  <si>
    <t>H-S175</t>
  </si>
  <si>
    <t>Trees - Bubblers</t>
  </si>
  <si>
    <t>C-B75</t>
  </si>
  <si>
    <t>D-B43</t>
  </si>
  <si>
    <t>E-B118</t>
  </si>
  <si>
    <t>E-B123</t>
  </si>
  <si>
    <t>E-B124</t>
  </si>
  <si>
    <t>F-B104</t>
  </si>
  <si>
    <t>F-B134</t>
  </si>
  <si>
    <t>F-B135</t>
  </si>
  <si>
    <t>F-B86</t>
  </si>
  <si>
    <t>I-B127</t>
  </si>
  <si>
    <t>I-B128</t>
  </si>
  <si>
    <t>J-B55</t>
  </si>
  <si>
    <t>K-B82</t>
  </si>
  <si>
    <t>H-B113</t>
  </si>
  <si>
    <t>C-B69</t>
  </si>
  <si>
    <t>C-B70</t>
  </si>
  <si>
    <t>C-B77</t>
  </si>
  <si>
    <t>E-B132</t>
  </si>
  <si>
    <t>E-B136</t>
  </si>
  <si>
    <t>F-B103</t>
  </si>
  <si>
    <t>F-B105</t>
  </si>
  <si>
    <t>F-B91</t>
  </si>
  <si>
    <t>I-B110</t>
  </si>
  <si>
    <t>I-B130</t>
  </si>
  <si>
    <t>I-B52</t>
  </si>
  <si>
    <t>J-B49</t>
  </si>
  <si>
    <t>J-B48</t>
  </si>
  <si>
    <t>K-B73</t>
  </si>
  <si>
    <t>K-B81</t>
  </si>
  <si>
    <t>H-B63</t>
  </si>
  <si>
    <t>C-B74</t>
  </si>
  <si>
    <t>D-B45</t>
  </si>
  <si>
    <t>E-B121</t>
  </si>
  <si>
    <t>E-B125</t>
  </si>
  <si>
    <t>E-B92</t>
  </si>
  <si>
    <t>F-B89</t>
  </si>
  <si>
    <t>I-B108</t>
  </si>
  <si>
    <t>I-B111</t>
  </si>
  <si>
    <t>G-B129</t>
  </si>
  <si>
    <t>G-B119</t>
  </si>
  <si>
    <t>J-B68</t>
  </si>
  <si>
    <t>J-B71</t>
  </si>
  <si>
    <t>K-B83</t>
  </si>
  <si>
    <t>K-B84</t>
  </si>
  <si>
    <t>K-B85</t>
  </si>
  <si>
    <t>H-B60</t>
  </si>
  <si>
    <t>C-B76</t>
  </si>
  <si>
    <t>D-B41</t>
  </si>
  <si>
    <t>D-B42</t>
  </si>
  <si>
    <t>D-B44</t>
  </si>
  <si>
    <t>E-B122</t>
  </si>
  <si>
    <t>F-B102</t>
  </si>
  <si>
    <t>F-B133</t>
  </si>
  <si>
    <t>F-B87</t>
  </si>
  <si>
    <t>F-B88</t>
  </si>
  <si>
    <t>F-B90</t>
  </si>
  <si>
    <t>G-B101</t>
  </si>
  <si>
    <t>G-B137</t>
  </si>
  <si>
    <t>G-B99</t>
  </si>
  <si>
    <t>G-B115</t>
  </si>
  <si>
    <t>J-B66</t>
  </si>
  <si>
    <t>K-B79</t>
  </si>
  <si>
    <t>H-B58</t>
  </si>
  <si>
    <t>H-B59</t>
  </si>
  <si>
    <t>H-B101</t>
  </si>
  <si>
    <t>H-B137</t>
  </si>
  <si>
    <t>E-B126</t>
  </si>
  <si>
    <t>E-B95</t>
  </si>
  <si>
    <t>E-B94</t>
  </si>
  <si>
    <t>E-B96</t>
  </si>
  <si>
    <t>I-B47</t>
  </si>
  <si>
    <t>G-B120</t>
  </si>
  <si>
    <t>G-B100</t>
  </si>
  <si>
    <t>G-B117</t>
  </si>
  <si>
    <t>J-B67</t>
  </si>
  <si>
    <t>K-B80</t>
  </si>
  <si>
    <t>K-B65</t>
  </si>
  <si>
    <t>H-B57</t>
  </si>
  <si>
    <t>H-B97</t>
  </si>
  <si>
    <t>H-B61</t>
  </si>
  <si>
    <t>H-B116</t>
  </si>
  <si>
    <t>H-B56</t>
  </si>
  <si>
    <t>H-B112</t>
  </si>
  <si>
    <t>H-B138</t>
  </si>
  <si>
    <t>H-B62</t>
  </si>
  <si>
    <t>D-B54</t>
  </si>
  <si>
    <t>E-B131</t>
  </si>
  <si>
    <t>E-B93</t>
  </si>
  <si>
    <t>F-B106</t>
  </si>
  <si>
    <t>I-B107</t>
  </si>
  <si>
    <t>I-B109</t>
  </si>
  <si>
    <t>G-B98</t>
  </si>
  <si>
    <t>J-B46</t>
  </si>
  <si>
    <t>J-B50</t>
  </si>
  <si>
    <t>J-B51</t>
  </si>
  <si>
    <t>J-B53</t>
  </si>
  <si>
    <t>K-B64</t>
  </si>
  <si>
    <t>K-B72</t>
  </si>
  <si>
    <t>K-B78</t>
  </si>
  <si>
    <t>Shrubs &amp; Groundcovers - Drip</t>
  </si>
  <si>
    <t>E-D10</t>
  </si>
  <si>
    <t>E-D13</t>
  </si>
  <si>
    <t>E-D16</t>
  </si>
  <si>
    <t>E-D27</t>
  </si>
  <si>
    <t>F-D06</t>
  </si>
  <si>
    <t>I-D18</t>
  </si>
  <si>
    <t>I-D42</t>
  </si>
  <si>
    <t>J-D38</t>
  </si>
  <si>
    <t>J-D39</t>
  </si>
  <si>
    <t>H-D35</t>
  </si>
  <si>
    <t>H-D36</t>
  </si>
  <si>
    <t>H-D37</t>
  </si>
  <si>
    <t>D-D45</t>
  </si>
  <si>
    <t>D-D46</t>
  </si>
  <si>
    <t>E-D25</t>
  </si>
  <si>
    <t>I-D20</t>
  </si>
  <si>
    <t>I-D21</t>
  </si>
  <si>
    <t>I-D23</t>
  </si>
  <si>
    <t>I-D24</t>
  </si>
  <si>
    <t>I-D41</t>
  </si>
  <si>
    <t>J-D44</t>
  </si>
  <si>
    <t>J-D51</t>
  </si>
  <si>
    <t>K-D53</t>
  </si>
  <si>
    <t>H-D48</t>
  </si>
  <si>
    <t>C-D52</t>
  </si>
  <si>
    <t>E-D17</t>
  </si>
  <si>
    <t>F-D03</t>
  </si>
  <si>
    <t>F-D04</t>
  </si>
  <si>
    <t>I-D11</t>
  </si>
  <si>
    <t>I-D12</t>
  </si>
  <si>
    <t>I-D19</t>
  </si>
  <si>
    <t>K-D14</t>
  </si>
  <si>
    <t>K-D15</t>
  </si>
  <si>
    <t>K-D56</t>
  </si>
  <si>
    <t>E-D07</t>
  </si>
  <si>
    <t>E-D09</t>
  </si>
  <si>
    <t>F-D01</t>
  </si>
  <si>
    <t>F-D02</t>
  </si>
  <si>
    <t>F-D05</t>
  </si>
  <si>
    <t>I-D22</t>
  </si>
  <si>
    <t>I-D29</t>
  </si>
  <si>
    <t>G-D30</t>
  </si>
  <si>
    <t>J-D50</t>
  </si>
  <si>
    <t>K-D54</t>
  </si>
  <si>
    <t>K-D55</t>
  </si>
  <si>
    <t>H-D34</t>
  </si>
  <si>
    <t>E-D26</t>
  </si>
  <si>
    <t>F-D08</t>
  </si>
  <si>
    <t>I-D43</t>
  </si>
  <si>
    <t>G-D28</t>
  </si>
  <si>
    <t>G-D84</t>
  </si>
  <si>
    <t>G-D31</t>
  </si>
  <si>
    <t>G-D58</t>
  </si>
  <si>
    <t>G-D32</t>
  </si>
  <si>
    <t>G-D33</t>
  </si>
  <si>
    <t>G-D57</t>
  </si>
  <si>
    <t>J-D49</t>
  </si>
  <si>
    <t>J-D40</t>
  </si>
  <si>
    <t>H-D47</t>
  </si>
  <si>
    <t>TOTAL RUNTIME (minutes) / TOTAL WATER DEMAND (gallons)</t>
  </si>
  <si>
    <r>
      <t>TOTAL RUNTIME (hours) / TOTAL WATER DEMAND (m</t>
    </r>
    <r>
      <rPr>
        <sz val="9"/>
        <color theme="1"/>
        <rFont val="Verdana"/>
        <family val="2"/>
      </rPr>
      <t>³</t>
    </r>
    <r>
      <rPr>
        <i/>
        <sz val="9"/>
        <color theme="1"/>
        <rFont val="Verdana"/>
        <family val="2"/>
      </rPr>
      <t>)</t>
    </r>
  </si>
  <si>
    <t>Notes:</t>
  </si>
  <si>
    <t>1.</t>
  </si>
  <si>
    <t>Shifts 1 to 37 are all sprays for small turf lawns and shall run for (23) minutes each shift per day.</t>
  </si>
  <si>
    <t>2.</t>
  </si>
  <si>
    <t>Shifts 38 to 43 are all bublers for trees &amp; palms and shall run for (27) minutes each shift daily.</t>
  </si>
  <si>
    <t>3.</t>
  </si>
  <si>
    <t>Shift 44 to 48 are all drip for shrubs and groundcovers and shall run for (60) minutes each shift daily.</t>
  </si>
  <si>
    <t>4.</t>
  </si>
  <si>
    <t>The system will run for a total of (21) hours &amp; (53) minute.</t>
  </si>
  <si>
    <t>5.</t>
  </si>
  <si>
    <t>Total daily water demand (TWD) is approximately (2770.698) cubic meter.</t>
  </si>
  <si>
    <t>CONTROLLER - A</t>
  </si>
  <si>
    <t>CONTROLLER - B</t>
  </si>
  <si>
    <t>A-S245</t>
  </si>
  <si>
    <t>A-S229</t>
  </si>
  <si>
    <t>A-S215</t>
  </si>
  <si>
    <t>A-S247</t>
  </si>
  <si>
    <t>A-S231</t>
  </si>
  <si>
    <t>A-S219</t>
  </si>
  <si>
    <t>A-S221</t>
  </si>
  <si>
    <t>B-S263</t>
  </si>
  <si>
    <t>B-S257</t>
  </si>
  <si>
    <t>B-S259</t>
  </si>
  <si>
    <t>A-S209</t>
  </si>
  <si>
    <t>B-S267</t>
  </si>
  <si>
    <t>B-S253</t>
  </si>
  <si>
    <t>B-S249</t>
  </si>
  <si>
    <t>B-S255</t>
  </si>
  <si>
    <t>A-S211</t>
  </si>
  <si>
    <t>A-S227</t>
  </si>
  <si>
    <t>A-S243</t>
  </si>
  <si>
    <t>B-S273</t>
  </si>
  <si>
    <t>B-S275</t>
  </si>
  <si>
    <t>A-S213</t>
  </si>
  <si>
    <t>A-S207</t>
  </si>
  <si>
    <t>A-S225</t>
  </si>
  <si>
    <t>B-S265</t>
  </si>
  <si>
    <t>A-S217</t>
  </si>
  <si>
    <t>A-S233</t>
  </si>
  <si>
    <t>B-S279</t>
  </si>
  <si>
    <t>B-S261</t>
  </si>
  <si>
    <t>A-S241</t>
  </si>
  <si>
    <t>A-S235</t>
  </si>
  <si>
    <t>B-S269</t>
  </si>
  <si>
    <t>B-S251</t>
  </si>
  <si>
    <t>A-S201</t>
  </si>
  <si>
    <t>A-S205</t>
  </si>
  <si>
    <t>A-S203</t>
  </si>
  <si>
    <t>A-S237</t>
  </si>
  <si>
    <t>A-S239</t>
  </si>
  <si>
    <t>A-S223</t>
  </si>
  <si>
    <t>B-S277</t>
  </si>
  <si>
    <t>B-S271</t>
  </si>
  <si>
    <t>A-B16</t>
  </si>
  <si>
    <t>B-B34</t>
  </si>
  <si>
    <t>B-B37</t>
  </si>
  <si>
    <t>B-B26</t>
  </si>
  <si>
    <t>B-B36</t>
  </si>
  <si>
    <t>B-B24</t>
  </si>
  <si>
    <t>B-B20</t>
  </si>
  <si>
    <t>B-B39</t>
  </si>
  <si>
    <t>A-B15</t>
  </si>
  <si>
    <t>A-B06</t>
  </si>
  <si>
    <t>A-B07</t>
  </si>
  <si>
    <t>A-B03</t>
  </si>
  <si>
    <t>A-B12</t>
  </si>
  <si>
    <t>A-B08</t>
  </si>
  <si>
    <t>B-B27</t>
  </si>
  <si>
    <t>B-B32</t>
  </si>
  <si>
    <t>B-B31</t>
  </si>
  <si>
    <t>B-B23</t>
  </si>
  <si>
    <t>A-B01</t>
  </si>
  <si>
    <t>A-B11</t>
  </si>
  <si>
    <t>A-B10</t>
  </si>
  <si>
    <t>A-B19</t>
  </si>
  <si>
    <t>A-B02</t>
  </si>
  <si>
    <t>A-B17</t>
  </si>
  <si>
    <t>B-B38</t>
  </si>
  <si>
    <t>B-B30</t>
  </si>
  <si>
    <t>B-B29</t>
  </si>
  <si>
    <t>B-B40</t>
  </si>
  <si>
    <t>B-B21</t>
  </si>
  <si>
    <t>A-B04</t>
  </si>
  <si>
    <t>A-B18</t>
  </si>
  <si>
    <t>A-B05</t>
  </si>
  <si>
    <t>A-B09</t>
  </si>
  <si>
    <t>A-B13</t>
  </si>
  <si>
    <t>A-B14</t>
  </si>
  <si>
    <t>B-B28</t>
  </si>
  <si>
    <t>B-B35</t>
  </si>
  <si>
    <t>B-B33</t>
  </si>
  <si>
    <t>B-B22</t>
  </si>
  <si>
    <t>B-B25</t>
  </si>
  <si>
    <t>A-D62</t>
  </si>
  <si>
    <t>A-D60</t>
  </si>
  <si>
    <t>A-D64</t>
  </si>
  <si>
    <t>B-D83</t>
  </si>
  <si>
    <t>B-D78</t>
  </si>
  <si>
    <t>B-D70</t>
  </si>
  <si>
    <t>B-D72</t>
  </si>
  <si>
    <t>B-D80</t>
  </si>
  <si>
    <t>B-D81</t>
  </si>
  <si>
    <t>B-D69</t>
  </si>
  <si>
    <t>A-D65</t>
  </si>
  <si>
    <t>A-D59</t>
  </si>
  <si>
    <t>B-D82</t>
  </si>
  <si>
    <t>B-D75</t>
  </si>
  <si>
    <t>B-D76</t>
  </si>
  <si>
    <t>A-D63</t>
  </si>
  <si>
    <t>B-D73</t>
  </si>
  <si>
    <t>B-D77</t>
  </si>
  <si>
    <t>B-D74</t>
  </si>
  <si>
    <t>B-D71</t>
  </si>
  <si>
    <t>B-D68</t>
  </si>
  <si>
    <t>A-D67</t>
  </si>
  <si>
    <t>A-D61</t>
  </si>
  <si>
    <t>A-D66</t>
  </si>
  <si>
    <t>B-D79</t>
  </si>
  <si>
    <t>Shifts 1 to 9 are all sprays for small turf lawns and shall run for (23) minutes each shift per day.</t>
  </si>
  <si>
    <t>Shifts 10 TO 13 are all bublers for trees &amp; palms and shall run for (27) minutes each shift daily.</t>
  </si>
  <si>
    <t>Shift 14 TO 18 are all drip for shrubs and groundcovers and shall run for (60) minutes each shift daily.</t>
  </si>
  <si>
    <t>The system will run for a total of (10 ) hours and (15) minutes each day.</t>
  </si>
  <si>
    <t>Total daily water demand (TWD) is approximately (656.710) cubic meter.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</si>
</sst>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sz val="12"/>
      <color theme="1"/>
      <name val="Verdana"/>
      <family val="2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alibri"/>
      <family val="2"/>
    </font>
    <font>
      <sz val="8"/>
      <color theme="1"/>
      <name val="Verdana"/>
      <family val="2"/>
    </font>
    <font>
      <i/>
      <sz val="9"/>
      <color theme="1"/>
      <name val="Verdana"/>
      <family val="2"/>
    </font>
    <font>
      <sz val="8"/>
      <color theme="1"/>
      <name val="Arial"/>
      <family val="2"/>
    </font>
    <font>
      <b/>
      <sz val="9"/>
      <color rgb="FFc0504d"/>
      <name val="Verdana"/>
      <family val="2"/>
    </font>
    <font>
      <b/>
      <sz val="10"/>
      <color rgb="FFc0504d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558ed5"/>
      </patternFill>
    </fill>
    <fill>
      <patternFill patternType="solid">
        <fgColor rgb="FFffffff"/>
      </patternFill>
    </fill>
    <fill>
      <patternFill patternType="solid">
        <fgColor rgb="FFfdeada"/>
      </patternFill>
    </fill>
    <fill>
      <patternFill patternType="solid">
        <fgColor rgb="FFebf1de"/>
      </patternFill>
    </fill>
    <fill>
      <patternFill patternType="solid">
        <fgColor rgb="FFe6e0ec"/>
      </patternFill>
    </fill>
    <fill>
      <patternFill patternType="solid">
        <fgColor rgb="FFf2dcdb"/>
      </patternFill>
    </fill>
    <fill>
      <patternFill patternType="solid">
        <fgColor rgb="FFdce6f2"/>
      </patternFill>
    </fill>
    <fill>
      <patternFill patternType="solid">
        <fgColor rgb="FFddd9c3"/>
      </patternFill>
    </fill>
    <fill>
      <patternFill patternType="solid">
        <fgColor rgb="FFfac090"/>
      </patternFill>
    </fill>
    <fill>
      <patternFill patternType="solid">
        <fgColor rgb="FFc4bd97"/>
      </patternFill>
    </fill>
    <fill>
      <patternFill patternType="solid">
        <fgColor rgb="FFdbeef4"/>
      </patternFill>
    </fill>
    <fill>
      <patternFill patternType="solid">
        <fgColor rgb="FFb7dee8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9">
    <xf xfId="0" numFmtId="0" borderId="0" fontId="0" fillId="0"/>
    <xf xfId="0" numFmtId="0" borderId="0" fontId="0" fillId="0" applyAlignment="1">
      <alignment wrapText="1"/>
    </xf>
    <xf xfId="0" numFmtId="49" applyNumberFormat="1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20" applyNumberFormat="1" borderId="2" applyBorder="1" fontId="2" applyFont="1" fillId="2" applyFill="1" applyAlignment="1">
      <alignment horizontal="center" wrapText="1"/>
    </xf>
    <xf xfId="0" numFmtId="4" applyNumberFormat="1" borderId="2" applyBorder="1" fontId="2" applyFont="1" fillId="2" applyFill="1" applyAlignment="1">
      <alignment horizontal="center" wrapText="1"/>
    </xf>
    <xf xfId="0" numFmtId="0" borderId="2" applyBorder="1" fontId="2" applyFont="1" fillId="2" applyFill="1" applyAlignment="1">
      <alignment horizontal="center" wrapText="1"/>
    </xf>
    <xf xfId="0" numFmtId="4" applyNumberFormat="1" borderId="2" applyBorder="1" fontId="3" applyFont="1" fillId="2" applyFill="1" applyAlignment="1">
      <alignment horizontal="center" wrapText="1"/>
    </xf>
    <xf xfId="0" numFmtId="164" applyNumberFormat="1" borderId="3" applyBorder="1" fontId="3" applyFont="1" fillId="2" applyFill="1" applyAlignment="1">
      <alignment horizontal="center" wrapText="1"/>
    </xf>
    <xf xfId="0" numFmtId="49" applyNumberFormat="1" borderId="4" applyBorder="1" fontId="4" applyFont="1" fillId="3" applyFill="1" applyAlignment="1">
      <alignment horizontal="center" vertical="top"/>
    </xf>
    <xf xfId="0" numFmtId="0" borderId="5" applyBorder="1" fontId="4" applyFont="1" fillId="3" applyFill="1" applyAlignment="1">
      <alignment horizontal="center" vertical="top" wrapText="1"/>
    </xf>
    <xf xfId="0" numFmtId="20" applyNumberFormat="1" borderId="6" applyBorder="1" fontId="5" applyFont="1" fillId="0" applyAlignment="1">
      <alignment horizontal="center" wrapText="1"/>
    </xf>
    <xf xfId="0" numFmtId="4" applyNumberFormat="1" borderId="7" applyBorder="1" fontId="4" applyFont="1" fillId="3" applyFill="1" applyAlignment="1">
      <alignment horizontal="center" vertical="top" wrapText="1"/>
    </xf>
    <xf xfId="0" numFmtId="4" applyNumberFormat="1" borderId="8" applyBorder="1" fontId="4" applyFont="1" fillId="3" applyFill="1" applyAlignment="1">
      <alignment horizontal="center" wrapText="1"/>
    </xf>
    <xf xfId="0" numFmtId="4" applyNumberFormat="1" borderId="9" applyBorder="1" fontId="4" applyFont="1" fillId="0" applyAlignment="1">
      <alignment horizontal="center" vertical="top" wrapText="1"/>
    </xf>
    <xf xfId="0" numFmtId="4" applyNumberFormat="1" borderId="10" applyBorder="1" fontId="4" applyFont="1" fillId="0" applyAlignment="1">
      <alignment horizontal="center" wrapText="1"/>
    </xf>
    <xf xfId="0" numFmtId="0" borderId="10" applyBorder="1" fontId="4" applyFont="1" fillId="0" applyAlignment="1">
      <alignment horizontal="center" wrapText="1"/>
    </xf>
    <xf xfId="0" numFmtId="4" applyNumberFormat="1" borderId="10" applyBorder="1" fontId="4" applyFont="1" fillId="0" applyAlignment="1">
      <alignment horizontal="center" vertical="top" wrapText="1"/>
    </xf>
    <xf xfId="0" numFmtId="4" applyNumberFormat="1" borderId="6" applyBorder="1" fontId="4" applyFont="1" fillId="3" applyFill="1" applyAlignment="1">
      <alignment horizontal="center" wrapText="1"/>
    </xf>
    <xf xfId="0" numFmtId="164" applyNumberFormat="1" borderId="11" applyBorder="1" fontId="4" applyFont="1" fillId="3" applyFill="1" applyAlignment="1">
      <alignment horizontal="center" wrapText="1"/>
    </xf>
    <xf xfId="0" numFmtId="49" applyNumberFormat="1" borderId="12" applyBorder="1" fontId="6" applyFont="1" fillId="3" applyFill="1" applyAlignment="1">
      <alignment horizontal="center"/>
    </xf>
    <xf xfId="0" numFmtId="0" borderId="13" applyBorder="1" fontId="7" applyFont="1" fillId="0" applyAlignment="1">
      <alignment horizontal="center" wrapText="1"/>
    </xf>
    <xf xfId="0" numFmtId="20" applyNumberFormat="1" borderId="6" applyBorder="1" fontId="8" applyFont="1" fillId="0" applyAlignment="1">
      <alignment horizontal="center" wrapText="1"/>
    </xf>
    <xf xfId="0" numFmtId="4" applyNumberFormat="1" borderId="14" applyBorder="1" fontId="4" applyFont="1" fillId="3" applyFill="1" applyAlignment="1">
      <alignment horizontal="center" wrapText="1"/>
    </xf>
    <xf xfId="0" numFmtId="4" applyNumberFormat="1" borderId="15" applyBorder="1" fontId="4" applyFont="1" fillId="3" applyFill="1" applyAlignment="1">
      <alignment horizontal="center" wrapText="1"/>
    </xf>
    <xf xfId="0" numFmtId="4" applyNumberFormat="1" borderId="16" applyBorder="1" fontId="4" applyFont="1" fillId="0" applyAlignment="1">
      <alignment horizontal="center" wrapText="1"/>
    </xf>
    <xf xfId="0" numFmtId="4" applyNumberFormat="1" borderId="17" applyBorder="1" fontId="4" applyFont="1" fillId="0" applyAlignment="1">
      <alignment horizontal="center" wrapText="1"/>
    </xf>
    <xf xfId="0" numFmtId="0" borderId="17" applyBorder="1" fontId="4" applyFont="1" fillId="0" applyAlignment="1">
      <alignment horizontal="center" wrapText="1"/>
    </xf>
    <xf xfId="0" numFmtId="4" applyNumberFormat="1" borderId="6" applyBorder="1" fontId="9" applyFont="1" fillId="3" applyFill="1" applyAlignment="1">
      <alignment horizontal="center" wrapText="1"/>
    </xf>
    <xf xfId="0" numFmtId="164" applyNumberFormat="1" borderId="11" applyBorder="1" fontId="9" applyFont="1" fillId="3" applyFill="1" applyAlignment="1">
      <alignment horizontal="center" wrapText="1"/>
    </xf>
    <xf xfId="0" numFmtId="3" applyNumberFormat="1" borderId="18" applyBorder="1" fontId="4" applyFont="1" fillId="3" applyFill="1" applyAlignment="1">
      <alignment horizontal="center" vertical="top" wrapText="1"/>
    </xf>
    <xf xfId="0" numFmtId="0" borderId="19" applyBorder="1" fontId="8" applyFont="1" fillId="3" applyFill="1" applyAlignment="1">
      <alignment horizontal="center" vertical="top" wrapText="1"/>
    </xf>
    <xf xfId="0" numFmtId="20" applyNumberFormat="1" borderId="20" applyBorder="1" fontId="8" applyFont="1" fillId="3" applyFill="1" applyAlignment="1">
      <alignment horizontal="center" vertical="top" wrapText="1"/>
    </xf>
    <xf xfId="0" numFmtId="4" applyNumberFormat="1" borderId="21" applyBorder="1" fontId="8" applyFont="1" fillId="4" applyFill="1" applyAlignment="1">
      <alignment horizontal="center" wrapText="1"/>
    </xf>
    <xf xfId="0" numFmtId="4" applyNumberFormat="1" borderId="22" applyBorder="1" fontId="8" applyFont="1" fillId="4" applyFill="1" applyAlignment="1">
      <alignment horizontal="center" wrapText="1"/>
    </xf>
    <xf xfId="0" numFmtId="4" applyNumberFormat="1" borderId="23" applyBorder="1" fontId="8" applyFont="1" fillId="4" applyFill="1" applyAlignment="1">
      <alignment horizontal="center" wrapText="1"/>
    </xf>
    <xf xfId="0" numFmtId="4" applyNumberFormat="1" borderId="21" applyBorder="1" fontId="8" applyFont="1" fillId="5" applyFill="1" applyAlignment="1">
      <alignment horizontal="center" wrapText="1"/>
    </xf>
    <xf xfId="0" numFmtId="4" applyNumberFormat="1" borderId="22" applyBorder="1" fontId="8" applyFont="1" fillId="5" applyFill="1" applyAlignment="1">
      <alignment horizontal="center" wrapText="1"/>
    </xf>
    <xf xfId="0" numFmtId="4" applyNumberFormat="1" borderId="22" applyBorder="1" fontId="7" applyFont="1" fillId="5" applyFill="1" applyAlignment="1">
      <alignment horizontal="left"/>
    </xf>
    <xf xfId="0" numFmtId="4" applyNumberFormat="1" borderId="23" applyBorder="1" fontId="8" applyFont="1" fillId="5" applyFill="1" applyAlignment="1">
      <alignment horizontal="center" wrapText="1"/>
    </xf>
    <xf xfId="0" numFmtId="4" applyNumberFormat="1" borderId="21" applyBorder="1" fontId="8" applyFont="1" fillId="6" applyFill="1" applyAlignment="1">
      <alignment horizontal="center" wrapText="1"/>
    </xf>
    <xf xfId="0" numFmtId="4" applyNumberFormat="1" borderId="22" applyBorder="1" fontId="8" applyFont="1" fillId="6" applyFill="1" applyAlignment="1">
      <alignment horizontal="center" wrapText="1"/>
    </xf>
    <xf xfId="0" numFmtId="4" applyNumberFormat="1" borderId="23" applyBorder="1" fontId="8" applyFont="1" fillId="6" applyFill="1" applyAlignment="1">
      <alignment horizontal="center" wrapText="1"/>
    </xf>
    <xf xfId="0" numFmtId="4" applyNumberFormat="1" borderId="21" applyBorder="1" fontId="8" applyFont="1" fillId="7" applyFill="1" applyAlignment="1">
      <alignment horizontal="center" wrapText="1"/>
    </xf>
    <xf xfId="0" numFmtId="4" applyNumberFormat="1" borderId="22" applyBorder="1" fontId="7" applyFont="1" fillId="7" applyFill="1" applyAlignment="1">
      <alignment horizontal="left"/>
    </xf>
    <xf xfId="0" numFmtId="4" applyNumberFormat="1" borderId="22" applyBorder="1" fontId="8" applyFont="1" fillId="7" applyFill="1" applyAlignment="1">
      <alignment horizontal="center" wrapText="1"/>
    </xf>
    <xf xfId="0" numFmtId="4" applyNumberFormat="1" borderId="23" applyBorder="1" fontId="8" applyFont="1" fillId="7" applyFill="1" applyAlignment="1">
      <alignment horizontal="center" wrapText="1"/>
    </xf>
    <xf xfId="0" numFmtId="4" applyNumberFormat="1" borderId="21" applyBorder="1" fontId="7" applyFont="1" fillId="8" applyFill="1" applyAlignment="1">
      <alignment horizontal="left"/>
    </xf>
    <xf xfId="0" numFmtId="4" applyNumberFormat="1" borderId="22" applyBorder="1" fontId="7" applyFont="1" fillId="8" applyFill="1" applyAlignment="1">
      <alignment horizontal="left"/>
    </xf>
    <xf xfId="0" numFmtId="4" applyNumberFormat="1" borderId="22" applyBorder="1" fontId="8" applyFont="1" fillId="8" applyFill="1" applyAlignment="1">
      <alignment horizontal="center" wrapText="1"/>
    </xf>
    <xf xfId="0" numFmtId="4" applyNumberFormat="1" borderId="23" applyBorder="1" fontId="8" applyFont="1" fillId="8" applyFill="1" applyAlignment="1">
      <alignment horizontal="center" wrapText="1"/>
    </xf>
    <xf xfId="0" numFmtId="4" applyNumberFormat="1" borderId="21" applyBorder="1" fontId="8" applyFont="1" fillId="9" applyFill="1" applyAlignment="1">
      <alignment horizontal="center" wrapText="1"/>
    </xf>
    <xf xfId="0" numFmtId="4" applyNumberFormat="1" borderId="22" applyBorder="1" fontId="8" applyFont="1" fillId="9" applyFill="1" applyAlignment="1">
      <alignment horizontal="center" wrapText="1"/>
    </xf>
    <xf xfId="0" numFmtId="4" applyNumberFormat="1" borderId="23" applyBorder="1" fontId="8" applyFont="1" fillId="9" applyFill="1" applyAlignment="1">
      <alignment horizontal="center" wrapText="1"/>
    </xf>
    <xf xfId="0" numFmtId="4" applyNumberFormat="1" borderId="24" applyBorder="1" fontId="6" applyFont="1" fillId="0" applyAlignment="1">
      <alignment horizontal="center" vertical="top" wrapText="1"/>
    </xf>
    <xf xfId="0" numFmtId="1" applyNumberFormat="1" borderId="24" applyBorder="1" fontId="6" applyFont="1" fillId="0" applyAlignment="1">
      <alignment horizontal="center" vertical="top" wrapText="1"/>
    </xf>
    <xf xfId="0" numFmtId="164" applyNumberFormat="1" borderId="25" applyBorder="1" fontId="6" applyFont="1" fillId="0" applyAlignment="1">
      <alignment horizontal="center" vertical="top" wrapText="1"/>
    </xf>
    <xf xfId="0" numFmtId="49" applyNumberFormat="1" borderId="18" applyBorder="1" fontId="6" applyFont="1" fillId="3" applyFill="1" applyAlignment="1">
      <alignment horizontal="center" wrapText="1"/>
    </xf>
    <xf xfId="0" numFmtId="0" borderId="26" applyBorder="1" fontId="10" applyFont="1" fillId="3" applyFill="1" applyAlignment="1">
      <alignment horizontal="center" wrapText="1"/>
    </xf>
    <xf xfId="0" numFmtId="20" applyNumberFormat="1" borderId="27" applyBorder="1" fontId="7" applyFont="1" fillId="3" applyFill="1" applyAlignment="1">
      <alignment horizontal="center" wrapText="1"/>
    </xf>
    <xf xfId="0" numFmtId="4" applyNumberFormat="1" borderId="28" applyBorder="1" fontId="8" applyFont="1" fillId="4" applyFill="1" applyAlignment="1">
      <alignment horizontal="center" wrapText="1"/>
    </xf>
    <xf xfId="0" numFmtId="4" applyNumberFormat="1" borderId="29" applyBorder="1" fontId="8" applyFont="1" fillId="4" applyFill="1" applyAlignment="1">
      <alignment horizontal="center" wrapText="1"/>
    </xf>
    <xf xfId="0" numFmtId="4" applyNumberFormat="1" borderId="30" applyBorder="1" fontId="8" applyFont="1" fillId="4" applyFill="1" applyAlignment="1">
      <alignment horizontal="center" wrapText="1"/>
    </xf>
    <xf xfId="0" numFmtId="4" applyNumberFormat="1" borderId="28" applyBorder="1" fontId="8" applyFont="1" fillId="5" applyFill="1" applyAlignment="1">
      <alignment horizontal="center" wrapText="1"/>
    </xf>
    <xf xfId="0" numFmtId="4" applyNumberFormat="1" borderId="29" applyBorder="1" fontId="8" applyFont="1" fillId="5" applyFill="1" applyAlignment="1">
      <alignment horizontal="center" wrapText="1"/>
    </xf>
    <xf xfId="0" numFmtId="4" applyNumberFormat="1" borderId="29" applyBorder="1" fontId="7" applyFont="1" fillId="5" applyFill="1" applyAlignment="1">
      <alignment horizontal="left"/>
    </xf>
    <xf xfId="0" numFmtId="4" applyNumberFormat="1" borderId="30" applyBorder="1" fontId="8" applyFont="1" fillId="5" applyFill="1" applyAlignment="1">
      <alignment horizontal="center" wrapText="1"/>
    </xf>
    <xf xfId="0" numFmtId="4" applyNumberFormat="1" borderId="28" applyBorder="1" fontId="8" applyFont="1" fillId="6" applyFill="1" applyAlignment="1">
      <alignment horizontal="center" wrapText="1"/>
    </xf>
    <xf xfId="0" numFmtId="4" applyNumberFormat="1" borderId="29" applyBorder="1" fontId="8" applyFont="1" fillId="6" applyFill="1" applyAlignment="1">
      <alignment horizontal="center" wrapText="1"/>
    </xf>
    <xf xfId="0" numFmtId="4" applyNumberFormat="1" borderId="30" applyBorder="1" fontId="8" applyFont="1" fillId="6" applyFill="1" applyAlignment="1">
      <alignment horizontal="center" wrapText="1"/>
    </xf>
    <xf xfId="0" numFmtId="4" applyNumberFormat="1" borderId="28" applyBorder="1" fontId="8" applyFont="1" fillId="7" applyFill="1" applyAlignment="1">
      <alignment horizontal="center" wrapText="1"/>
    </xf>
    <xf xfId="0" numFmtId="4" applyNumberFormat="1" borderId="29" applyBorder="1" fontId="7" applyFont="1" fillId="7" applyFill="1" applyAlignment="1">
      <alignment horizontal="left"/>
    </xf>
    <xf xfId="0" numFmtId="4" applyNumberFormat="1" borderId="29" applyBorder="1" fontId="8" applyFont="1" fillId="7" applyFill="1" applyAlignment="1">
      <alignment horizontal="center" wrapText="1"/>
    </xf>
    <xf xfId="0" numFmtId="4" applyNumberFormat="1" borderId="30" applyBorder="1" fontId="8" applyFont="1" fillId="7" applyFill="1" applyAlignment="1">
      <alignment horizontal="center" wrapText="1"/>
    </xf>
    <xf xfId="0" numFmtId="4" applyNumberFormat="1" borderId="28" applyBorder="1" fontId="7" applyFont="1" fillId="8" applyFill="1" applyAlignment="1">
      <alignment horizontal="left"/>
    </xf>
    <xf xfId="0" numFmtId="4" applyNumberFormat="1" borderId="29" applyBorder="1" fontId="7" applyFont="1" fillId="8" applyFill="1" applyAlignment="1">
      <alignment horizontal="left"/>
    </xf>
    <xf xfId="0" numFmtId="4" applyNumberFormat="1" borderId="29" applyBorder="1" fontId="8" applyFont="1" fillId="8" applyFill="1" applyAlignment="1">
      <alignment horizontal="center" wrapText="1"/>
    </xf>
    <xf xfId="0" numFmtId="4" applyNumberFormat="1" borderId="30" applyBorder="1" fontId="8" applyFont="1" fillId="8" applyFill="1" applyAlignment="1">
      <alignment horizontal="center" wrapText="1"/>
    </xf>
    <xf xfId="0" numFmtId="4" applyNumberFormat="1" borderId="28" applyBorder="1" fontId="8" applyFont="1" fillId="9" applyFill="1" applyAlignment="1">
      <alignment horizontal="center" wrapText="1"/>
    </xf>
    <xf xfId="0" numFmtId="4" applyNumberFormat="1" borderId="29" applyBorder="1" fontId="8" applyFont="1" fillId="9" applyFill="1" applyAlignment="1">
      <alignment horizontal="center" wrapText="1"/>
    </xf>
    <xf xfId="0" numFmtId="4" applyNumberFormat="1" borderId="30" applyBorder="1" fontId="8" applyFont="1" fillId="9" applyFill="1" applyAlignment="1">
      <alignment horizontal="center" wrapText="1"/>
    </xf>
    <xf xfId="0" numFmtId="4" applyNumberFormat="1" borderId="31" applyBorder="1" fontId="6" applyFont="1" fillId="0" applyAlignment="1">
      <alignment horizontal="center" wrapText="1"/>
    </xf>
    <xf xfId="0" numFmtId="1" applyNumberFormat="1" borderId="13" applyBorder="1" fontId="6" applyFont="1" fillId="0" applyAlignment="1">
      <alignment horizontal="center" wrapText="1"/>
    </xf>
    <xf xfId="0" numFmtId="164" applyNumberFormat="1" borderId="32" applyBorder="1" fontId="6" applyFont="1" fillId="0" applyAlignment="1">
      <alignment horizontal="center" wrapText="1"/>
    </xf>
    <xf xfId="0" numFmtId="4" applyNumberFormat="1" borderId="29" applyBorder="1" fontId="7" applyFont="1" fillId="9" applyFill="1" applyAlignment="1">
      <alignment horizontal="left"/>
    </xf>
    <xf xfId="0" numFmtId="4" applyNumberFormat="1" borderId="30" applyBorder="1" fontId="7" applyFont="1" fillId="4" applyFill="1" applyAlignment="1">
      <alignment horizontal="left"/>
    </xf>
    <xf xfId="0" numFmtId="4" applyNumberFormat="1" borderId="28" applyBorder="1" fontId="8" applyFont="1" fillId="8" applyFill="1" applyAlignment="1">
      <alignment horizontal="center" wrapText="1"/>
    </xf>
    <xf xfId="0" numFmtId="4" applyNumberFormat="1" borderId="28" applyBorder="1" fontId="7" applyFont="1" fillId="4" applyFill="1" applyAlignment="1">
      <alignment horizontal="left"/>
    </xf>
    <xf xfId="0" numFmtId="4" applyNumberFormat="1" borderId="29" applyBorder="1" fontId="7" applyFont="1" fillId="4" applyFill="1" applyAlignment="1">
      <alignment horizontal="left"/>
    </xf>
    <xf xfId="0" numFmtId="4" applyNumberFormat="1" borderId="28" applyBorder="1" fontId="7" applyFont="1" fillId="7" applyFill="1" applyAlignment="1">
      <alignment horizontal="left"/>
    </xf>
    <xf xfId="0" numFmtId="4" applyNumberFormat="1" borderId="33" applyBorder="1" fontId="7" applyFont="1" fillId="5" applyFill="1" applyAlignment="1">
      <alignment horizontal="left"/>
    </xf>
    <xf xfId="0" numFmtId="4" applyNumberFormat="1" borderId="34" applyBorder="1" fontId="8" applyFont="1" fillId="5" applyFill="1" applyAlignment="1">
      <alignment horizontal="center" wrapText="1"/>
    </xf>
    <xf xfId="0" numFmtId="4" applyNumberFormat="1" borderId="35" applyBorder="1" fontId="8" applyFont="1" fillId="5" applyFill="1" applyAlignment="1">
      <alignment horizontal="center" wrapText="1"/>
    </xf>
    <xf xfId="0" numFmtId="4" applyNumberFormat="1" borderId="28" applyBorder="1" fontId="7" applyFont="1" fillId="5" applyFill="1" applyAlignment="1">
      <alignment horizontal="left"/>
    </xf>
    <xf xfId="0" numFmtId="4" applyNumberFormat="1" borderId="28" applyBorder="1" fontId="7" applyFont="1" fillId="9" applyFill="1" applyAlignment="1">
      <alignment horizontal="left"/>
    </xf>
    <xf xfId="0" numFmtId="4" applyNumberFormat="1" borderId="28" applyBorder="1" fontId="7" applyFont="1" fillId="6" applyFill="1" applyAlignment="1">
      <alignment horizontal="left"/>
    </xf>
    <xf xfId="0" numFmtId="4" applyNumberFormat="1" borderId="29" applyBorder="1" fontId="7" applyFont="1" fillId="6" applyFill="1" applyAlignment="1">
      <alignment horizontal="left"/>
    </xf>
    <xf xfId="0" numFmtId="4" applyNumberFormat="1" borderId="30" applyBorder="1" fontId="7" applyFont="1" fillId="7" applyFill="1" applyAlignment="1">
      <alignment horizontal="left"/>
    </xf>
    <xf xfId="0" numFmtId="0" borderId="30" applyBorder="1" fontId="7" applyFont="1" fillId="5" applyFill="1" applyAlignment="1">
      <alignment horizontal="left"/>
    </xf>
    <xf xfId="0" numFmtId="4" applyNumberFormat="1" borderId="28" applyBorder="1" fontId="8" applyFont="1" fillId="10" applyFill="1" applyAlignment="1">
      <alignment horizontal="center" wrapText="1"/>
    </xf>
    <xf xfId="0" numFmtId="4" applyNumberFormat="1" borderId="29" applyBorder="1" fontId="8" applyFont="1" fillId="10" applyFill="1" applyAlignment="1">
      <alignment horizontal="center" wrapText="1"/>
    </xf>
    <xf xfId="0" numFmtId="4" applyNumberFormat="1" borderId="30" applyBorder="1" fontId="8" applyFont="1" fillId="10" applyFill="1" applyAlignment="1">
      <alignment horizontal="center" wrapText="1"/>
    </xf>
    <xf xfId="0" numFmtId="4" applyNumberFormat="1" borderId="29" applyBorder="1" fontId="7" applyFont="1" fillId="10" applyFill="1" applyAlignment="1">
      <alignment horizontal="left"/>
    </xf>
    <xf xfId="0" numFmtId="0" borderId="30" applyBorder="1" fontId="7" applyFont="1" fillId="10" applyFill="1" applyAlignment="1">
      <alignment horizontal="left"/>
    </xf>
    <xf xfId="0" numFmtId="4" applyNumberFormat="1" borderId="28" applyBorder="1" fontId="7" applyFont="1" fillId="10" applyFill="1" applyAlignment="1">
      <alignment horizontal="left"/>
    </xf>
    <xf xfId="0" numFmtId="20" applyNumberFormat="1" borderId="19" applyBorder="1" fontId="8" applyFont="1" fillId="3" applyFill="1" applyAlignment="1">
      <alignment horizontal="center" vertical="top" wrapText="1"/>
    </xf>
    <xf xfId="0" numFmtId="20" applyNumberFormat="1" borderId="26" applyBorder="1" fontId="8" applyFont="1" fillId="3" applyFill="1" applyAlignment="1">
      <alignment horizontal="center" wrapText="1"/>
    </xf>
    <xf xfId="0" numFmtId="49" applyNumberFormat="1" borderId="36" applyBorder="1" fontId="6" applyFont="1" fillId="3" applyFill="1" applyAlignment="1">
      <alignment horizontal="center" wrapText="1"/>
    </xf>
    <xf xfId="0" numFmtId="0" borderId="37" applyBorder="1" fontId="10" applyFont="1" fillId="3" applyFill="1" applyAlignment="1">
      <alignment horizontal="center" wrapText="1"/>
    </xf>
    <xf xfId="0" numFmtId="20" applyNumberFormat="1" borderId="38" applyBorder="1" fontId="7" applyFont="1" fillId="3" applyFill="1" applyAlignment="1">
      <alignment horizontal="center" wrapText="1"/>
    </xf>
    <xf xfId="0" numFmtId="164" applyNumberFormat="1" borderId="39" applyBorder="1" fontId="6" applyFont="1" fillId="0" applyAlignment="1">
      <alignment horizontal="center" wrapText="1"/>
    </xf>
    <xf xfId="0" numFmtId="3" applyNumberFormat="1" borderId="40" applyBorder="1" fontId="4" applyFont="1" fillId="3" applyFill="1" applyAlignment="1">
      <alignment horizontal="center" vertical="top" wrapText="1"/>
    </xf>
    <xf xfId="0" numFmtId="0" borderId="41" applyBorder="1" fontId="8" applyFont="1" fillId="3" applyFill="1" applyAlignment="1">
      <alignment horizontal="center" vertical="top" wrapText="1"/>
    </xf>
    <xf xfId="0" numFmtId="20" applyNumberFormat="1" borderId="5" applyBorder="1" fontId="8" applyFont="1" fillId="3" applyFill="1" applyAlignment="1">
      <alignment horizontal="center" vertical="top" wrapText="1"/>
    </xf>
    <xf xfId="0" numFmtId="4" applyNumberFormat="1" borderId="30" applyBorder="1" fontId="7" applyFont="1" fillId="6" applyFill="1" applyAlignment="1">
      <alignment horizontal="left"/>
    </xf>
    <xf xfId="0" numFmtId="1" applyNumberFormat="1" borderId="42" applyBorder="1" fontId="6" applyFont="1" fillId="0" applyAlignment="1">
      <alignment horizontal="center" vertical="top" wrapText="1"/>
    </xf>
    <xf xfId="0" numFmtId="164" applyNumberFormat="1" borderId="43" applyBorder="1" fontId="6" applyFont="1" fillId="0" applyAlignment="1">
      <alignment horizontal="center" vertical="top" wrapText="1"/>
    </xf>
    <xf xfId="0" numFmtId="0" borderId="26" applyBorder="1" fontId="8" applyFont="1" fillId="3" applyFill="1" applyAlignment="1">
      <alignment horizontal="center" wrapText="1"/>
    </xf>
    <xf xfId="0" numFmtId="20" applyNumberFormat="1" borderId="41" applyBorder="1" fontId="7" applyFont="1" fillId="3" applyFill="1" applyAlignment="1">
      <alignment horizontal="center" wrapText="1"/>
    </xf>
    <xf xfId="0" numFmtId="1" applyNumberFormat="1" borderId="31" applyBorder="1" fontId="6" applyFont="1" fillId="0" applyAlignment="1">
      <alignment horizontal="center" wrapText="1"/>
    </xf>
    <xf xfId="0" numFmtId="20" applyNumberFormat="1" borderId="26" applyBorder="1" fontId="7" applyFont="1" fillId="3" applyFill="1" applyAlignment="1">
      <alignment horizontal="center" wrapText="1"/>
    </xf>
    <xf xfId="0" numFmtId="20" applyNumberFormat="1" borderId="44" applyBorder="1" fontId="8" applyFont="1" fillId="3" applyFill="1" applyAlignment="1">
      <alignment horizontal="center" vertical="top" wrapText="1"/>
    </xf>
    <xf xfId="0" numFmtId="4" applyNumberFormat="1" borderId="30" applyBorder="1" fontId="7" applyFont="1" fillId="9" applyFill="1" applyAlignment="1">
      <alignment horizontal="left"/>
    </xf>
    <xf xfId="0" numFmtId="20" applyNumberFormat="1" borderId="45" applyBorder="1" fontId="7" applyFont="1" fillId="3" applyFill="1" applyAlignment="1">
      <alignment horizontal="center" wrapText="1"/>
    </xf>
    <xf xfId="0" numFmtId="0" borderId="37" applyBorder="1" fontId="8" applyFont="1" fillId="3" applyFill="1" applyAlignment="1">
      <alignment horizontal="center" wrapText="1"/>
    </xf>
    <xf xfId="0" numFmtId="20" applyNumberFormat="1" borderId="37" applyBorder="1" fontId="7" applyFont="1" fillId="3" applyFill="1" applyAlignment="1">
      <alignment horizontal="center" wrapText="1"/>
    </xf>
    <xf xfId="0" numFmtId="3" applyNumberFormat="1" borderId="38" applyBorder="1" fontId="4" applyFont="1" fillId="3" applyFill="1" applyAlignment="1">
      <alignment horizontal="center" vertical="top" wrapText="1"/>
    </xf>
    <xf xfId="0" numFmtId="20" applyNumberFormat="1" borderId="41" applyBorder="1" fontId="8" applyFont="1" fillId="3" applyFill="1" applyAlignment="1">
      <alignment horizontal="center" vertical="top" wrapText="1"/>
    </xf>
    <xf xfId="0" numFmtId="49" applyNumberFormat="1" borderId="27" applyBorder="1" fontId="4" applyFont="1" fillId="3" applyFill="1" applyAlignment="1">
      <alignment horizontal="center" wrapText="1"/>
    </xf>
    <xf xfId="0" numFmtId="3" applyNumberFormat="1" borderId="20" applyBorder="1" fontId="4" applyFont="1" fillId="3" applyFill="1" applyAlignment="1">
      <alignment horizontal="center" vertical="top" wrapText="1"/>
    </xf>
    <xf xfId="0" numFmtId="4" applyNumberFormat="1" borderId="46" applyBorder="1" fontId="8" applyFont="1" fillId="4" applyFill="1" applyAlignment="1">
      <alignment horizontal="center" wrapText="1"/>
    </xf>
    <xf xfId="0" numFmtId="4" applyNumberFormat="1" borderId="47" applyBorder="1" fontId="8" applyFont="1" fillId="4" applyFill="1" applyAlignment="1">
      <alignment horizontal="center" wrapText="1"/>
    </xf>
    <xf xfId="0" numFmtId="4" applyNumberFormat="1" borderId="48" applyBorder="1" fontId="8" applyFont="1" fillId="4" applyFill="1" applyAlignment="1">
      <alignment horizontal="center" wrapText="1"/>
    </xf>
    <xf xfId="0" numFmtId="4" applyNumberFormat="1" borderId="49" applyBorder="1" fontId="7" applyFont="1" fillId="5" applyFill="1" applyAlignment="1">
      <alignment horizontal="left"/>
    </xf>
    <xf xfId="0" numFmtId="4" applyNumberFormat="1" borderId="50" applyBorder="1" fontId="8" applyFont="1" fillId="5" applyFill="1" applyAlignment="1">
      <alignment horizontal="center" wrapText="1"/>
    </xf>
    <xf xfId="0" numFmtId="4" applyNumberFormat="1" borderId="51" applyBorder="1" fontId="8" applyFont="1" fillId="5" applyFill="1" applyAlignment="1">
      <alignment horizontal="center" wrapText="1"/>
    </xf>
    <xf xfId="0" numFmtId="4" applyNumberFormat="1" borderId="46" applyBorder="1" fontId="8" applyFont="1" fillId="6" applyFill="1" applyAlignment="1">
      <alignment horizontal="center" wrapText="1"/>
    </xf>
    <xf xfId="0" numFmtId="4" applyNumberFormat="1" borderId="52" applyBorder="1" fontId="7" applyFont="1" fillId="6" applyFill="1" applyAlignment="1">
      <alignment horizontal="left"/>
    </xf>
    <xf xfId="0" numFmtId="4" applyNumberFormat="1" borderId="47" applyBorder="1" fontId="8" applyFont="1" fillId="6" applyFill="1" applyAlignment="1">
      <alignment horizontal="center" wrapText="1"/>
    </xf>
    <xf xfId="0" numFmtId="4" applyNumberFormat="1" borderId="48" applyBorder="1" fontId="8" applyFont="1" fillId="6" applyFill="1" applyAlignment="1">
      <alignment horizontal="center" wrapText="1"/>
    </xf>
    <xf xfId="0" numFmtId="4" applyNumberFormat="1" borderId="46" applyBorder="1" fontId="8" applyFont="1" fillId="7" applyFill="1" applyAlignment="1">
      <alignment horizontal="center" wrapText="1"/>
    </xf>
    <xf xfId="0" numFmtId="4" applyNumberFormat="1" borderId="47" applyBorder="1" fontId="8" applyFont="1" fillId="7" applyFill="1" applyAlignment="1">
      <alignment horizontal="center" wrapText="1"/>
    </xf>
    <xf xfId="0" numFmtId="4" applyNumberFormat="1" borderId="48" applyBorder="1" fontId="8" applyFont="1" fillId="7" applyFill="1" applyAlignment="1">
      <alignment horizontal="center" wrapText="1"/>
    </xf>
    <xf xfId="0" numFmtId="4" applyNumberFormat="1" borderId="46" applyBorder="1" fontId="8" applyFont="1" fillId="8" applyFill="1" applyAlignment="1">
      <alignment horizontal="center" wrapText="1"/>
    </xf>
    <xf xfId="0" numFmtId="4" applyNumberFormat="1" borderId="47" applyBorder="1" fontId="8" applyFont="1" fillId="8" applyFill="1" applyAlignment="1">
      <alignment horizontal="center" wrapText="1"/>
    </xf>
    <xf xfId="0" numFmtId="4" applyNumberFormat="1" borderId="48" applyBorder="1" fontId="8" applyFont="1" fillId="8" applyFill="1" applyAlignment="1">
      <alignment horizontal="center" wrapText="1"/>
    </xf>
    <xf xfId="0" numFmtId="4" applyNumberFormat="1" borderId="46" applyBorder="1" fontId="8" applyFont="1" fillId="9" applyFill="1" applyAlignment="1">
      <alignment horizontal="center" wrapText="1"/>
    </xf>
    <xf xfId="0" numFmtId="4" applyNumberFormat="1" borderId="47" applyBorder="1" fontId="8" applyFont="1" fillId="9" applyFill="1" applyAlignment="1">
      <alignment horizontal="center" wrapText="1"/>
    </xf>
    <xf xfId="0" numFmtId="4" applyNumberFormat="1" borderId="48" applyBorder="1" fontId="8" applyFont="1" fillId="9" applyFill="1" applyAlignment="1">
      <alignment horizontal="center" wrapText="1"/>
    </xf>
    <xf xfId="0" numFmtId="4" applyNumberFormat="1" borderId="46" applyBorder="1" fontId="8" applyFont="1" fillId="5" applyFill="1" applyAlignment="1">
      <alignment horizontal="center" wrapText="1"/>
    </xf>
    <xf xfId="0" numFmtId="4" applyNumberFormat="1" borderId="47" applyBorder="1" fontId="8" applyFont="1" fillId="5" applyFill="1" applyAlignment="1">
      <alignment horizontal="center" wrapText="1"/>
    </xf>
    <xf xfId="0" numFmtId="4" applyNumberFormat="1" borderId="48" applyBorder="1" fontId="8" applyFont="1" fillId="5" applyFill="1" applyAlignment="1">
      <alignment horizontal="center" wrapText="1"/>
    </xf>
    <xf xfId="0" numFmtId="4" applyNumberFormat="1" borderId="49" applyBorder="1" fontId="8" applyFont="1" fillId="4" applyFill="1" applyAlignment="1">
      <alignment horizontal="center" wrapText="1"/>
    </xf>
    <xf xfId="0" numFmtId="4" applyNumberFormat="1" borderId="50" applyBorder="1" fontId="7" applyFont="1" fillId="4" applyFill="1" applyAlignment="1">
      <alignment horizontal="left"/>
    </xf>
    <xf xfId="0" numFmtId="4" applyNumberFormat="1" borderId="50" applyBorder="1" fontId="8" applyFont="1" fillId="4" applyFill="1" applyAlignment="1">
      <alignment horizontal="center" wrapText="1"/>
    </xf>
    <xf xfId="0" numFmtId="4" applyNumberFormat="1" borderId="51" applyBorder="1" fontId="8" applyFont="1" fillId="4" applyFill="1" applyAlignment="1">
      <alignment horizontal="center" wrapText="1"/>
    </xf>
    <xf xfId="0" numFmtId="3" applyNumberFormat="1" borderId="53" applyBorder="1" fontId="6" applyFont="1" fillId="3" applyFill="1" applyAlignment="1">
      <alignment horizontal="right"/>
    </xf>
    <xf xfId="0" numFmtId="20" applyNumberFormat="1" borderId="53" applyBorder="1" fontId="6" applyFont="1" fillId="3" applyFill="1" applyAlignment="1">
      <alignment horizontal="center"/>
    </xf>
    <xf xfId="0" numFmtId="4" applyNumberFormat="1" borderId="53" applyBorder="1" fontId="6" applyFont="1" fillId="3" applyFill="1" applyAlignment="1">
      <alignment horizontal="center"/>
    </xf>
    <xf xfId="0" numFmtId="0" borderId="53" applyBorder="1" fontId="6" applyFont="1" fillId="3" applyFill="1" applyAlignment="1">
      <alignment horizontal="center"/>
    </xf>
    <xf xfId="0" numFmtId="4" applyNumberFormat="1" borderId="53" applyBorder="1" fontId="9" applyFont="1" fillId="3" applyFill="1" applyAlignment="1">
      <alignment horizontal="center"/>
    </xf>
    <xf xfId="0" numFmtId="165" applyNumberFormat="1" borderId="53" applyBorder="1" fontId="9" applyFont="1" fillId="3" applyFill="1" applyAlignment="1">
      <alignment horizontal="center"/>
    </xf>
    <xf xfId="0" numFmtId="165" applyNumberFormat="1" borderId="54" applyBorder="1" fontId="9" applyFont="1" fillId="3" applyFill="1" applyAlignment="1">
      <alignment horizontal="center"/>
    </xf>
    <xf xfId="0" numFmtId="1" applyNumberFormat="1" borderId="6" applyBorder="1" fontId="11" applyFont="1" fillId="0" applyAlignment="1">
      <alignment horizontal="center"/>
    </xf>
    <xf xfId="0" numFmtId="164" applyNumberFormat="1" borderId="6" applyBorder="1" fontId="12" applyFont="1" fillId="0" applyAlignment="1">
      <alignment horizontal="center"/>
    </xf>
    <xf xfId="0" numFmtId="3" applyNumberFormat="1" borderId="53" applyBorder="1" fontId="6" applyFont="1" fillId="3" applyFill="1" applyAlignment="1">
      <alignment horizontal="left"/>
    </xf>
    <xf xfId="0" numFmtId="4" applyNumberFormat="1" borderId="54" applyBorder="1" fontId="9" applyFont="1" fillId="3" applyFill="1" applyAlignment="1">
      <alignment horizontal="center"/>
    </xf>
    <xf xfId="0" numFmtId="4" applyNumberFormat="1" borderId="6" applyBorder="1" fontId="12" applyFont="1" fillId="0" applyAlignment="1">
      <alignment horizontal="center"/>
    </xf>
    <xf xfId="0" numFmtId="49" applyNumberFormat="1" borderId="53" applyBorder="1" fontId="8" applyFont="1" fillId="3" applyFill="1" applyAlignment="1">
      <alignment horizontal="left"/>
    </xf>
    <xf xfId="0" numFmtId="0" borderId="53" applyBorder="1" fontId="8" applyFont="1" fillId="3" applyFill="1" applyAlignment="1">
      <alignment horizontal="left"/>
    </xf>
    <xf xfId="0" numFmtId="20" applyNumberFormat="1" borderId="53" applyBorder="1" fontId="8" applyFont="1" fillId="3" applyFill="1" applyAlignment="1">
      <alignment horizontal="left"/>
    </xf>
    <xf xfId="0" numFmtId="4" applyNumberFormat="1" borderId="53" applyBorder="1" fontId="8" applyFont="1" fillId="3" applyFill="1" applyAlignment="1">
      <alignment horizontal="left"/>
    </xf>
    <xf xfId="0" numFmtId="164" applyNumberFormat="1" borderId="53" applyBorder="1" fontId="8" applyFont="1" fillId="3" applyFill="1" applyAlignment="1">
      <alignment horizontal="left"/>
    </xf>
    <xf xfId="0" numFmtId="49" applyNumberFormat="1" borderId="55" applyBorder="1" fontId="8" applyFont="1" fillId="3" applyFill="1" applyAlignment="1">
      <alignment horizontal="right"/>
    </xf>
    <xf xfId="0" numFmtId="0" borderId="18" applyBorder="1" fontId="8" applyFont="1" fillId="3" applyFill="1" applyAlignment="1">
      <alignment horizontal="left"/>
    </xf>
    <xf xfId="0" numFmtId="20" applyNumberFormat="1" borderId="56" applyBorder="1" fontId="8" applyFont="1" fillId="3" applyFill="1" applyAlignment="1">
      <alignment horizontal="right"/>
    </xf>
    <xf xfId="0" numFmtId="4" applyNumberFormat="1" borderId="56" applyBorder="1" fontId="8" applyFont="1" fillId="3" applyFill="1" applyAlignment="1">
      <alignment horizontal="center"/>
    </xf>
    <xf xfId="0" numFmtId="0" borderId="56" applyBorder="1" fontId="8" applyFont="1" fillId="3" applyFill="1" applyAlignment="1">
      <alignment horizontal="center"/>
    </xf>
    <xf xfId="0" numFmtId="4" applyNumberFormat="1" borderId="53" applyBorder="1" fontId="8" applyFont="1" fillId="3" applyFill="1" applyAlignment="1">
      <alignment horizontal="center"/>
    </xf>
    <xf xfId="0" numFmtId="4" applyNumberFormat="1" borderId="53" applyBorder="1" fontId="8" applyFont="1" fillId="3" applyFill="1" applyAlignment="1">
      <alignment horizontal="right"/>
    </xf>
    <xf xfId="0" numFmtId="164" applyNumberFormat="1" borderId="53" applyBorder="1" fontId="8" applyFont="1" fillId="3" applyFill="1" applyAlignment="1">
      <alignment horizontal="center"/>
    </xf>
    <xf xfId="0" numFmtId="3" applyNumberFormat="1" borderId="53" applyBorder="1" fontId="8" applyFont="1" fillId="3" applyFill="1" applyAlignment="1">
      <alignment horizontal="right"/>
    </xf>
    <xf xfId="0" numFmtId="0" borderId="53" applyBorder="1" fontId="8" applyFont="1" fillId="3" applyFill="1" applyAlignment="1">
      <alignment horizontal="center"/>
    </xf>
    <xf xfId="0" numFmtId="20" applyNumberFormat="1" borderId="53" applyBorder="1" fontId="8" applyFont="1" fillId="3" applyFill="1" applyAlignment="1">
      <alignment horizontal="right"/>
    </xf>
    <xf xfId="0" numFmtId="49" applyNumberFormat="1" borderId="57" applyBorder="1" fontId="8" applyFont="1" fillId="0" applyAlignment="1">
      <alignment horizontal="center"/>
    </xf>
    <xf xfId="0" numFmtId="0" borderId="57" applyBorder="1" fontId="8" applyFont="1" fillId="0" applyAlignment="1">
      <alignment horizontal="center"/>
    </xf>
    <xf xfId="0" numFmtId="20" applyNumberFormat="1" borderId="57" applyBorder="1" fontId="8" applyFont="1" fillId="0" applyAlignment="1">
      <alignment horizontal="right"/>
    </xf>
    <xf xfId="0" numFmtId="4" applyNumberFormat="1" borderId="57" applyBorder="1" fontId="8" applyFont="1" fillId="0" applyAlignment="1">
      <alignment horizontal="center"/>
    </xf>
    <xf xfId="0" numFmtId="164" applyNumberFormat="1" borderId="57" applyBorder="1" fontId="8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20" applyNumberFormat="1" borderId="57" applyBorder="1" fontId="7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20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18" applyBorder="1" fontId="4" applyFont="1" fillId="9" applyFill="1" applyAlignment="1">
      <alignment horizontal="center" vertical="top" wrapText="1"/>
    </xf>
    <xf xfId="0" numFmtId="0" borderId="19" applyBorder="1" fontId="8" applyFont="1" fillId="9" applyFill="1" applyAlignment="1">
      <alignment horizontal="center" vertical="top" wrapText="1"/>
    </xf>
    <xf xfId="0" numFmtId="20" applyNumberFormat="1" borderId="20" applyBorder="1" fontId="8" applyFont="1" fillId="9" applyFill="1" applyAlignment="1">
      <alignment horizontal="center" vertical="top" wrapText="1"/>
    </xf>
    <xf xfId="0" numFmtId="4" applyNumberFormat="1" borderId="58" applyBorder="1" fontId="8" applyFont="1" fillId="9" applyFill="1" applyAlignment="1">
      <alignment horizontal="center" wrapText="1"/>
    </xf>
    <xf xfId="0" numFmtId="4" applyNumberFormat="1" borderId="59" applyBorder="1" fontId="8" applyFont="1" fillId="9" applyFill="1" applyAlignment="1">
      <alignment horizontal="center" wrapText="1"/>
    </xf>
    <xf xfId="0" numFmtId="4" applyNumberFormat="1" borderId="60" applyBorder="1" fontId="8" applyFont="1" fillId="9" applyFill="1" applyAlignment="1">
      <alignment horizontal="center" wrapText="1"/>
    </xf>
    <xf xfId="0" numFmtId="49" applyNumberFormat="1" borderId="18" applyBorder="1" fontId="6" applyFont="1" fillId="9" applyFill="1" applyAlignment="1">
      <alignment horizontal="center" wrapText="1"/>
    </xf>
    <xf xfId="0" numFmtId="0" borderId="26" applyBorder="1" fontId="10" applyFont="1" fillId="9" applyFill="1" applyAlignment="1">
      <alignment horizontal="center" wrapText="1"/>
    </xf>
    <xf xfId="0" numFmtId="20" applyNumberFormat="1" borderId="27" applyBorder="1" fontId="7" applyFont="1" fillId="9" applyFill="1" applyAlignment="1">
      <alignment horizontal="center" wrapText="1"/>
    </xf>
    <xf xfId="0" numFmtId="4" applyNumberFormat="1" borderId="61" applyBorder="1" fontId="8" applyFont="1" fillId="9" applyFill="1" applyAlignment="1">
      <alignment horizontal="center" wrapText="1"/>
    </xf>
    <xf xfId="0" numFmtId="4" applyNumberFormat="1" borderId="62" applyBorder="1" fontId="8" applyFont="1" fillId="9" applyFill="1" applyAlignment="1">
      <alignment horizontal="center" wrapText="1"/>
    </xf>
    <xf xfId="0" numFmtId="4" applyNumberFormat="1" borderId="63" applyBorder="1" fontId="8" applyFont="1" fillId="9" applyFill="1" applyAlignment="1">
      <alignment horizontal="center" wrapText="1"/>
    </xf>
    <xf xfId="0" numFmtId="4" applyNumberFormat="1" borderId="61" applyBorder="1" fontId="8" applyFont="1" fillId="11" applyFill="1" applyAlignment="1">
      <alignment horizontal="center" wrapText="1"/>
    </xf>
    <xf xfId="0" numFmtId="4" applyNumberFormat="1" borderId="29" applyBorder="1" fontId="8" applyFont="1" fillId="11" applyFill="1" applyAlignment="1">
      <alignment horizontal="center" wrapText="1"/>
    </xf>
    <xf xfId="0" numFmtId="4" applyNumberFormat="1" borderId="30" applyBorder="1" fontId="8" applyFont="1" fillId="11" applyFill="1" applyAlignment="1">
      <alignment horizontal="center" wrapText="1"/>
    </xf>
    <xf xfId="0" numFmtId="4" applyNumberFormat="1" borderId="59" applyBorder="1" fontId="8" applyFont="1" fillId="11" applyFill="1" applyAlignment="1">
      <alignment horizontal="center" wrapText="1"/>
    </xf>
    <xf xfId="0" numFmtId="4" applyNumberFormat="1" borderId="60" applyBorder="1" fontId="8" applyFont="1" fillId="11" applyFill="1" applyAlignment="1">
      <alignment horizontal="center" wrapText="1"/>
    </xf>
    <xf xfId="0" numFmtId="4" applyNumberFormat="1" borderId="19" applyBorder="1" fontId="6" applyFont="1" fillId="4" applyFill="1" applyAlignment="1">
      <alignment horizontal="center" vertical="top" wrapText="1"/>
    </xf>
    <xf xfId="0" numFmtId="4" applyNumberFormat="1" borderId="62" applyBorder="1" fontId="8" applyFont="1" fillId="11" applyFill="1" applyAlignment="1">
      <alignment horizontal="center" wrapText="1"/>
    </xf>
    <xf xfId="0" numFmtId="4" applyNumberFormat="1" borderId="63" applyBorder="1" fontId="8" applyFont="1" fillId="11" applyFill="1" applyAlignment="1">
      <alignment horizontal="center" wrapText="1"/>
    </xf>
    <xf xfId="0" numFmtId="4" applyNumberFormat="1" borderId="26" applyBorder="1" fontId="6" applyFont="1" fillId="4" applyFill="1" applyAlignment="1">
      <alignment horizontal="center" wrapText="1"/>
    </xf>
    <xf xfId="0" numFmtId="3" applyNumberFormat="1" borderId="18" applyBorder="1" fontId="4" applyFont="1" fillId="12" applyFill="1" applyAlignment="1">
      <alignment horizontal="center" vertical="top" wrapText="1"/>
    </xf>
    <xf xfId="0" numFmtId="0" borderId="19" applyBorder="1" fontId="8" applyFont="1" fillId="12" applyFill="1" applyAlignment="1">
      <alignment horizontal="center" vertical="top" wrapText="1"/>
    </xf>
    <xf xfId="0" numFmtId="20" applyNumberFormat="1" borderId="44" applyBorder="1" fontId="8" applyFont="1" fillId="12" applyFill="1" applyAlignment="1">
      <alignment horizontal="center" vertical="top" wrapText="1"/>
    </xf>
    <xf xfId="0" numFmtId="4" applyNumberFormat="1" borderId="61" applyBorder="1" fontId="8" applyFont="1" fillId="12" applyFill="1" applyAlignment="1">
      <alignment horizontal="center" wrapText="1"/>
    </xf>
    <xf xfId="0" numFmtId="4" applyNumberFormat="1" borderId="29" applyBorder="1" fontId="7" applyFont="1" fillId="12" applyFill="1" applyAlignment="1">
      <alignment horizontal="left"/>
    </xf>
    <xf xfId="0" numFmtId="4" applyNumberFormat="1" borderId="29" applyBorder="1" fontId="8" applyFont="1" fillId="12" applyFill="1" applyAlignment="1">
      <alignment horizontal="center" wrapText="1"/>
    </xf>
    <xf xfId="0" numFmtId="4" applyNumberFormat="1" borderId="30" applyBorder="1" fontId="8" applyFont="1" fillId="12" applyFill="1" applyAlignment="1">
      <alignment horizontal="center" wrapText="1"/>
    </xf>
    <xf xfId="0" numFmtId="4" applyNumberFormat="1" borderId="59" applyBorder="1" fontId="8" applyFont="1" fillId="12" applyFill="1" applyAlignment="1">
      <alignment horizontal="center" wrapText="1"/>
    </xf>
    <xf xfId="0" numFmtId="4" applyNumberFormat="1" borderId="60" applyBorder="1" fontId="8" applyFont="1" fillId="12" applyFill="1" applyAlignment="1">
      <alignment horizontal="center" wrapText="1"/>
    </xf>
    <xf xfId="0" numFmtId="4" applyNumberFormat="1" borderId="64" applyBorder="1" fontId="8" applyFont="1" fillId="12" applyFill="1" applyAlignment="1">
      <alignment horizontal="center" wrapText="1"/>
    </xf>
    <xf xfId="0" numFmtId="49" applyNumberFormat="1" borderId="18" applyBorder="1" fontId="6" applyFont="1" fillId="12" applyFill="1" applyAlignment="1">
      <alignment horizontal="center" wrapText="1"/>
    </xf>
    <xf xfId="0" numFmtId="0" borderId="26" applyBorder="1" fontId="8" applyFont="1" fillId="12" applyFill="1" applyAlignment="1">
      <alignment horizontal="center" wrapText="1"/>
    </xf>
    <xf xfId="0" numFmtId="20" applyNumberFormat="1" borderId="65" applyBorder="1" fontId="7" applyFont="1" fillId="12" applyFill="1" applyAlignment="1">
      <alignment horizontal="center" wrapText="1"/>
    </xf>
    <xf xfId="0" numFmtId="4" applyNumberFormat="1" borderId="62" applyBorder="1" fontId="8" applyFont="1" fillId="12" applyFill="1" applyAlignment="1">
      <alignment horizontal="center" wrapText="1"/>
    </xf>
    <xf xfId="0" numFmtId="4" applyNumberFormat="1" borderId="63" applyBorder="1" fontId="8" applyFont="1" fillId="12" applyFill="1" applyAlignment="1">
      <alignment horizontal="center" wrapText="1"/>
    </xf>
    <xf xfId="0" numFmtId="4" applyNumberFormat="1" borderId="66" applyBorder="1" fontId="8" applyFont="1" fillId="12" applyFill="1" applyAlignment="1">
      <alignment horizontal="center" wrapText="1"/>
    </xf>
    <xf xfId="0" numFmtId="4" applyNumberFormat="1" borderId="28" applyBorder="1" fontId="8" applyFont="1" fillId="12" applyFill="1" applyAlignment="1">
      <alignment horizontal="center" wrapText="1"/>
    </xf>
    <xf xfId="0" numFmtId="0" borderId="29" applyBorder="1" fontId="7" applyFont="1" fillId="12" applyFill="1" applyAlignment="1">
      <alignment horizontal="left"/>
    </xf>
    <xf xfId="0" numFmtId="4" applyNumberFormat="1" borderId="0" fontId="0" fillId="0" applyAlignment="1">
      <alignment horizontal="general" wrapText="1"/>
    </xf>
    <xf xfId="0" numFmtId="3" applyNumberFormat="1" borderId="20" applyBorder="1" fontId="4" applyFont="1" fillId="13" applyFill="1" applyAlignment="1">
      <alignment horizontal="center" vertical="top" wrapText="1"/>
    </xf>
    <xf xfId="0" numFmtId="0" borderId="19" applyBorder="1" fontId="8" applyFont="1" fillId="13" applyFill="1" applyAlignment="1">
      <alignment horizontal="center" vertical="top" wrapText="1"/>
    </xf>
    <xf xfId="0" numFmtId="20" applyNumberFormat="1" borderId="19" applyBorder="1" fontId="8" applyFont="1" fillId="13" applyFill="1" applyAlignment="1">
      <alignment horizontal="center" vertical="top" wrapText="1"/>
    </xf>
    <xf xfId="0" numFmtId="4" applyNumberFormat="1" borderId="28" applyBorder="1" fontId="8" applyFont="1" fillId="13" applyFill="1" applyAlignment="1">
      <alignment horizontal="center" wrapText="1"/>
    </xf>
    <xf xfId="0" numFmtId="4" applyNumberFormat="1" borderId="29" applyBorder="1" fontId="8" applyFont="1" fillId="13" applyFill="1" applyAlignment="1">
      <alignment horizontal="center" wrapText="1"/>
    </xf>
    <xf xfId="0" numFmtId="4" applyNumberFormat="1" borderId="30" applyBorder="1" fontId="8" applyFont="1" fillId="13" applyFill="1" applyAlignment="1">
      <alignment horizontal="center" wrapText="1"/>
    </xf>
    <xf xfId="0" numFmtId="4" applyNumberFormat="1" borderId="60" applyBorder="1" fontId="8" applyFont="1" fillId="13" applyFill="1" applyAlignment="1">
      <alignment horizontal="center" wrapText="1"/>
    </xf>
    <xf xfId="0" numFmtId="49" applyNumberFormat="1" borderId="27" applyBorder="1" fontId="4" applyFont="1" fillId="13" applyFill="1" applyAlignment="1">
      <alignment horizontal="center" wrapText="1"/>
    </xf>
    <xf xfId="0" numFmtId="0" borderId="26" applyBorder="1" fontId="8" applyFont="1" fillId="13" applyFill="1" applyAlignment="1">
      <alignment horizontal="center" wrapText="1"/>
    </xf>
    <xf xfId="0" numFmtId="20" applyNumberFormat="1" borderId="26" applyBorder="1" fontId="8" applyFont="1" fillId="13" applyFill="1" applyAlignment="1">
      <alignment horizontal="center" wrapText="1"/>
    </xf>
    <xf xfId="0" numFmtId="4" applyNumberFormat="1" borderId="63" applyBorder="1" fontId="8" applyFont="1" fillId="13" applyFill="1" applyAlignment="1">
      <alignment horizontal="center" wrapText="1"/>
    </xf>
    <xf xfId="0" numFmtId="4" applyNumberFormat="1" borderId="59" applyBorder="1" fontId="8" applyFont="1" fillId="13" applyFill="1" applyAlignment="1">
      <alignment horizontal="center" wrapText="1"/>
    </xf>
    <xf xfId="0" numFmtId="4" applyNumberFormat="1" borderId="62" applyBorder="1" fontId="8" applyFont="1" fillId="13" applyFill="1" applyAlignment="1">
      <alignment horizontal="center" wrapText="1"/>
    </xf>
    <xf xfId="0" numFmtId="4" applyNumberFormat="1" borderId="61" applyBorder="1" fontId="8" applyFont="1" fillId="13" applyFill="1" applyAlignment="1">
      <alignment horizontal="center" wrapText="1"/>
    </xf>
    <xf xfId="0" numFmtId="4" applyNumberFormat="1" borderId="64" applyBorder="1" fontId="8" applyFont="1" fillId="13" applyFill="1" applyAlignment="1">
      <alignment horizontal="center" wrapText="1"/>
    </xf>
    <xf xfId="0" numFmtId="4" applyNumberFormat="1" borderId="66" applyBorder="1" fontId="8" applyFont="1" fillId="13" applyFill="1" applyAlignment="1">
      <alignment horizontal="center" wrapText="1"/>
    </xf>
    <xf xfId="0" numFmtId="4" applyNumberFormat="1" borderId="46" applyBorder="1" fontId="8" applyFont="1" fillId="13" applyFill="1" applyAlignment="1">
      <alignment horizontal="center" wrapText="1"/>
    </xf>
    <xf xfId="0" numFmtId="4" applyNumberFormat="1" borderId="47" applyBorder="1" fontId="8" applyFont="1" fillId="13" applyFill="1" applyAlignment="1">
      <alignment horizontal="center" wrapText="1"/>
    </xf>
    <xf xfId="0" numFmtId="4" applyNumberFormat="1" borderId="48" applyBorder="1" fontId="8" applyFont="1" fillId="13" applyFill="1" applyAlignment="1">
      <alignment horizontal="center" wrapText="1"/>
    </xf>
    <xf xfId="0" numFmtId="4" applyNumberFormat="1" borderId="53" applyBorder="1" fontId="9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85"/>
  <sheetViews>
    <sheetView workbookViewId="0" tabSelected="1"/>
  </sheetViews>
  <sheetFormatPr defaultRowHeight="15" x14ac:dyDescent="0.25"/>
  <cols>
    <col min="1" max="1" style="194" width="6.576428571428571" customWidth="1" bestFit="1"/>
    <col min="2" max="2" style="195" width="67.14785714285713" customWidth="1" bestFit="1"/>
    <col min="3" max="3" style="196" width="8.576428571428572" customWidth="1" bestFit="1"/>
    <col min="4" max="4" style="196" width="8.576428571428572" customWidth="1" bestFit="1"/>
    <col min="5" max="5" style="197" width="9.576428571428572" customWidth="1" bestFit="1"/>
    <col min="6" max="6" style="197" width="9.576428571428572" customWidth="1" bestFit="1"/>
    <col min="7" max="7" style="197" width="9.576428571428572" customWidth="1" bestFit="1"/>
    <col min="8" max="8" style="197" width="9.576428571428572" customWidth="1" bestFit="1"/>
    <col min="9" max="9" style="197" width="9.576428571428572" customWidth="1" bestFit="1"/>
    <col min="10" max="10" style="197" width="9.576428571428572" customWidth="1" bestFit="1"/>
    <col min="11" max="11" style="195" width="9.576428571428572" customWidth="1" bestFit="1"/>
    <col min="12" max="12" style="195" width="9.576428571428572" customWidth="1" bestFit="1"/>
    <col min="13" max="13" style="197" width="9.576428571428572" customWidth="1" bestFit="1"/>
    <col min="14" max="14" style="197" width="9.576428571428572" customWidth="1" bestFit="1"/>
    <col min="15" max="15" style="197" width="9.576428571428572" customWidth="1" bestFit="1"/>
    <col min="16" max="16" style="197" width="9.576428571428572" customWidth="1" bestFit="1"/>
    <col min="17" max="17" style="197" width="9.576428571428572" customWidth="1" bestFit="1"/>
    <col min="18" max="18" style="197" width="9.576428571428572" customWidth="1" bestFit="1"/>
    <col min="19" max="19" style="197" width="9.576428571428572" customWidth="1" bestFit="1"/>
    <col min="20" max="20" style="197" width="14.576428571428572" customWidth="1" bestFit="1"/>
    <col min="21" max="21" style="197" width="10.576428571428572" customWidth="1" bestFit="1"/>
    <col min="22" max="22" style="198" width="18.576428571428572" customWidth="1" bestFit="1"/>
  </cols>
  <sheetData>
    <row x14ac:dyDescent="0.25" r="1" customHeight="1" ht="21.75" customFormat="1" s="1">
      <c r="A1" s="2" t="s">
        <v>0</v>
      </c>
      <c r="B1" s="3"/>
      <c r="C1" s="4"/>
      <c r="D1" s="4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7"/>
      <c r="U1" s="7"/>
      <c r="V1" s="8"/>
    </row>
    <row x14ac:dyDescent="0.25" r="2" customHeight="1" ht="18">
      <c r="A2" s="9" t="s">
        <v>1</v>
      </c>
      <c r="B2" s="10" t="s">
        <v>2</v>
      </c>
      <c r="C2" s="11" t="s">
        <v>3</v>
      </c>
      <c r="D2" s="11"/>
      <c r="E2" s="12" t="s">
        <v>487</v>
      </c>
      <c r="F2" s="13"/>
      <c r="G2" s="13"/>
      <c r="H2" s="13"/>
      <c r="I2" s="13"/>
      <c r="J2" s="13"/>
      <c r="K2" s="13"/>
      <c r="L2" s="13"/>
      <c r="M2" s="12" t="s">
        <v>488</v>
      </c>
      <c r="N2" s="13"/>
      <c r="O2" s="13"/>
      <c r="P2" s="13"/>
      <c r="Q2" s="13"/>
      <c r="R2" s="13"/>
      <c r="S2" s="13"/>
      <c r="T2" s="18" t="s">
        <v>13</v>
      </c>
      <c r="U2" s="18" t="s">
        <v>14</v>
      </c>
      <c r="V2" s="19" t="s">
        <v>15</v>
      </c>
    </row>
    <row x14ac:dyDescent="0.25" r="3" customHeight="1" ht="18">
      <c r="A3" s="20"/>
      <c r="B3" s="21"/>
      <c r="C3" s="22" t="s">
        <v>16</v>
      </c>
      <c r="D3" s="22" t="s">
        <v>17</v>
      </c>
      <c r="E3" s="23"/>
      <c r="F3" s="24"/>
      <c r="G3" s="24"/>
      <c r="H3" s="24"/>
      <c r="I3" s="24"/>
      <c r="J3" s="24"/>
      <c r="K3" s="24"/>
      <c r="L3" s="24"/>
      <c r="M3" s="23"/>
      <c r="N3" s="24"/>
      <c r="O3" s="24"/>
      <c r="P3" s="24"/>
      <c r="Q3" s="24"/>
      <c r="R3" s="24"/>
      <c r="S3" s="24"/>
      <c r="T3" s="28" t="s">
        <v>18</v>
      </c>
      <c r="U3" s="28" t="s">
        <v>19</v>
      </c>
      <c r="V3" s="29" t="s">
        <v>20</v>
      </c>
    </row>
    <row x14ac:dyDescent="0.25" r="4" customHeight="1" ht="17.25" customFormat="1" s="1">
      <c r="A4" s="199">
        <v>1</v>
      </c>
      <c r="B4" s="200" t="s">
        <v>21</v>
      </c>
      <c r="C4" s="201">
        <v>1.1248958333333334</v>
      </c>
      <c r="D4" s="201">
        <v>1.1387847222222223</v>
      </c>
      <c r="E4" s="202" t="s">
        <v>489</v>
      </c>
      <c r="F4" s="52" t="s">
        <v>490</v>
      </c>
      <c r="G4" s="52" t="s">
        <v>491</v>
      </c>
      <c r="H4" s="52" t="s">
        <v>492</v>
      </c>
      <c r="I4" s="52" t="s">
        <v>493</v>
      </c>
      <c r="J4" s="52"/>
      <c r="K4" s="52"/>
      <c r="L4" s="53"/>
      <c r="M4" s="203"/>
      <c r="N4" s="204"/>
      <c r="O4" s="204"/>
      <c r="P4" s="204"/>
      <c r="Q4" s="204"/>
      <c r="R4" s="204"/>
      <c r="S4" s="204"/>
      <c r="T4" s="54">
        <f>SUM(E5:S5)</f>
      </c>
      <c r="U4" s="55">
        <v>23</v>
      </c>
      <c r="V4" s="56">
        <f>T4*U4</f>
      </c>
    </row>
    <row x14ac:dyDescent="0.25" r="5" customHeight="1" ht="17.25" customFormat="1" s="1">
      <c r="A5" s="205"/>
      <c r="B5" s="206"/>
      <c r="C5" s="207"/>
      <c r="D5" s="207"/>
      <c r="E5" s="208">
        <v>41.6</v>
      </c>
      <c r="F5" s="79">
        <v>66.87</v>
      </c>
      <c r="G5" s="79">
        <v>60.78</v>
      </c>
      <c r="H5" s="79">
        <v>46.13</v>
      </c>
      <c r="I5" s="79">
        <v>81.4</v>
      </c>
      <c r="J5" s="79"/>
      <c r="K5" s="79"/>
      <c r="L5" s="80"/>
      <c r="M5" s="209"/>
      <c r="N5" s="210"/>
      <c r="O5" s="210"/>
      <c r="P5" s="210"/>
      <c r="Q5" s="210"/>
      <c r="R5" s="210"/>
      <c r="S5" s="210"/>
      <c r="T5" s="81"/>
      <c r="U5" s="119"/>
      <c r="V5" s="83"/>
    </row>
    <row x14ac:dyDescent="0.25" r="6" customHeight="1" ht="17.25" customFormat="1" s="1">
      <c r="A6" s="199">
        <v>2</v>
      </c>
      <c r="B6" s="200" t="s">
        <v>21</v>
      </c>
      <c r="C6" s="201">
        <v>1.1387847222222223</v>
      </c>
      <c r="D6" s="201">
        <v>1.152673611111111</v>
      </c>
      <c r="E6" s="208" t="s">
        <v>494</v>
      </c>
      <c r="F6" s="79" t="s">
        <v>495</v>
      </c>
      <c r="G6" s="79"/>
      <c r="H6" s="79"/>
      <c r="I6" s="79"/>
      <c r="J6" s="79"/>
      <c r="K6" s="79"/>
      <c r="L6" s="80"/>
      <c r="M6" s="203" t="s">
        <v>496</v>
      </c>
      <c r="N6" s="204" t="s">
        <v>497</v>
      </c>
      <c r="O6" s="204" t="s">
        <v>498</v>
      </c>
      <c r="P6" s="204"/>
      <c r="Q6" s="204"/>
      <c r="R6" s="204"/>
      <c r="S6" s="204"/>
      <c r="T6" s="54">
        <f>SUM(E7:S7)</f>
      </c>
      <c r="U6" s="55">
        <v>23</v>
      </c>
      <c r="V6" s="56">
        <f>T6*U6</f>
      </c>
    </row>
    <row x14ac:dyDescent="0.25" r="7" customHeight="1" ht="17.25" customFormat="1" s="1">
      <c r="A7" s="205"/>
      <c r="B7" s="206"/>
      <c r="C7" s="207"/>
      <c r="D7" s="207"/>
      <c r="E7" s="208">
        <v>54.18</v>
      </c>
      <c r="F7" s="79">
        <v>85.19</v>
      </c>
      <c r="G7" s="79"/>
      <c r="H7" s="79"/>
      <c r="I7" s="79"/>
      <c r="J7" s="79"/>
      <c r="K7" s="79"/>
      <c r="L7" s="80"/>
      <c r="M7" s="209">
        <v>51.24</v>
      </c>
      <c r="N7" s="210">
        <v>52.96</v>
      </c>
      <c r="O7" s="210">
        <v>52.87</v>
      </c>
      <c r="P7" s="210"/>
      <c r="Q7" s="210"/>
      <c r="R7" s="210"/>
      <c r="S7" s="210"/>
      <c r="T7" s="81"/>
      <c r="U7" s="119"/>
      <c r="V7" s="83"/>
    </row>
    <row x14ac:dyDescent="0.25" r="8" customHeight="1" ht="17.25" customFormat="1" s="1">
      <c r="A8" s="199">
        <v>3</v>
      </c>
      <c r="B8" s="200" t="s">
        <v>21</v>
      </c>
      <c r="C8" s="201">
        <v>1.152673611111111</v>
      </c>
      <c r="D8" s="201">
        <v>1.1665625</v>
      </c>
      <c r="E8" s="208" t="s">
        <v>499</v>
      </c>
      <c r="F8" s="79"/>
      <c r="G8" s="79"/>
      <c r="H8" s="79"/>
      <c r="I8" s="79"/>
      <c r="J8" s="79"/>
      <c r="K8" s="79"/>
      <c r="L8" s="80"/>
      <c r="M8" s="203" t="s">
        <v>500</v>
      </c>
      <c r="N8" s="204" t="s">
        <v>501</v>
      </c>
      <c r="O8" s="204" t="s">
        <v>502</v>
      </c>
      <c r="P8" s="204" t="s">
        <v>503</v>
      </c>
      <c r="Q8" s="204"/>
      <c r="R8" s="204"/>
      <c r="S8" s="204"/>
      <c r="T8" s="54">
        <f>SUM(E9:S9)</f>
      </c>
      <c r="U8" s="55">
        <v>23</v>
      </c>
      <c r="V8" s="56">
        <f>T8*U8</f>
      </c>
    </row>
    <row x14ac:dyDescent="0.25" r="9" customHeight="1" ht="17.25" customFormat="1" s="1">
      <c r="A9" s="205"/>
      <c r="B9" s="206"/>
      <c r="C9" s="207"/>
      <c r="D9" s="207"/>
      <c r="E9" s="208">
        <v>56.33</v>
      </c>
      <c r="F9" s="79"/>
      <c r="G9" s="79"/>
      <c r="H9" s="79"/>
      <c r="I9" s="79"/>
      <c r="J9" s="79"/>
      <c r="K9" s="79"/>
      <c r="L9" s="80"/>
      <c r="M9" s="209">
        <v>62.91</v>
      </c>
      <c r="N9" s="210">
        <v>56.92</v>
      </c>
      <c r="O9" s="210">
        <v>74.6</v>
      </c>
      <c r="P9" s="210">
        <v>46.27</v>
      </c>
      <c r="Q9" s="210"/>
      <c r="R9" s="210"/>
      <c r="S9" s="210"/>
      <c r="T9" s="81"/>
      <c r="U9" s="119"/>
      <c r="V9" s="83"/>
    </row>
    <row x14ac:dyDescent="0.25" r="10" customHeight="1" ht="17.25" customFormat="1" s="1">
      <c r="A10" s="199">
        <v>4</v>
      </c>
      <c r="B10" s="200" t="s">
        <v>21</v>
      </c>
      <c r="C10" s="201">
        <v>1.1665625</v>
      </c>
      <c r="D10" s="201">
        <v>1.1804513888888888</v>
      </c>
      <c r="E10" s="211" t="s">
        <v>504</v>
      </c>
      <c r="F10" s="212" t="s">
        <v>505</v>
      </c>
      <c r="G10" s="212" t="s">
        <v>506</v>
      </c>
      <c r="H10" s="212"/>
      <c r="I10" s="212"/>
      <c r="J10" s="212"/>
      <c r="K10" s="212"/>
      <c r="L10" s="213"/>
      <c r="M10" s="214" t="s">
        <v>507</v>
      </c>
      <c r="N10" s="215" t="s">
        <v>508</v>
      </c>
      <c r="O10" s="204"/>
      <c r="P10" s="204"/>
      <c r="Q10" s="204"/>
      <c r="R10" s="204"/>
      <c r="S10" s="204"/>
      <c r="T10" s="216">
        <f>SUM(E11:S11)</f>
      </c>
      <c r="U10" s="55">
        <v>23</v>
      </c>
      <c r="V10" s="56">
        <f>T10*U10</f>
      </c>
    </row>
    <row x14ac:dyDescent="0.25" r="11" customHeight="1" ht="17.25" customFormat="1" s="1">
      <c r="A11" s="205"/>
      <c r="B11" s="206"/>
      <c r="C11" s="207"/>
      <c r="D11" s="207"/>
      <c r="E11" s="211">
        <v>57.26</v>
      </c>
      <c r="F11" s="212">
        <v>41.65</v>
      </c>
      <c r="G11" s="212">
        <v>39.71</v>
      </c>
      <c r="H11" s="212"/>
      <c r="I11" s="212"/>
      <c r="J11" s="212"/>
      <c r="K11" s="212"/>
      <c r="L11" s="213"/>
      <c r="M11" s="217">
        <v>83.29</v>
      </c>
      <c r="N11" s="218">
        <v>75.46</v>
      </c>
      <c r="O11" s="210"/>
      <c r="P11" s="210"/>
      <c r="Q11" s="210"/>
      <c r="R11" s="210"/>
      <c r="S11" s="210"/>
      <c r="T11" s="219"/>
      <c r="U11" s="119"/>
      <c r="V11" s="83"/>
    </row>
    <row x14ac:dyDescent="0.25" r="12" customHeight="1" ht="17.25" customFormat="1" s="1">
      <c r="A12" s="199">
        <v>5</v>
      </c>
      <c r="B12" s="200" t="s">
        <v>21</v>
      </c>
      <c r="C12" s="201">
        <v>1.1804513888888888</v>
      </c>
      <c r="D12" s="201">
        <v>1.1943402777777778</v>
      </c>
      <c r="E12" s="208" t="s">
        <v>509</v>
      </c>
      <c r="F12" s="79" t="s">
        <v>510</v>
      </c>
      <c r="G12" s="79" t="s">
        <v>511</v>
      </c>
      <c r="H12" s="79"/>
      <c r="I12" s="79"/>
      <c r="J12" s="79"/>
      <c r="K12" s="79"/>
      <c r="L12" s="80"/>
      <c r="M12" s="203" t="s">
        <v>512</v>
      </c>
      <c r="N12" s="204"/>
      <c r="O12" s="204"/>
      <c r="P12" s="204"/>
      <c r="Q12" s="204"/>
      <c r="R12" s="204"/>
      <c r="S12" s="204"/>
      <c r="T12" s="54">
        <f>SUM(E13:S13)</f>
      </c>
      <c r="U12" s="55">
        <v>23</v>
      </c>
      <c r="V12" s="56">
        <f>T12*U12</f>
      </c>
    </row>
    <row x14ac:dyDescent="0.25" r="13" customHeight="1" ht="17.25" customFormat="1" s="1">
      <c r="A13" s="205"/>
      <c r="B13" s="206"/>
      <c r="C13" s="207"/>
      <c r="D13" s="207"/>
      <c r="E13" s="208">
        <v>67.43</v>
      </c>
      <c r="F13" s="79">
        <v>62.64</v>
      </c>
      <c r="G13" s="79">
        <v>79.03</v>
      </c>
      <c r="H13" s="79"/>
      <c r="I13" s="79"/>
      <c r="J13" s="79"/>
      <c r="K13" s="79"/>
      <c r="L13" s="80"/>
      <c r="M13" s="209">
        <v>85.1</v>
      </c>
      <c r="N13" s="210"/>
      <c r="O13" s="210"/>
      <c r="P13" s="210"/>
      <c r="Q13" s="210"/>
      <c r="R13" s="210"/>
      <c r="S13" s="210"/>
      <c r="T13" s="81"/>
      <c r="U13" s="119"/>
      <c r="V13" s="83"/>
    </row>
    <row x14ac:dyDescent="0.25" r="14" customHeight="1" ht="17.25" customFormat="1" s="1">
      <c r="A14" s="199">
        <v>6</v>
      </c>
      <c r="B14" s="200" t="s">
        <v>21</v>
      </c>
      <c r="C14" s="201">
        <v>1.1943402777777778</v>
      </c>
      <c r="D14" s="201">
        <v>1.2082291666666667</v>
      </c>
      <c r="E14" s="208" t="s">
        <v>513</v>
      </c>
      <c r="F14" s="79" t="s">
        <v>514</v>
      </c>
      <c r="G14" s="79"/>
      <c r="H14" s="79"/>
      <c r="I14" s="79"/>
      <c r="J14" s="79"/>
      <c r="K14" s="79"/>
      <c r="L14" s="80"/>
      <c r="M14" s="203" t="s">
        <v>515</v>
      </c>
      <c r="N14" s="204" t="s">
        <v>516</v>
      </c>
      <c r="O14" s="204"/>
      <c r="P14" s="204"/>
      <c r="Q14" s="204"/>
      <c r="R14" s="204"/>
      <c r="S14" s="204"/>
      <c r="T14" s="54">
        <f>SUM(E15:S15)</f>
      </c>
      <c r="U14" s="55">
        <v>23</v>
      </c>
      <c r="V14" s="56">
        <f>T14*U14</f>
      </c>
    </row>
    <row x14ac:dyDescent="0.25" r="15" customHeight="1" ht="17.25" customFormat="1" s="1">
      <c r="A15" s="205"/>
      <c r="B15" s="206"/>
      <c r="C15" s="207"/>
      <c r="D15" s="207"/>
      <c r="E15" s="208">
        <v>60.58</v>
      </c>
      <c r="F15" s="79">
        <v>70</v>
      </c>
      <c r="G15" s="79"/>
      <c r="H15" s="79"/>
      <c r="I15" s="79"/>
      <c r="J15" s="79"/>
      <c r="K15" s="79"/>
      <c r="L15" s="80"/>
      <c r="M15" s="209">
        <v>80.43</v>
      </c>
      <c r="N15" s="210">
        <v>85.1</v>
      </c>
      <c r="O15" s="210"/>
      <c r="P15" s="210"/>
      <c r="Q15" s="210"/>
      <c r="R15" s="210"/>
      <c r="S15" s="210"/>
      <c r="T15" s="81"/>
      <c r="U15" s="119"/>
      <c r="V15" s="83"/>
    </row>
    <row x14ac:dyDescent="0.25" r="16" customHeight="1" ht="17.25" customFormat="1" s="1">
      <c r="A16" s="199">
        <v>7</v>
      </c>
      <c r="B16" s="200" t="s">
        <v>21</v>
      </c>
      <c r="C16" s="201">
        <v>1.2082291666666667</v>
      </c>
      <c r="D16" s="201">
        <v>1.2221180555555555</v>
      </c>
      <c r="E16" s="208" t="s">
        <v>517</v>
      </c>
      <c r="F16" s="79" t="s">
        <v>518</v>
      </c>
      <c r="G16" s="79"/>
      <c r="H16" s="79"/>
      <c r="I16" s="79"/>
      <c r="J16" s="79"/>
      <c r="K16" s="79"/>
      <c r="L16" s="80"/>
      <c r="M16" s="203" t="s">
        <v>519</v>
      </c>
      <c r="N16" s="204" t="s">
        <v>520</v>
      </c>
      <c r="O16" s="204"/>
      <c r="P16" s="204"/>
      <c r="Q16" s="204"/>
      <c r="R16" s="204"/>
      <c r="S16" s="204"/>
      <c r="T16" s="54">
        <f>SUM(E17:S17)</f>
      </c>
      <c r="U16" s="55">
        <v>23</v>
      </c>
      <c r="V16" s="56">
        <f>T16*U16</f>
      </c>
    </row>
    <row x14ac:dyDescent="0.25" r="17" customHeight="1" ht="18" customFormat="1" s="1">
      <c r="A17" s="205"/>
      <c r="B17" s="206"/>
      <c r="C17" s="207"/>
      <c r="D17" s="207"/>
      <c r="E17" s="208">
        <v>63.09</v>
      </c>
      <c r="F17" s="79">
        <v>84.26</v>
      </c>
      <c r="G17" s="79"/>
      <c r="H17" s="79"/>
      <c r="I17" s="79"/>
      <c r="J17" s="79"/>
      <c r="K17" s="79"/>
      <c r="L17" s="80"/>
      <c r="M17" s="209">
        <v>80.43</v>
      </c>
      <c r="N17" s="210">
        <v>65.33</v>
      </c>
      <c r="O17" s="210"/>
      <c r="P17" s="210"/>
      <c r="Q17" s="210"/>
      <c r="R17" s="210"/>
      <c r="S17" s="210"/>
      <c r="T17" s="81"/>
      <c r="U17" s="119"/>
      <c r="V17" s="83"/>
    </row>
    <row x14ac:dyDescent="0.25" r="18" customHeight="1" ht="18" customFormat="1" s="1">
      <c r="A18" s="199">
        <v>8</v>
      </c>
      <c r="B18" s="200" t="s">
        <v>21</v>
      </c>
      <c r="C18" s="201">
        <v>1.2221180555555555</v>
      </c>
      <c r="D18" s="201">
        <v>1.2360069444444444</v>
      </c>
      <c r="E18" s="208" t="s">
        <v>521</v>
      </c>
      <c r="F18" s="79" t="s">
        <v>522</v>
      </c>
      <c r="G18" s="79" t="s">
        <v>523</v>
      </c>
      <c r="H18" s="79" t="s">
        <v>524</v>
      </c>
      <c r="I18" s="79"/>
      <c r="J18" s="79"/>
      <c r="K18" s="79"/>
      <c r="L18" s="80"/>
      <c r="M18" s="203"/>
      <c r="N18" s="204"/>
      <c r="O18" s="204"/>
      <c r="P18" s="204"/>
      <c r="Q18" s="204"/>
      <c r="R18" s="204"/>
      <c r="S18" s="204"/>
      <c r="T18" s="54">
        <f>SUM(E19:S19)</f>
      </c>
      <c r="U18" s="55">
        <v>23</v>
      </c>
      <c r="V18" s="56">
        <f>T18*U18</f>
      </c>
    </row>
    <row x14ac:dyDescent="0.25" r="19" customHeight="1" ht="18" customFormat="1" s="1">
      <c r="A19" s="205"/>
      <c r="B19" s="206"/>
      <c r="C19" s="207"/>
      <c r="D19" s="207"/>
      <c r="E19" s="208">
        <v>65.8</v>
      </c>
      <c r="F19" s="79">
        <v>66.14</v>
      </c>
      <c r="G19" s="79">
        <v>83.85</v>
      </c>
      <c r="H19" s="79">
        <v>77.58</v>
      </c>
      <c r="I19" s="79"/>
      <c r="J19" s="79"/>
      <c r="K19" s="79"/>
      <c r="L19" s="80"/>
      <c r="M19" s="209"/>
      <c r="N19" s="210"/>
      <c r="O19" s="210"/>
      <c r="P19" s="210"/>
      <c r="Q19" s="210"/>
      <c r="R19" s="210"/>
      <c r="S19" s="210"/>
      <c r="T19" s="81"/>
      <c r="U19" s="119"/>
      <c r="V19" s="83"/>
    </row>
    <row x14ac:dyDescent="0.25" r="20" customHeight="1" ht="18" customFormat="1" s="1">
      <c r="A20" s="199">
        <v>9</v>
      </c>
      <c r="B20" s="200" t="s">
        <v>21</v>
      </c>
      <c r="C20" s="201">
        <v>1.2360069444444444</v>
      </c>
      <c r="D20" s="201">
        <v>1.2498958333333334</v>
      </c>
      <c r="E20" s="208" t="s">
        <v>525</v>
      </c>
      <c r="F20" s="79" t="s">
        <v>526</v>
      </c>
      <c r="G20" s="79"/>
      <c r="H20" s="79"/>
      <c r="I20" s="79"/>
      <c r="J20" s="79"/>
      <c r="K20" s="79"/>
      <c r="L20" s="80"/>
      <c r="M20" s="203" t="s">
        <v>527</v>
      </c>
      <c r="N20" s="204" t="s">
        <v>528</v>
      </c>
      <c r="O20" s="204"/>
      <c r="P20" s="204"/>
      <c r="Q20" s="204"/>
      <c r="R20" s="204"/>
      <c r="S20" s="204"/>
      <c r="T20" s="54">
        <f>SUM(E21:S21)</f>
      </c>
      <c r="U20" s="55">
        <v>23</v>
      </c>
      <c r="V20" s="56">
        <f>T20*U20</f>
      </c>
    </row>
    <row x14ac:dyDescent="0.25" r="21" customHeight="1" ht="18" customFormat="1" s="1">
      <c r="A21" s="205"/>
      <c r="B21" s="206"/>
      <c r="C21" s="207"/>
      <c r="D21" s="207"/>
      <c r="E21" s="208">
        <v>67.58</v>
      </c>
      <c r="F21" s="79">
        <v>68.15</v>
      </c>
      <c r="G21" s="79"/>
      <c r="H21" s="79"/>
      <c r="I21" s="79"/>
      <c r="J21" s="79"/>
      <c r="K21" s="79"/>
      <c r="L21" s="80"/>
      <c r="M21" s="209">
        <v>76.17</v>
      </c>
      <c r="N21" s="210">
        <v>85.1</v>
      </c>
      <c r="O21" s="210"/>
      <c r="P21" s="210"/>
      <c r="Q21" s="210"/>
      <c r="R21" s="210"/>
      <c r="S21" s="210"/>
      <c r="T21" s="81"/>
      <c r="U21" s="119"/>
      <c r="V21" s="83"/>
    </row>
    <row x14ac:dyDescent="0.25" r="22" customHeight="1" ht="18">
      <c r="A22" s="220">
        <v>10</v>
      </c>
      <c r="B22" s="221" t="s">
        <v>314</v>
      </c>
      <c r="C22" s="222">
        <v>1.2498958333333334</v>
      </c>
      <c r="D22" s="222">
        <v>1.2637847222222223</v>
      </c>
      <c r="E22" s="223" t="s">
        <v>529</v>
      </c>
      <c r="F22" s="224"/>
      <c r="G22" s="224"/>
      <c r="H22" s="225"/>
      <c r="I22" s="225"/>
      <c r="J22" s="225"/>
      <c r="K22" s="225"/>
      <c r="L22" s="226"/>
      <c r="M22" s="227" t="s">
        <v>530</v>
      </c>
      <c r="N22" s="228" t="s">
        <v>531</v>
      </c>
      <c r="O22" s="228" t="s">
        <v>532</v>
      </c>
      <c r="P22" s="228" t="s">
        <v>533</v>
      </c>
      <c r="Q22" s="229" t="s">
        <v>534</v>
      </c>
      <c r="R22" s="228" t="s">
        <v>535</v>
      </c>
      <c r="S22" s="228" t="s">
        <v>536</v>
      </c>
      <c r="T22" s="54">
        <f>SUM(E23:S23)</f>
      </c>
      <c r="U22" s="55">
        <v>27</v>
      </c>
      <c r="V22" s="56">
        <f>T22*U22</f>
      </c>
    </row>
    <row x14ac:dyDescent="0.25" r="23" customHeight="1" ht="18">
      <c r="A23" s="230"/>
      <c r="B23" s="231"/>
      <c r="C23" s="232"/>
      <c r="D23" s="232"/>
      <c r="E23" s="223">
        <v>13</v>
      </c>
      <c r="F23" s="224"/>
      <c r="G23" s="224"/>
      <c r="H23" s="225"/>
      <c r="I23" s="225"/>
      <c r="J23" s="225"/>
      <c r="K23" s="225"/>
      <c r="L23" s="226"/>
      <c r="M23" s="233">
        <v>49</v>
      </c>
      <c r="N23" s="234">
        <v>58</v>
      </c>
      <c r="O23" s="234">
        <v>65</v>
      </c>
      <c r="P23" s="234">
        <v>9</v>
      </c>
      <c r="Q23" s="235">
        <v>53</v>
      </c>
      <c r="R23" s="234">
        <v>28</v>
      </c>
      <c r="S23" s="234">
        <v>14</v>
      </c>
      <c r="T23" s="81"/>
      <c r="U23" s="119"/>
      <c r="V23" s="83"/>
    </row>
    <row x14ac:dyDescent="0.25" r="24" customHeight="1" ht="18">
      <c r="A24" s="220">
        <v>11</v>
      </c>
      <c r="B24" s="221" t="s">
        <v>314</v>
      </c>
      <c r="C24" s="222">
        <v>1.2637847222222223</v>
      </c>
      <c r="D24" s="222">
        <v>1.277673611111111</v>
      </c>
      <c r="E24" s="236" t="s">
        <v>537</v>
      </c>
      <c r="F24" s="225" t="s">
        <v>538</v>
      </c>
      <c r="G24" s="225" t="s">
        <v>539</v>
      </c>
      <c r="H24" s="225" t="s">
        <v>540</v>
      </c>
      <c r="I24" s="225" t="s">
        <v>541</v>
      </c>
      <c r="J24" s="225" t="s">
        <v>542</v>
      </c>
      <c r="K24" s="237"/>
      <c r="L24" s="226"/>
      <c r="M24" s="227" t="s">
        <v>543</v>
      </c>
      <c r="N24" s="228" t="s">
        <v>544</v>
      </c>
      <c r="O24" s="228" t="s">
        <v>545</v>
      </c>
      <c r="P24" s="228" t="s">
        <v>546</v>
      </c>
      <c r="Q24" s="228"/>
      <c r="R24" s="228"/>
      <c r="S24" s="228"/>
      <c r="T24" s="54">
        <f>SUM(E25:S25)</f>
      </c>
      <c r="U24" s="55">
        <v>27</v>
      </c>
      <c r="V24" s="56">
        <f>T24*U24</f>
      </c>
    </row>
    <row x14ac:dyDescent="0.25" r="25" customHeight="1" ht="18">
      <c r="A25" s="230"/>
      <c r="B25" s="231"/>
      <c r="C25" s="232"/>
      <c r="D25" s="232"/>
      <c r="E25" s="236">
        <v>12</v>
      </c>
      <c r="F25" s="225">
        <v>14</v>
      </c>
      <c r="G25" s="225">
        <v>17</v>
      </c>
      <c r="H25" s="225">
        <v>19</v>
      </c>
      <c r="I25" s="225">
        <v>37</v>
      </c>
      <c r="J25" s="225">
        <v>42</v>
      </c>
      <c r="K25" s="237"/>
      <c r="L25" s="226"/>
      <c r="M25" s="233">
        <v>45</v>
      </c>
      <c r="N25" s="234">
        <v>49</v>
      </c>
      <c r="O25" s="234">
        <v>41</v>
      </c>
      <c r="P25" s="234">
        <v>13</v>
      </c>
      <c r="Q25" s="234"/>
      <c r="R25" s="234"/>
      <c r="S25" s="234"/>
      <c r="T25" s="81"/>
      <c r="U25" s="119"/>
      <c r="V25" s="83"/>
    </row>
    <row x14ac:dyDescent="0.25" r="26" customHeight="1" ht="18">
      <c r="A26" s="220">
        <v>12</v>
      </c>
      <c r="B26" s="221" t="s">
        <v>314</v>
      </c>
      <c r="C26" s="222">
        <v>1.277673611111111</v>
      </c>
      <c r="D26" s="222">
        <v>1.2915625</v>
      </c>
      <c r="E26" s="236" t="s">
        <v>547</v>
      </c>
      <c r="F26" s="225" t="s">
        <v>548</v>
      </c>
      <c r="G26" s="225" t="s">
        <v>549</v>
      </c>
      <c r="H26" s="225" t="s">
        <v>550</v>
      </c>
      <c r="I26" s="225" t="s">
        <v>551</v>
      </c>
      <c r="J26" s="225" t="s">
        <v>552</v>
      </c>
      <c r="K26" s="237"/>
      <c r="L26" s="226"/>
      <c r="M26" s="227" t="s">
        <v>553</v>
      </c>
      <c r="N26" s="228" t="s">
        <v>554</v>
      </c>
      <c r="O26" s="228" t="s">
        <v>555</v>
      </c>
      <c r="P26" s="228" t="s">
        <v>556</v>
      </c>
      <c r="Q26" s="228" t="s">
        <v>557</v>
      </c>
      <c r="R26" s="228"/>
      <c r="S26" s="228"/>
      <c r="T26" s="54">
        <f>SUM(E27:S27)</f>
      </c>
      <c r="U26" s="55">
        <v>27</v>
      </c>
      <c r="V26" s="56">
        <f>T26*U26</f>
      </c>
    </row>
    <row x14ac:dyDescent="0.25" r="27" customHeight="1" ht="18">
      <c r="A27" s="230"/>
      <c r="B27" s="231"/>
      <c r="C27" s="232"/>
      <c r="D27" s="232"/>
      <c r="E27" s="236">
        <v>14</v>
      </c>
      <c r="F27" s="225">
        <v>36</v>
      </c>
      <c r="G27" s="225">
        <v>17</v>
      </c>
      <c r="H27" s="225">
        <v>17</v>
      </c>
      <c r="I27" s="225">
        <v>36</v>
      </c>
      <c r="J27" s="225">
        <v>28</v>
      </c>
      <c r="K27" s="237"/>
      <c r="L27" s="226"/>
      <c r="M27" s="233">
        <v>34</v>
      </c>
      <c r="N27" s="234">
        <v>17</v>
      </c>
      <c r="O27" s="234">
        <v>41</v>
      </c>
      <c r="P27" s="234">
        <v>14</v>
      </c>
      <c r="Q27" s="234">
        <v>35</v>
      </c>
      <c r="R27" s="234"/>
      <c r="S27" s="234"/>
      <c r="T27" s="81"/>
      <c r="U27" s="119"/>
      <c r="V27" s="83"/>
    </row>
    <row x14ac:dyDescent="0.25" r="28" customHeight="1" ht="18" customFormat="1" s="1">
      <c r="A28" s="220">
        <v>13</v>
      </c>
      <c r="B28" s="221" t="s">
        <v>314</v>
      </c>
      <c r="C28" s="222">
        <v>1.2915625</v>
      </c>
      <c r="D28" s="222">
        <v>1.3054513888888888</v>
      </c>
      <c r="E28" s="236" t="s">
        <v>558</v>
      </c>
      <c r="F28" s="225" t="s">
        <v>559</v>
      </c>
      <c r="G28" s="225" t="s">
        <v>560</v>
      </c>
      <c r="H28" s="225" t="s">
        <v>561</v>
      </c>
      <c r="I28" s="225" t="s">
        <v>562</v>
      </c>
      <c r="J28" s="225" t="s">
        <v>563</v>
      </c>
      <c r="K28" s="225"/>
      <c r="L28" s="226"/>
      <c r="M28" s="227" t="s">
        <v>564</v>
      </c>
      <c r="N28" s="228" t="s">
        <v>565</v>
      </c>
      <c r="O28" s="228" t="s">
        <v>566</v>
      </c>
      <c r="P28" s="228" t="s">
        <v>567</v>
      </c>
      <c r="Q28" s="228" t="s">
        <v>568</v>
      </c>
      <c r="R28" s="228"/>
      <c r="S28" s="238"/>
      <c r="T28" s="54">
        <f>SUM(E29:R29)</f>
      </c>
      <c r="U28" s="55">
        <v>27</v>
      </c>
      <c r="V28" s="56">
        <f>T28*U28</f>
      </c>
    </row>
    <row x14ac:dyDescent="0.25" r="29" customHeight="1" ht="18" customFormat="1" s="1">
      <c r="A29" s="230"/>
      <c r="B29" s="231"/>
      <c r="C29" s="232"/>
      <c r="D29" s="232"/>
      <c r="E29" s="236">
        <v>33</v>
      </c>
      <c r="F29" s="225">
        <v>21</v>
      </c>
      <c r="G29" s="225">
        <v>24</v>
      </c>
      <c r="H29" s="225">
        <v>28</v>
      </c>
      <c r="I29" s="225">
        <v>32</v>
      </c>
      <c r="J29" s="225">
        <v>26</v>
      </c>
      <c r="K29" s="225"/>
      <c r="L29" s="226"/>
      <c r="M29" s="233">
        <v>25</v>
      </c>
      <c r="N29" s="234">
        <v>34</v>
      </c>
      <c r="O29" s="234">
        <v>17</v>
      </c>
      <c r="P29" s="234">
        <v>25</v>
      </c>
      <c r="Q29" s="234">
        <v>24</v>
      </c>
      <c r="R29" s="234"/>
      <c r="S29" s="238"/>
      <c r="T29" s="81"/>
      <c r="U29" s="119"/>
      <c r="V29" s="83"/>
    </row>
    <row x14ac:dyDescent="0.25" r="30" customHeight="1" ht="18" customFormat="1" s="1">
      <c r="A30" s="239">
        <v>14</v>
      </c>
      <c r="B30" s="240" t="s">
        <v>414</v>
      </c>
      <c r="C30" s="241">
        <v>1.3054513888888888</v>
      </c>
      <c r="D30" s="241">
        <v>1.3471180555555555</v>
      </c>
      <c r="E30" s="242" t="s">
        <v>569</v>
      </c>
      <c r="F30" s="243" t="s">
        <v>570</v>
      </c>
      <c r="G30" s="243" t="s">
        <v>571</v>
      </c>
      <c r="H30" s="243"/>
      <c r="I30" s="243"/>
      <c r="J30" s="243"/>
      <c r="K30" s="243"/>
      <c r="L30" s="244"/>
      <c r="M30" s="245" t="s">
        <v>572</v>
      </c>
      <c r="N30" s="245" t="s">
        <v>573</v>
      </c>
      <c r="O30" s="245"/>
      <c r="P30" s="245"/>
      <c r="Q30" s="245"/>
      <c r="R30" s="245"/>
      <c r="S30" s="245"/>
      <c r="T30" s="54">
        <f>SUM(E31:S31)</f>
      </c>
      <c r="U30" s="55">
        <v>60</v>
      </c>
      <c r="V30" s="56">
        <f>T30*U30</f>
      </c>
    </row>
    <row x14ac:dyDescent="0.25" r="31" customHeight="1" ht="18" customFormat="1" s="1">
      <c r="A31" s="246"/>
      <c r="B31" s="247"/>
      <c r="C31" s="248"/>
      <c r="D31" s="248"/>
      <c r="E31" s="242">
        <v>13.75</v>
      </c>
      <c r="F31" s="243">
        <v>74.75</v>
      </c>
      <c r="G31" s="243">
        <v>49.5</v>
      </c>
      <c r="H31" s="243"/>
      <c r="I31" s="243"/>
      <c r="J31" s="243"/>
      <c r="K31" s="243"/>
      <c r="L31" s="244"/>
      <c r="M31" s="249">
        <v>61</v>
      </c>
      <c r="N31" s="249">
        <v>69</v>
      </c>
      <c r="O31" s="249"/>
      <c r="P31" s="249"/>
      <c r="Q31" s="249"/>
      <c r="R31" s="249"/>
      <c r="S31" s="249"/>
      <c r="T31" s="81"/>
      <c r="U31" s="119"/>
      <c r="V31" s="83"/>
    </row>
    <row x14ac:dyDescent="0.25" r="32" customHeight="1" ht="18" customFormat="1" s="1">
      <c r="A32" s="239">
        <v>15</v>
      </c>
      <c r="B32" s="240" t="s">
        <v>414</v>
      </c>
      <c r="C32" s="241">
        <v>1.3471180555555555</v>
      </c>
      <c r="D32" s="241">
        <v>1.3887847222222223</v>
      </c>
      <c r="E32" s="242"/>
      <c r="F32" s="243"/>
      <c r="G32" s="243"/>
      <c r="H32" s="243"/>
      <c r="I32" s="243"/>
      <c r="J32" s="243"/>
      <c r="K32" s="243"/>
      <c r="L32" s="244"/>
      <c r="M32" s="250" t="s">
        <v>574</v>
      </c>
      <c r="N32" s="245" t="s">
        <v>575</v>
      </c>
      <c r="O32" s="245" t="s">
        <v>576</v>
      </c>
      <c r="P32" s="245" t="s">
        <v>577</v>
      </c>
      <c r="Q32" s="245" t="s">
        <v>578</v>
      </c>
      <c r="R32" s="245"/>
      <c r="S32" s="238"/>
      <c r="T32" s="54">
        <f>SUM(E33:R33)</f>
      </c>
      <c r="U32" s="55">
        <v>60</v>
      </c>
      <c r="V32" s="56">
        <f>T32*U32</f>
      </c>
    </row>
    <row x14ac:dyDescent="0.25" r="33" customHeight="1" ht="18" customFormat="1" s="1">
      <c r="A33" s="246"/>
      <c r="B33" s="247"/>
      <c r="C33" s="248"/>
      <c r="D33" s="248"/>
      <c r="E33" s="242"/>
      <c r="F33" s="243"/>
      <c r="G33" s="243"/>
      <c r="H33" s="243"/>
      <c r="I33" s="243"/>
      <c r="J33" s="243"/>
      <c r="K33" s="243"/>
      <c r="L33" s="244"/>
      <c r="M33" s="251">
        <v>34</v>
      </c>
      <c r="N33" s="249">
        <v>69</v>
      </c>
      <c r="O33" s="249">
        <v>76</v>
      </c>
      <c r="P33" s="249">
        <v>59.5</v>
      </c>
      <c r="Q33" s="249">
        <v>33.75</v>
      </c>
      <c r="R33" s="249"/>
      <c r="S33" s="238"/>
      <c r="T33" s="81"/>
      <c r="U33" s="119"/>
      <c r="V33" s="83"/>
    </row>
    <row x14ac:dyDescent="0.25" r="34" customHeight="1" ht="18" customFormat="1" s="1">
      <c r="A34" s="239">
        <v>16</v>
      </c>
      <c r="B34" s="240" t="s">
        <v>414</v>
      </c>
      <c r="C34" s="241">
        <v>1.3887847222222223</v>
      </c>
      <c r="D34" s="241">
        <v>1.4304513888888888</v>
      </c>
      <c r="E34" s="242" t="s">
        <v>579</v>
      </c>
      <c r="F34" s="243" t="s">
        <v>580</v>
      </c>
      <c r="G34" s="243"/>
      <c r="H34" s="243"/>
      <c r="I34" s="243"/>
      <c r="J34" s="243"/>
      <c r="K34" s="243"/>
      <c r="L34" s="244"/>
      <c r="M34" s="250" t="s">
        <v>581</v>
      </c>
      <c r="N34" s="245" t="s">
        <v>582</v>
      </c>
      <c r="O34" s="245" t="s">
        <v>583</v>
      </c>
      <c r="P34" s="245"/>
      <c r="Q34" s="245"/>
      <c r="R34" s="245"/>
      <c r="S34" s="245"/>
      <c r="T34" s="54">
        <f>SUM(E35:S35)</f>
      </c>
      <c r="U34" s="55">
        <v>60</v>
      </c>
      <c r="V34" s="56">
        <f>T34*U34</f>
      </c>
    </row>
    <row x14ac:dyDescent="0.25" r="35" customHeight="1" ht="18" customFormat="1" s="1">
      <c r="A35" s="246"/>
      <c r="B35" s="247"/>
      <c r="C35" s="248"/>
      <c r="D35" s="248"/>
      <c r="E35" s="242">
        <v>65.5</v>
      </c>
      <c r="F35" s="243">
        <v>80</v>
      </c>
      <c r="G35" s="243"/>
      <c r="H35" s="243"/>
      <c r="I35" s="243"/>
      <c r="J35" s="243"/>
      <c r="K35" s="243"/>
      <c r="L35" s="244"/>
      <c r="M35" s="251">
        <v>85</v>
      </c>
      <c r="N35" s="249">
        <v>19.5</v>
      </c>
      <c r="O35" s="249">
        <v>20</v>
      </c>
      <c r="P35" s="249"/>
      <c r="Q35" s="249"/>
      <c r="R35" s="249"/>
      <c r="S35" s="249"/>
      <c r="T35" s="81"/>
      <c r="U35" s="119"/>
      <c r="V35" s="83"/>
    </row>
    <row x14ac:dyDescent="0.25" r="36" customHeight="1" ht="18" customFormat="1" s="1">
      <c r="A36" s="239">
        <v>17</v>
      </c>
      <c r="B36" s="240" t="s">
        <v>414</v>
      </c>
      <c r="C36" s="241">
        <v>1.4304513888888888</v>
      </c>
      <c r="D36" s="241">
        <v>1.4721180555555555</v>
      </c>
      <c r="E36" s="252" t="s">
        <v>584</v>
      </c>
      <c r="F36" s="252"/>
      <c r="G36" s="243"/>
      <c r="H36" s="243"/>
      <c r="I36" s="243"/>
      <c r="J36" s="243"/>
      <c r="K36" s="243"/>
      <c r="L36" s="244"/>
      <c r="M36" s="250" t="s">
        <v>585</v>
      </c>
      <c r="N36" s="245" t="s">
        <v>586</v>
      </c>
      <c r="O36" s="245" t="s">
        <v>587</v>
      </c>
      <c r="P36" s="245" t="s">
        <v>588</v>
      </c>
      <c r="Q36" s="253" t="s">
        <v>589</v>
      </c>
      <c r="R36" s="245"/>
      <c r="S36" s="245"/>
      <c r="T36" s="54">
        <f>SUM(E37:S37)</f>
      </c>
      <c r="U36" s="55">
        <v>60</v>
      </c>
      <c r="V36" s="56">
        <f>T36*U36</f>
      </c>
    </row>
    <row x14ac:dyDescent="0.25" r="37" customHeight="1" ht="18" customFormat="1" s="1">
      <c r="A37" s="246"/>
      <c r="B37" s="247"/>
      <c r="C37" s="248"/>
      <c r="D37" s="248"/>
      <c r="E37" s="252">
        <v>52</v>
      </c>
      <c r="F37" s="252"/>
      <c r="G37" s="243"/>
      <c r="H37" s="243"/>
      <c r="I37" s="243"/>
      <c r="J37" s="243"/>
      <c r="K37" s="243"/>
      <c r="L37" s="244"/>
      <c r="M37" s="251">
        <v>69</v>
      </c>
      <c r="N37" s="249">
        <v>69</v>
      </c>
      <c r="O37" s="249">
        <v>26.75</v>
      </c>
      <c r="P37" s="249">
        <v>26</v>
      </c>
      <c r="Q37" s="254">
        <v>27.25</v>
      </c>
      <c r="R37" s="249"/>
      <c r="S37" s="249"/>
      <c r="T37" s="81"/>
      <c r="U37" s="119"/>
      <c r="V37" s="83"/>
    </row>
    <row x14ac:dyDescent="0.25" r="38" customHeight="1" ht="18" customFormat="1" s="1">
      <c r="A38" s="239">
        <v>18</v>
      </c>
      <c r="B38" s="240" t="s">
        <v>414</v>
      </c>
      <c r="C38" s="241">
        <v>1.4721180555555555</v>
      </c>
      <c r="D38" s="241">
        <v>1.0137847222222223</v>
      </c>
      <c r="E38" s="242" t="s">
        <v>590</v>
      </c>
      <c r="F38" s="243" t="s">
        <v>591</v>
      </c>
      <c r="G38" s="243" t="s">
        <v>592</v>
      </c>
      <c r="H38" s="243"/>
      <c r="I38" s="243"/>
      <c r="J38" s="243"/>
      <c r="K38" s="243"/>
      <c r="L38" s="244"/>
      <c r="M38" s="250" t="s">
        <v>593</v>
      </c>
      <c r="N38" s="245"/>
      <c r="O38" s="245"/>
      <c r="P38" s="245"/>
      <c r="Q38" s="245"/>
      <c r="R38" s="245"/>
      <c r="S38" s="245"/>
      <c r="T38" s="54">
        <f>SUM(E39:S39)</f>
      </c>
      <c r="U38" s="55">
        <v>60</v>
      </c>
      <c r="V38" s="56">
        <f>T38*U38</f>
      </c>
    </row>
    <row x14ac:dyDescent="0.25" r="39" customHeight="1" ht="18" customFormat="1" s="1">
      <c r="A39" s="246"/>
      <c r="B39" s="247"/>
      <c r="C39" s="248"/>
      <c r="D39" s="248"/>
      <c r="E39" s="255">
        <v>17.5</v>
      </c>
      <c r="F39" s="256">
        <v>85.75</v>
      </c>
      <c r="G39" s="256">
        <v>88.5</v>
      </c>
      <c r="H39" s="256"/>
      <c r="I39" s="256"/>
      <c r="J39" s="256"/>
      <c r="K39" s="256"/>
      <c r="L39" s="257"/>
      <c r="M39" s="251">
        <v>79</v>
      </c>
      <c r="N39" s="249"/>
      <c r="O39" s="249"/>
      <c r="P39" s="249"/>
      <c r="Q39" s="249"/>
      <c r="R39" s="249"/>
      <c r="S39" s="249"/>
      <c r="T39" s="81"/>
      <c r="U39" s="119"/>
      <c r="V39" s="83"/>
    </row>
    <row x14ac:dyDescent="0.25" r="40" customHeight="1" ht="24">
      <c r="A40" s="156"/>
      <c r="B40" s="156"/>
      <c r="C40" s="157"/>
      <c r="D40" s="157"/>
      <c r="E40" s="158"/>
      <c r="F40" s="158"/>
      <c r="G40" s="158"/>
      <c r="H40" s="158"/>
      <c r="I40" s="158"/>
      <c r="J40" s="158"/>
      <c r="K40" s="159"/>
      <c r="L40" s="159"/>
      <c r="M40" s="158"/>
      <c r="N40" s="158"/>
      <c r="O40" s="158"/>
      <c r="P40" s="158"/>
      <c r="Q40" s="158"/>
      <c r="R40" s="158"/>
      <c r="S40" s="158"/>
      <c r="T40" s="258" t="s">
        <v>474</v>
      </c>
      <c r="U40" s="163">
        <f>SUM(U4:U39)</f>
      </c>
      <c r="V40" s="164">
        <f>SUM(V4:V39)</f>
      </c>
    </row>
    <row x14ac:dyDescent="0.25" r="41" customHeight="1" ht="24">
      <c r="A41" s="165"/>
      <c r="B41" s="165"/>
      <c r="C41" s="157"/>
      <c r="D41" s="157"/>
      <c r="E41" s="158"/>
      <c r="F41" s="158"/>
      <c r="G41" s="158"/>
      <c r="H41" s="158"/>
      <c r="I41" s="158"/>
      <c r="J41" s="158"/>
      <c r="K41" s="159"/>
      <c r="L41" s="159"/>
      <c r="M41" s="158"/>
      <c r="N41" s="158"/>
      <c r="O41" s="158"/>
      <c r="P41" s="158"/>
      <c r="Q41" s="158"/>
      <c r="R41" s="158"/>
      <c r="S41" s="158"/>
      <c r="T41" s="258" t="s">
        <v>475</v>
      </c>
      <c r="U41" s="167">
        <f>U40/60</f>
      </c>
      <c r="V41" s="164">
        <f>V40*0.00378541</f>
      </c>
    </row>
    <row x14ac:dyDescent="0.25" r="42" customHeight="1" ht="15.949999999999998">
      <c r="A42" s="168" t="s">
        <v>476</v>
      </c>
      <c r="B42" s="169"/>
      <c r="C42" s="170"/>
      <c r="D42" s="170"/>
      <c r="E42" s="171"/>
      <c r="F42" s="171"/>
      <c r="G42" s="171"/>
      <c r="H42" s="171"/>
      <c r="I42" s="171"/>
      <c r="J42" s="171"/>
      <c r="K42" s="169"/>
      <c r="L42" s="169"/>
      <c r="M42" s="171"/>
      <c r="N42" s="171"/>
      <c r="O42" s="171"/>
      <c r="P42" s="171"/>
      <c r="Q42" s="171"/>
      <c r="R42" s="171"/>
      <c r="S42" s="171"/>
      <c r="T42" s="171"/>
      <c r="U42" s="171"/>
      <c r="V42" s="172"/>
    </row>
    <row x14ac:dyDescent="0.25" r="43" customHeight="1" ht="15.949999999999998">
      <c r="A43" s="173" t="s">
        <v>477</v>
      </c>
      <c r="B43" s="174" t="s">
        <v>594</v>
      </c>
      <c r="C43" s="175"/>
      <c r="D43" s="175"/>
      <c r="E43" s="176"/>
      <c r="F43" s="176"/>
      <c r="G43" s="176"/>
      <c r="H43" s="176"/>
      <c r="I43" s="176"/>
      <c r="J43" s="176"/>
      <c r="K43" s="177"/>
      <c r="L43" s="177"/>
      <c r="M43" s="176"/>
      <c r="N43" s="176"/>
      <c r="O43" s="176"/>
      <c r="P43" s="176"/>
      <c r="Q43" s="176"/>
      <c r="R43" s="176"/>
      <c r="S43" s="176"/>
      <c r="T43" s="178"/>
      <c r="U43" s="179"/>
      <c r="V43" s="180"/>
    </row>
    <row x14ac:dyDescent="0.25" r="44" customHeight="1" ht="15.949999999999998">
      <c r="A44" s="173" t="s">
        <v>479</v>
      </c>
      <c r="B44" s="174" t="s">
        <v>595</v>
      </c>
      <c r="C44" s="175"/>
      <c r="D44" s="175"/>
      <c r="E44" s="176"/>
      <c r="F44" s="176"/>
      <c r="G44" s="176"/>
      <c r="H44" s="176"/>
      <c r="I44" s="176"/>
      <c r="J44" s="176"/>
      <c r="K44" s="177"/>
      <c r="L44" s="177"/>
      <c r="M44" s="176"/>
      <c r="N44" s="176"/>
      <c r="O44" s="176"/>
      <c r="P44" s="176"/>
      <c r="Q44" s="176"/>
      <c r="R44" s="176"/>
      <c r="S44" s="176"/>
      <c r="T44" s="178"/>
      <c r="U44" s="179"/>
      <c r="V44" s="180"/>
    </row>
    <row x14ac:dyDescent="0.25" r="45" customHeight="1" ht="15.949999999999998">
      <c r="A45" s="173" t="s">
        <v>481</v>
      </c>
      <c r="B45" s="174" t="s">
        <v>596</v>
      </c>
      <c r="C45" s="175"/>
      <c r="D45" s="175"/>
      <c r="E45" s="176"/>
      <c r="F45" s="176"/>
      <c r="G45" s="176"/>
      <c r="H45" s="176"/>
      <c r="I45" s="176"/>
      <c r="J45" s="176"/>
      <c r="K45" s="177"/>
      <c r="L45" s="177"/>
      <c r="M45" s="176"/>
      <c r="N45" s="176"/>
      <c r="O45" s="176"/>
      <c r="P45" s="176"/>
      <c r="Q45" s="176"/>
      <c r="R45" s="176"/>
      <c r="S45" s="176"/>
      <c r="T45" s="178"/>
      <c r="U45" s="179"/>
      <c r="V45" s="180"/>
    </row>
    <row x14ac:dyDescent="0.25" r="46" customHeight="1" ht="15.949999999999998">
      <c r="A46" s="173" t="s">
        <v>483</v>
      </c>
      <c r="B46" s="174" t="s">
        <v>597</v>
      </c>
      <c r="C46" s="175"/>
      <c r="D46" s="175"/>
      <c r="E46" s="176"/>
      <c r="F46" s="176"/>
      <c r="G46" s="176"/>
      <c r="H46" s="176"/>
      <c r="I46" s="176"/>
      <c r="J46" s="176"/>
      <c r="K46" s="177"/>
      <c r="L46" s="177"/>
      <c r="M46" s="176"/>
      <c r="N46" s="176"/>
      <c r="O46" s="176"/>
      <c r="P46" s="176"/>
      <c r="Q46" s="176"/>
      <c r="R46" s="176"/>
      <c r="S46" s="176"/>
      <c r="T46" s="178"/>
      <c r="U46" s="178"/>
      <c r="V46" s="180"/>
    </row>
    <row x14ac:dyDescent="0.25" r="47" customHeight="1" ht="15.949999999999998">
      <c r="A47" s="173" t="s">
        <v>485</v>
      </c>
      <c r="B47" s="174" t="s">
        <v>598</v>
      </c>
      <c r="C47" s="175"/>
      <c r="D47" s="175"/>
      <c r="E47" s="176"/>
      <c r="F47" s="176"/>
      <c r="G47" s="176"/>
      <c r="H47" s="176"/>
      <c r="I47" s="176"/>
      <c r="J47" s="176"/>
      <c r="K47" s="177"/>
      <c r="L47" s="177"/>
      <c r="M47" s="176"/>
      <c r="N47" s="176"/>
      <c r="O47" s="176"/>
      <c r="P47" s="176"/>
      <c r="Q47" s="176"/>
      <c r="R47" s="176"/>
      <c r="S47" s="176"/>
      <c r="T47" s="178"/>
      <c r="U47" s="178"/>
      <c r="V47" s="180"/>
    </row>
    <row x14ac:dyDescent="0.25" r="48" customHeight="1" ht="15.949999999999998">
      <c r="A48" s="181"/>
      <c r="B48" s="182"/>
      <c r="C48" s="183"/>
      <c r="D48" s="183"/>
      <c r="E48" s="178"/>
      <c r="F48" s="178"/>
      <c r="G48" s="178"/>
      <c r="H48" s="178"/>
      <c r="I48" s="178"/>
      <c r="J48" s="178"/>
      <c r="K48" s="182"/>
      <c r="L48" s="182"/>
      <c r="M48" s="178"/>
      <c r="N48" s="178"/>
      <c r="O48" s="178"/>
      <c r="P48" s="178"/>
      <c r="Q48" s="178"/>
      <c r="R48" s="178"/>
      <c r="S48" s="178"/>
      <c r="T48" s="178"/>
      <c r="U48" s="178"/>
      <c r="V48" s="180"/>
    </row>
    <row x14ac:dyDescent="0.25" r="49" customHeight="1" ht="15.949999999999998">
      <c r="A49" s="181"/>
      <c r="B49" s="182"/>
      <c r="C49" s="183"/>
      <c r="D49" s="183"/>
      <c r="E49" s="178"/>
      <c r="F49" s="178"/>
      <c r="G49" s="178"/>
      <c r="H49" s="178"/>
      <c r="I49" s="178"/>
      <c r="J49" s="178"/>
      <c r="K49" s="182"/>
      <c r="L49" s="182"/>
      <c r="M49" s="178"/>
      <c r="N49" s="178"/>
      <c r="O49" s="178"/>
      <c r="P49" s="178"/>
      <c r="Q49" s="178"/>
      <c r="R49" s="178"/>
      <c r="S49" s="178"/>
      <c r="T49" s="178"/>
      <c r="U49" s="178"/>
      <c r="V49" s="180"/>
    </row>
    <row x14ac:dyDescent="0.25" r="50" customHeight="1" ht="15.949999999999998">
      <c r="A50" s="181"/>
      <c r="B50" s="182"/>
      <c r="C50" s="183"/>
      <c r="D50" s="183"/>
      <c r="E50" s="178"/>
      <c r="F50" s="178"/>
      <c r="G50" s="178"/>
      <c r="H50" s="178"/>
      <c r="I50" s="178"/>
      <c r="J50" s="178"/>
      <c r="K50" s="182"/>
      <c r="L50" s="182"/>
      <c r="M50" s="178"/>
      <c r="N50" s="178"/>
      <c r="O50" s="178"/>
      <c r="P50" s="178"/>
      <c r="Q50" s="178"/>
      <c r="R50" s="178"/>
      <c r="S50" s="178"/>
      <c r="T50" s="178"/>
      <c r="U50" s="178"/>
      <c r="V50" s="180"/>
    </row>
    <row x14ac:dyDescent="0.25" r="51" customHeight="1" ht="15.949999999999998">
      <c r="A51" s="181"/>
      <c r="B51" s="182"/>
      <c r="C51" s="183"/>
      <c r="D51" s="183"/>
      <c r="E51" s="178"/>
      <c r="F51" s="178"/>
      <c r="G51" s="178"/>
      <c r="H51" s="178"/>
      <c r="I51" s="178"/>
      <c r="J51" s="178"/>
      <c r="K51" s="182"/>
      <c r="L51" s="182"/>
      <c r="M51" s="178"/>
      <c r="N51" s="178"/>
      <c r="O51" s="178"/>
      <c r="P51" s="178"/>
      <c r="Q51" s="178"/>
      <c r="R51" s="178"/>
      <c r="S51" s="178"/>
      <c r="T51" s="178"/>
      <c r="U51" s="178"/>
      <c r="V51" s="180"/>
    </row>
    <row x14ac:dyDescent="0.25" r="52" customHeight="1" ht="15.949999999999998">
      <c r="A52" s="181"/>
      <c r="B52" s="182"/>
      <c r="C52" s="183"/>
      <c r="D52" s="183"/>
      <c r="E52" s="178"/>
      <c r="F52" s="178"/>
      <c r="G52" s="178"/>
      <c r="H52" s="178"/>
      <c r="I52" s="178"/>
      <c r="J52" s="178"/>
      <c r="K52" s="182"/>
      <c r="L52" s="182"/>
      <c r="M52" s="178"/>
      <c r="N52" s="178"/>
      <c r="O52" s="178"/>
      <c r="P52" s="178"/>
      <c r="Q52" s="178"/>
      <c r="R52" s="178"/>
      <c r="S52" s="178"/>
      <c r="T52" s="178"/>
      <c r="U52" s="178"/>
      <c r="V52" s="180"/>
    </row>
    <row x14ac:dyDescent="0.25" r="53" customHeight="1" ht="15.949999999999998">
      <c r="A53" s="184"/>
      <c r="B53" s="185"/>
      <c r="C53" s="186"/>
      <c r="D53" s="186"/>
      <c r="E53" s="187"/>
      <c r="F53" s="187"/>
      <c r="G53" s="187"/>
      <c r="H53" s="187"/>
      <c r="I53" s="187"/>
      <c r="J53" s="187"/>
      <c r="K53" s="185"/>
      <c r="L53" s="185"/>
      <c r="M53" s="187"/>
      <c r="N53" s="187"/>
      <c r="O53" s="187"/>
      <c r="P53" s="187"/>
      <c r="Q53" s="187"/>
      <c r="R53" s="187"/>
      <c r="S53" s="187"/>
      <c r="T53" s="178"/>
      <c r="U53" s="187"/>
      <c r="V53" s="188"/>
    </row>
    <row x14ac:dyDescent="0.25" r="54" customHeight="1" ht="15.949999999999998">
      <c r="A54" s="184"/>
      <c r="B54" s="185"/>
      <c r="C54" s="186"/>
      <c r="D54" s="186"/>
      <c r="E54" s="187"/>
      <c r="F54" s="187"/>
      <c r="G54" s="187"/>
      <c r="H54" s="187"/>
      <c r="I54" s="187"/>
      <c r="J54" s="187"/>
      <c r="K54" s="185"/>
      <c r="L54" s="185"/>
      <c r="M54" s="187"/>
      <c r="N54" s="187"/>
      <c r="O54" s="187"/>
      <c r="P54" s="187"/>
      <c r="Q54" s="187"/>
      <c r="R54" s="187"/>
      <c r="S54" s="187"/>
      <c r="T54" s="187"/>
      <c r="U54" s="187"/>
      <c r="V54" s="188"/>
    </row>
    <row x14ac:dyDescent="0.25" r="55" customHeight="1" ht="15.949999999999998">
      <c r="A55" s="184"/>
      <c r="B55" s="185"/>
      <c r="C55" s="186"/>
      <c r="D55" s="186"/>
      <c r="E55" s="187"/>
      <c r="F55" s="187"/>
      <c r="G55" s="187"/>
      <c r="H55" s="187"/>
      <c r="I55" s="187"/>
      <c r="J55" s="187"/>
      <c r="K55" s="185"/>
      <c r="L55" s="185"/>
      <c r="M55" s="187"/>
      <c r="N55" s="187"/>
      <c r="O55" s="187"/>
      <c r="P55" s="187"/>
      <c r="Q55" s="187"/>
      <c r="R55" s="187"/>
      <c r="S55" s="187"/>
      <c r="T55" s="187"/>
      <c r="U55" s="187"/>
      <c r="V55" s="188"/>
    </row>
    <row x14ac:dyDescent="0.25" r="56" customHeight="1" ht="15.949999999999998">
      <c r="A56" s="184"/>
      <c r="B56" s="185"/>
      <c r="C56" s="186"/>
      <c r="D56" s="186"/>
      <c r="E56" s="187"/>
      <c r="F56" s="187"/>
      <c r="G56" s="187"/>
      <c r="H56" s="187"/>
      <c r="I56" s="187"/>
      <c r="J56" s="187"/>
      <c r="K56" s="185"/>
      <c r="L56" s="185"/>
      <c r="M56" s="187"/>
      <c r="N56" s="187"/>
      <c r="O56" s="187"/>
      <c r="P56" s="187"/>
      <c r="Q56" s="187"/>
      <c r="R56" s="187"/>
      <c r="S56" s="187"/>
      <c r="T56" s="187"/>
      <c r="U56" s="187"/>
      <c r="V56" s="188"/>
    </row>
    <row x14ac:dyDescent="0.25" r="57" customHeight="1" ht="15.949999999999998">
      <c r="A57" s="184"/>
      <c r="B57" s="185"/>
      <c r="C57" s="186"/>
      <c r="D57" s="186"/>
      <c r="E57" s="187"/>
      <c r="F57" s="187"/>
      <c r="G57" s="187"/>
      <c r="H57" s="187"/>
      <c r="I57" s="187"/>
      <c r="J57" s="187"/>
      <c r="K57" s="185"/>
      <c r="L57" s="185"/>
      <c r="M57" s="187"/>
      <c r="N57" s="187"/>
      <c r="O57" s="187"/>
      <c r="P57" s="187"/>
      <c r="Q57" s="187"/>
      <c r="R57" s="187"/>
      <c r="S57" s="187"/>
      <c r="T57" s="187"/>
      <c r="U57" s="187"/>
      <c r="V57" s="188"/>
    </row>
    <row x14ac:dyDescent="0.25" r="58" customHeight="1" ht="15.949999999999998">
      <c r="A58" s="184"/>
      <c r="B58" s="185"/>
      <c r="C58" s="186"/>
      <c r="D58" s="186"/>
      <c r="E58" s="187"/>
      <c r="F58" s="187"/>
      <c r="G58" s="187"/>
      <c r="H58" s="187"/>
      <c r="I58" s="187"/>
      <c r="J58" s="187"/>
      <c r="K58" s="185"/>
      <c r="L58" s="185"/>
      <c r="M58" s="187"/>
      <c r="N58" s="187"/>
      <c r="O58" s="187"/>
      <c r="P58" s="187"/>
      <c r="Q58" s="187"/>
      <c r="R58" s="187"/>
      <c r="S58" s="187"/>
      <c r="T58" s="187"/>
      <c r="U58" s="187"/>
      <c r="V58" s="188"/>
    </row>
    <row x14ac:dyDescent="0.25" r="59" customHeight="1" ht="15.949999999999998">
      <c r="A59" s="184"/>
      <c r="B59" s="185"/>
      <c r="C59" s="186"/>
      <c r="D59" s="186"/>
      <c r="E59" s="187"/>
      <c r="F59" s="187"/>
      <c r="G59" s="187"/>
      <c r="H59" s="187"/>
      <c r="I59" s="187"/>
      <c r="J59" s="187"/>
      <c r="K59" s="185"/>
      <c r="L59" s="185"/>
      <c r="M59" s="187"/>
      <c r="N59" s="187"/>
      <c r="O59" s="187"/>
      <c r="P59" s="187"/>
      <c r="Q59" s="187"/>
      <c r="R59" s="187"/>
      <c r="S59" s="187"/>
      <c r="T59" s="187"/>
      <c r="U59" s="187"/>
      <c r="V59" s="188"/>
    </row>
    <row x14ac:dyDescent="0.25" r="60" customHeight="1" ht="15.949999999999998">
      <c r="A60" s="184"/>
      <c r="B60" s="185"/>
      <c r="C60" s="186"/>
      <c r="D60" s="186"/>
      <c r="E60" s="187"/>
      <c r="F60" s="187"/>
      <c r="G60" s="187"/>
      <c r="H60" s="187"/>
      <c r="I60" s="187"/>
      <c r="J60" s="187"/>
      <c r="K60" s="185"/>
      <c r="L60" s="185"/>
      <c r="M60" s="187"/>
      <c r="N60" s="187"/>
      <c r="O60" s="187"/>
      <c r="P60" s="187"/>
      <c r="Q60" s="187"/>
      <c r="R60" s="187"/>
      <c r="S60" s="187"/>
      <c r="T60" s="187"/>
      <c r="U60" s="187"/>
      <c r="V60" s="188"/>
    </row>
    <row x14ac:dyDescent="0.25" r="61" customHeight="1" ht="15.949999999999998">
      <c r="A61" s="184"/>
      <c r="B61" s="185"/>
      <c r="C61" s="186"/>
      <c r="D61" s="186"/>
      <c r="E61" s="187"/>
      <c r="F61" s="187"/>
      <c r="G61" s="187"/>
      <c r="H61" s="187"/>
      <c r="I61" s="187"/>
      <c r="J61" s="187"/>
      <c r="K61" s="185"/>
      <c r="L61" s="185"/>
      <c r="M61" s="187"/>
      <c r="N61" s="187"/>
      <c r="O61" s="187"/>
      <c r="P61" s="187"/>
      <c r="Q61" s="187"/>
      <c r="R61" s="187"/>
      <c r="S61" s="187"/>
      <c r="T61" s="187"/>
      <c r="U61" s="187"/>
      <c r="V61" s="188"/>
    </row>
    <row x14ac:dyDescent="0.25" r="62" customHeight="1" ht="15.949999999999998">
      <c r="A62" s="184"/>
      <c r="B62" s="185"/>
      <c r="C62" s="186"/>
      <c r="D62" s="186"/>
      <c r="E62" s="187"/>
      <c r="F62" s="187"/>
      <c r="G62" s="187"/>
      <c r="H62" s="187"/>
      <c r="I62" s="187"/>
      <c r="J62" s="187"/>
      <c r="K62" s="185"/>
      <c r="L62" s="185"/>
      <c r="M62" s="187"/>
      <c r="N62" s="187"/>
      <c r="O62" s="187"/>
      <c r="P62" s="187"/>
      <c r="Q62" s="187"/>
      <c r="R62" s="187"/>
      <c r="S62" s="187"/>
      <c r="T62" s="187"/>
      <c r="U62" s="187"/>
      <c r="V62" s="188"/>
    </row>
    <row x14ac:dyDescent="0.25" r="63" customHeight="1" ht="15.949999999999998">
      <c r="A63" s="184"/>
      <c r="B63" s="185"/>
      <c r="C63" s="186"/>
      <c r="D63" s="186"/>
      <c r="E63" s="187"/>
      <c r="F63" s="187"/>
      <c r="G63" s="187"/>
      <c r="H63" s="187"/>
      <c r="I63" s="187"/>
      <c r="J63" s="187"/>
      <c r="K63" s="185"/>
      <c r="L63" s="185"/>
      <c r="M63" s="187"/>
      <c r="N63" s="187"/>
      <c r="O63" s="187"/>
      <c r="P63" s="187"/>
      <c r="Q63" s="187"/>
      <c r="R63" s="187"/>
      <c r="S63" s="187"/>
      <c r="T63" s="187"/>
      <c r="U63" s="187"/>
      <c r="V63" s="188"/>
    </row>
    <row x14ac:dyDescent="0.25" r="64" customHeight="1" ht="15.949999999999998">
      <c r="A64" s="184"/>
      <c r="B64" s="185"/>
      <c r="C64" s="186"/>
      <c r="D64" s="186"/>
      <c r="E64" s="187"/>
      <c r="F64" s="187"/>
      <c r="G64" s="187"/>
      <c r="H64" s="187"/>
      <c r="I64" s="187"/>
      <c r="J64" s="187"/>
      <c r="K64" s="185"/>
      <c r="L64" s="185"/>
      <c r="M64" s="187"/>
      <c r="N64" s="187"/>
      <c r="O64" s="187"/>
      <c r="P64" s="187"/>
      <c r="Q64" s="187"/>
      <c r="R64" s="187"/>
      <c r="S64" s="187"/>
      <c r="T64" s="187"/>
      <c r="U64" s="187"/>
      <c r="V64" s="188"/>
    </row>
    <row x14ac:dyDescent="0.25" r="65" customHeight="1" ht="15.949999999999998">
      <c r="A65" s="184"/>
      <c r="B65" s="185"/>
      <c r="C65" s="186"/>
      <c r="D65" s="186"/>
      <c r="E65" s="187"/>
      <c r="F65" s="187"/>
      <c r="G65" s="187"/>
      <c r="H65" s="187"/>
      <c r="I65" s="187"/>
      <c r="J65" s="187"/>
      <c r="K65" s="185"/>
      <c r="L65" s="185"/>
      <c r="M65" s="187"/>
      <c r="N65" s="187"/>
      <c r="O65" s="187"/>
      <c r="P65" s="187"/>
      <c r="Q65" s="187"/>
      <c r="R65" s="187"/>
      <c r="S65" s="187"/>
      <c r="T65" s="187"/>
      <c r="U65" s="187"/>
      <c r="V65" s="188"/>
    </row>
    <row x14ac:dyDescent="0.25" r="66" customHeight="1" ht="15.949999999999998">
      <c r="A66" s="189"/>
      <c r="B66" s="190"/>
      <c r="C66" s="186"/>
      <c r="D66" s="186"/>
      <c r="E66" s="191"/>
      <c r="F66" s="191"/>
      <c r="G66" s="191"/>
      <c r="H66" s="191"/>
      <c r="I66" s="191"/>
      <c r="J66" s="191"/>
      <c r="K66" s="190"/>
      <c r="L66" s="190"/>
      <c r="M66" s="191"/>
      <c r="N66" s="191"/>
      <c r="O66" s="191"/>
      <c r="P66" s="191"/>
      <c r="Q66" s="191"/>
      <c r="R66" s="191"/>
      <c r="S66" s="191"/>
      <c r="T66" s="191"/>
      <c r="U66" s="191"/>
      <c r="V66" s="192"/>
    </row>
    <row x14ac:dyDescent="0.25" r="67" customHeight="1" ht="15.949999999999998">
      <c r="A67" s="189"/>
      <c r="B67" s="190"/>
      <c r="C67" s="186"/>
      <c r="D67" s="186"/>
      <c r="E67" s="191"/>
      <c r="F67" s="191"/>
      <c r="G67" s="191"/>
      <c r="H67" s="191"/>
      <c r="I67" s="191"/>
      <c r="J67" s="191"/>
      <c r="K67" s="190"/>
      <c r="L67" s="190"/>
      <c r="M67" s="191"/>
      <c r="N67" s="191"/>
      <c r="O67" s="191"/>
      <c r="P67" s="191"/>
      <c r="Q67" s="191"/>
      <c r="R67" s="191"/>
      <c r="S67" s="191"/>
      <c r="T67" s="191"/>
      <c r="U67" s="191"/>
      <c r="V67" s="192"/>
    </row>
    <row x14ac:dyDescent="0.25" r="68" customHeight="1" ht="15.949999999999998">
      <c r="A68" s="189"/>
      <c r="B68" s="190"/>
      <c r="C68" s="186"/>
      <c r="D68" s="186"/>
      <c r="E68" s="191"/>
      <c r="F68" s="191"/>
      <c r="G68" s="191"/>
      <c r="H68" s="191"/>
      <c r="I68" s="191"/>
      <c r="J68" s="191"/>
      <c r="K68" s="190"/>
      <c r="L68" s="190"/>
      <c r="M68" s="191"/>
      <c r="N68" s="191"/>
      <c r="O68" s="191"/>
      <c r="P68" s="191"/>
      <c r="Q68" s="191"/>
      <c r="R68" s="191"/>
      <c r="S68" s="191"/>
      <c r="T68" s="191"/>
      <c r="U68" s="191"/>
      <c r="V68" s="192"/>
    </row>
    <row x14ac:dyDescent="0.25" r="69" customHeight="1" ht="15.949999999999998">
      <c r="A69" s="189"/>
      <c r="B69" s="190"/>
      <c r="C69" s="186"/>
      <c r="D69" s="186"/>
      <c r="E69" s="191"/>
      <c r="F69" s="191"/>
      <c r="G69" s="191"/>
      <c r="H69" s="191"/>
      <c r="I69" s="191"/>
      <c r="J69" s="191"/>
      <c r="K69" s="190"/>
      <c r="L69" s="190"/>
      <c r="M69" s="191"/>
      <c r="N69" s="191"/>
      <c r="O69" s="191"/>
      <c r="P69" s="191"/>
      <c r="Q69" s="191"/>
      <c r="R69" s="191"/>
      <c r="S69" s="191"/>
      <c r="T69" s="191"/>
      <c r="U69" s="191"/>
      <c r="V69" s="192"/>
    </row>
    <row x14ac:dyDescent="0.25" r="70" customHeight="1" ht="15.949999999999998">
      <c r="A70" s="189"/>
      <c r="B70" s="190"/>
      <c r="C70" s="186"/>
      <c r="D70" s="186"/>
      <c r="E70" s="191"/>
      <c r="F70" s="191"/>
      <c r="G70" s="191"/>
      <c r="H70" s="191"/>
      <c r="I70" s="191"/>
      <c r="J70" s="191"/>
      <c r="K70" s="190"/>
      <c r="L70" s="190"/>
      <c r="M70" s="191"/>
      <c r="N70" s="191"/>
      <c r="O70" s="191"/>
      <c r="P70" s="191"/>
      <c r="Q70" s="191"/>
      <c r="R70" s="191"/>
      <c r="S70" s="191"/>
      <c r="T70" s="191"/>
      <c r="U70" s="191"/>
      <c r="V70" s="192"/>
    </row>
    <row x14ac:dyDescent="0.25" r="71" customHeight="1" ht="15.949999999999998">
      <c r="A71" s="189"/>
      <c r="B71" s="190"/>
      <c r="C71" s="186"/>
      <c r="D71" s="186"/>
      <c r="E71" s="191"/>
      <c r="F71" s="191"/>
      <c r="G71" s="191"/>
      <c r="H71" s="191"/>
      <c r="I71" s="191"/>
      <c r="J71" s="191"/>
      <c r="K71" s="190"/>
      <c r="L71" s="190"/>
      <c r="M71" s="191"/>
      <c r="N71" s="191"/>
      <c r="O71" s="191"/>
      <c r="P71" s="191"/>
      <c r="Q71" s="191"/>
      <c r="R71" s="191"/>
      <c r="S71" s="191"/>
      <c r="T71" s="191"/>
      <c r="U71" s="191"/>
      <c r="V71" s="192"/>
    </row>
    <row x14ac:dyDescent="0.25" r="72" customHeight="1" ht="15.949999999999998">
      <c r="A72" s="189"/>
      <c r="B72" s="190"/>
      <c r="C72" s="186"/>
      <c r="D72" s="186"/>
      <c r="E72" s="191"/>
      <c r="F72" s="191"/>
      <c r="G72" s="191"/>
      <c r="H72" s="191"/>
      <c r="I72" s="191"/>
      <c r="J72" s="191"/>
      <c r="K72" s="190"/>
      <c r="L72" s="190"/>
      <c r="M72" s="191"/>
      <c r="N72" s="191"/>
      <c r="O72" s="191"/>
      <c r="P72" s="191"/>
      <c r="Q72" s="191"/>
      <c r="R72" s="191"/>
      <c r="S72" s="191"/>
      <c r="T72" s="191"/>
      <c r="U72" s="191"/>
      <c r="V72" s="192"/>
    </row>
    <row x14ac:dyDescent="0.25" r="73" customHeight="1" ht="15.949999999999998">
      <c r="A73" s="189"/>
      <c r="B73" s="190"/>
      <c r="C73" s="186"/>
      <c r="D73" s="186"/>
      <c r="E73" s="191"/>
      <c r="F73" s="191"/>
      <c r="G73" s="191"/>
      <c r="H73" s="191"/>
      <c r="I73" s="191"/>
      <c r="J73" s="191"/>
      <c r="K73" s="190"/>
      <c r="L73" s="190"/>
      <c r="M73" s="191"/>
      <c r="N73" s="191"/>
      <c r="O73" s="191"/>
      <c r="P73" s="191"/>
      <c r="Q73" s="191"/>
      <c r="R73" s="191"/>
      <c r="S73" s="191"/>
      <c r="T73" s="191"/>
      <c r="U73" s="191"/>
      <c r="V73" s="192"/>
    </row>
    <row x14ac:dyDescent="0.25" r="74" customHeight="1" ht="15.949999999999998">
      <c r="A74" s="189"/>
      <c r="B74" s="190"/>
      <c r="C74" s="186"/>
      <c r="D74" s="186"/>
      <c r="E74" s="191"/>
      <c r="F74" s="191"/>
      <c r="G74" s="191"/>
      <c r="H74" s="191"/>
      <c r="I74" s="191"/>
      <c r="J74" s="191"/>
      <c r="K74" s="190"/>
      <c r="L74" s="190"/>
      <c r="M74" s="191"/>
      <c r="N74" s="191"/>
      <c r="O74" s="191"/>
      <c r="P74" s="191"/>
      <c r="Q74" s="191"/>
      <c r="R74" s="191"/>
      <c r="S74" s="191"/>
      <c r="T74" s="191"/>
      <c r="U74" s="191"/>
      <c r="V74" s="192"/>
    </row>
    <row x14ac:dyDescent="0.25" r="75" customHeight="1" ht="15.949999999999998">
      <c r="A75" s="189"/>
      <c r="B75" s="190"/>
      <c r="C75" s="186"/>
      <c r="D75" s="186"/>
      <c r="E75" s="191"/>
      <c r="F75" s="191"/>
      <c r="G75" s="191"/>
      <c r="H75" s="191"/>
      <c r="I75" s="191"/>
      <c r="J75" s="191"/>
      <c r="K75" s="190"/>
      <c r="L75" s="190"/>
      <c r="M75" s="191"/>
      <c r="N75" s="191"/>
      <c r="O75" s="191"/>
      <c r="P75" s="191"/>
      <c r="Q75" s="191"/>
      <c r="R75" s="191"/>
      <c r="S75" s="191"/>
      <c r="T75" s="191"/>
      <c r="U75" s="191"/>
      <c r="V75" s="192"/>
    </row>
    <row x14ac:dyDescent="0.25" r="76" customHeight="1" ht="15">
      <c r="A76" s="189"/>
      <c r="B76" s="190"/>
      <c r="C76" s="193"/>
      <c r="D76" s="193"/>
      <c r="E76" s="191"/>
      <c r="F76" s="191"/>
      <c r="G76" s="191"/>
      <c r="H76" s="191"/>
      <c r="I76" s="191"/>
      <c r="J76" s="191"/>
      <c r="K76" s="190"/>
      <c r="L76" s="190"/>
      <c r="M76" s="191"/>
      <c r="N76" s="191"/>
      <c r="O76" s="191"/>
      <c r="P76" s="191"/>
      <c r="Q76" s="191"/>
      <c r="R76" s="191"/>
      <c r="S76" s="191"/>
      <c r="T76" s="191"/>
      <c r="U76" s="191"/>
      <c r="V76" s="192"/>
    </row>
    <row x14ac:dyDescent="0.25" r="77" customHeight="1" ht="15">
      <c r="A77" s="189"/>
      <c r="B77" s="190"/>
      <c r="C77" s="193"/>
      <c r="D77" s="193"/>
      <c r="E77" s="191"/>
      <c r="F77" s="191"/>
      <c r="G77" s="191"/>
      <c r="H77" s="191"/>
      <c r="I77" s="191"/>
      <c r="J77" s="191"/>
      <c r="K77" s="190"/>
      <c r="L77" s="190"/>
      <c r="M77" s="191"/>
      <c r="N77" s="191"/>
      <c r="O77" s="191"/>
      <c r="P77" s="191"/>
      <c r="Q77" s="191"/>
      <c r="R77" s="191"/>
      <c r="S77" s="191"/>
      <c r="T77" s="191"/>
      <c r="U77" s="191"/>
      <c r="V77" s="192"/>
    </row>
    <row x14ac:dyDescent="0.25" r="78" customHeight="1" ht="15">
      <c r="A78" s="189"/>
      <c r="B78" s="190"/>
      <c r="C78" s="193"/>
      <c r="D78" s="193"/>
      <c r="E78" s="191"/>
      <c r="F78" s="191"/>
      <c r="G78" s="191"/>
      <c r="H78" s="191"/>
      <c r="I78" s="191"/>
      <c r="J78" s="191"/>
      <c r="K78" s="190"/>
      <c r="L78" s="190"/>
      <c r="M78" s="191"/>
      <c r="N78" s="191"/>
      <c r="O78" s="191"/>
      <c r="P78" s="191"/>
      <c r="Q78" s="191"/>
      <c r="R78" s="191"/>
      <c r="S78" s="191"/>
      <c r="T78" s="191"/>
      <c r="U78" s="191"/>
      <c r="V78" s="192"/>
    </row>
    <row x14ac:dyDescent="0.25" r="79" customHeight="1" ht="15">
      <c r="A79" s="189"/>
      <c r="B79" s="190"/>
      <c r="C79" s="193"/>
      <c r="D79" s="193"/>
      <c r="E79" s="191"/>
      <c r="F79" s="191"/>
      <c r="G79" s="191"/>
      <c r="H79" s="191"/>
      <c r="I79" s="191"/>
      <c r="J79" s="191"/>
      <c r="K79" s="190"/>
      <c r="L79" s="190"/>
      <c r="M79" s="191"/>
      <c r="N79" s="191"/>
      <c r="O79" s="191"/>
      <c r="P79" s="191"/>
      <c r="Q79" s="191"/>
      <c r="R79" s="191"/>
      <c r="S79" s="191"/>
      <c r="T79" s="191"/>
      <c r="U79" s="191"/>
      <c r="V79" s="192"/>
    </row>
    <row x14ac:dyDescent="0.25" r="80" customHeight="1" ht="15">
      <c r="A80" s="189"/>
      <c r="B80" s="190"/>
      <c r="C80" s="193"/>
      <c r="D80" s="193"/>
      <c r="E80" s="191"/>
      <c r="F80" s="191"/>
      <c r="G80" s="191"/>
      <c r="H80" s="191"/>
      <c r="I80" s="191"/>
      <c r="J80" s="191"/>
      <c r="K80" s="190"/>
      <c r="L80" s="190"/>
      <c r="M80" s="191"/>
      <c r="N80" s="191"/>
      <c r="O80" s="191"/>
      <c r="P80" s="191"/>
      <c r="Q80" s="191"/>
      <c r="R80" s="191"/>
      <c r="S80" s="191"/>
      <c r="T80" s="191"/>
      <c r="U80" s="191"/>
      <c r="V80" s="192"/>
    </row>
    <row x14ac:dyDescent="0.25" r="81" customHeight="1" ht="15">
      <c r="A81" s="189"/>
      <c r="B81" s="190"/>
      <c r="C81" s="193"/>
      <c r="D81" s="193"/>
      <c r="E81" s="191"/>
      <c r="F81" s="191"/>
      <c r="G81" s="191"/>
      <c r="H81" s="191"/>
      <c r="I81" s="191"/>
      <c r="J81" s="191"/>
      <c r="K81" s="190"/>
      <c r="L81" s="190"/>
      <c r="M81" s="191"/>
      <c r="N81" s="191"/>
      <c r="O81" s="191"/>
      <c r="P81" s="191"/>
      <c r="Q81" s="191"/>
      <c r="R81" s="191"/>
      <c r="S81" s="191"/>
      <c r="T81" s="191"/>
      <c r="U81" s="191"/>
      <c r="V81" s="192"/>
    </row>
    <row x14ac:dyDescent="0.25" r="82" customHeight="1" ht="15">
      <c r="A82" s="189"/>
      <c r="B82" s="190"/>
      <c r="C82" s="193"/>
      <c r="D82" s="193"/>
      <c r="E82" s="191"/>
      <c r="F82" s="191"/>
      <c r="G82" s="191"/>
      <c r="H82" s="191"/>
      <c r="I82" s="191"/>
      <c r="J82" s="191"/>
      <c r="K82" s="190"/>
      <c r="L82" s="190"/>
      <c r="M82" s="191"/>
      <c r="N82" s="191"/>
      <c r="O82" s="191"/>
      <c r="P82" s="191"/>
      <c r="Q82" s="191"/>
      <c r="R82" s="191"/>
      <c r="S82" s="191"/>
      <c r="T82" s="191"/>
      <c r="U82" s="191"/>
      <c r="V82" s="192"/>
    </row>
    <row x14ac:dyDescent="0.25" r="83" customHeight="1" ht="15">
      <c r="A83" s="189"/>
      <c r="B83" s="190"/>
      <c r="C83" s="193"/>
      <c r="D83" s="193"/>
      <c r="E83" s="191"/>
      <c r="F83" s="191"/>
      <c r="G83" s="191"/>
      <c r="H83" s="191"/>
      <c r="I83" s="191"/>
      <c r="J83" s="191"/>
      <c r="K83" s="190"/>
      <c r="L83" s="190"/>
      <c r="M83" s="191"/>
      <c r="N83" s="191"/>
      <c r="O83" s="191"/>
      <c r="P83" s="191"/>
      <c r="Q83" s="191"/>
      <c r="R83" s="191"/>
      <c r="S83" s="191"/>
      <c r="T83" s="191"/>
      <c r="U83" s="191"/>
      <c r="V83" s="192"/>
    </row>
    <row x14ac:dyDescent="0.25" r="84" customHeight="1" ht="15">
      <c r="A84" s="189"/>
      <c r="B84" s="190"/>
      <c r="C84" s="193"/>
      <c r="D84" s="193"/>
      <c r="E84" s="191"/>
      <c r="F84" s="191"/>
      <c r="G84" s="191"/>
      <c r="H84" s="191"/>
      <c r="I84" s="191"/>
      <c r="J84" s="191"/>
      <c r="K84" s="190"/>
      <c r="L84" s="190"/>
      <c r="M84" s="191"/>
      <c r="N84" s="191"/>
      <c r="O84" s="191"/>
      <c r="P84" s="191"/>
      <c r="Q84" s="191"/>
      <c r="R84" s="191"/>
      <c r="S84" s="191"/>
      <c r="T84" s="191"/>
      <c r="U84" s="191"/>
      <c r="V84" s="192"/>
    </row>
    <row x14ac:dyDescent="0.25" r="85" customHeight="1" ht="15">
      <c r="A85" s="189"/>
      <c r="B85" s="190"/>
      <c r="C85" s="193"/>
      <c r="D85" s="193"/>
      <c r="E85" s="191"/>
      <c r="F85" s="191"/>
      <c r="G85" s="191"/>
      <c r="H85" s="191"/>
      <c r="I85" s="191"/>
      <c r="J85" s="191"/>
      <c r="K85" s="190"/>
      <c r="L85" s="190"/>
      <c r="M85" s="191"/>
      <c r="N85" s="191"/>
      <c r="O85" s="191"/>
      <c r="P85" s="191"/>
      <c r="Q85" s="191"/>
      <c r="R85" s="191"/>
      <c r="S85" s="191"/>
      <c r="T85" s="191"/>
      <c r="U85" s="191"/>
      <c r="V85" s="192"/>
    </row>
  </sheetData>
  <mergeCells count="132">
    <mergeCell ref="A1:V1"/>
    <mergeCell ref="A2:A3"/>
    <mergeCell ref="B2:B3"/>
    <mergeCell ref="C2:D2"/>
    <mergeCell ref="E2:L3"/>
    <mergeCell ref="M2:S3"/>
    <mergeCell ref="A4:A5"/>
    <mergeCell ref="B4:B5"/>
    <mergeCell ref="C4:C5"/>
    <mergeCell ref="D4:D5"/>
    <mergeCell ref="T4:T5"/>
    <mergeCell ref="U4:U5"/>
    <mergeCell ref="V4:V5"/>
    <mergeCell ref="A6:A7"/>
    <mergeCell ref="B6:B7"/>
    <mergeCell ref="C6:C7"/>
    <mergeCell ref="D6:D7"/>
    <mergeCell ref="T6:T7"/>
    <mergeCell ref="U6:U7"/>
    <mergeCell ref="V6:V7"/>
    <mergeCell ref="A8:A9"/>
    <mergeCell ref="B8:B9"/>
    <mergeCell ref="C8:C9"/>
    <mergeCell ref="D8:D9"/>
    <mergeCell ref="T8:T9"/>
    <mergeCell ref="U8:U9"/>
    <mergeCell ref="V8:V9"/>
    <mergeCell ref="A10:A11"/>
    <mergeCell ref="B10:B11"/>
    <mergeCell ref="C10:C11"/>
    <mergeCell ref="D10:D11"/>
    <mergeCell ref="T10:T11"/>
    <mergeCell ref="U10:U11"/>
    <mergeCell ref="V10:V11"/>
    <mergeCell ref="A12:A13"/>
    <mergeCell ref="B12:B13"/>
    <mergeCell ref="C12:C13"/>
    <mergeCell ref="D12:D13"/>
    <mergeCell ref="T12:T13"/>
    <mergeCell ref="U12:U13"/>
    <mergeCell ref="V12:V13"/>
    <mergeCell ref="A14:A15"/>
    <mergeCell ref="B14:B15"/>
    <mergeCell ref="C14:C15"/>
    <mergeCell ref="D14:D15"/>
    <mergeCell ref="T14:T15"/>
    <mergeCell ref="U14:U15"/>
    <mergeCell ref="V14:V15"/>
    <mergeCell ref="A16:A17"/>
    <mergeCell ref="B16:B17"/>
    <mergeCell ref="C16:C17"/>
    <mergeCell ref="D16:D17"/>
    <mergeCell ref="T16:T17"/>
    <mergeCell ref="U16:U17"/>
    <mergeCell ref="V16:V17"/>
    <mergeCell ref="A18:A19"/>
    <mergeCell ref="B18:B19"/>
    <mergeCell ref="C18:C19"/>
    <mergeCell ref="D18:D19"/>
    <mergeCell ref="T18:T19"/>
    <mergeCell ref="U18:U19"/>
    <mergeCell ref="V18:V19"/>
    <mergeCell ref="A20:A21"/>
    <mergeCell ref="B20:B21"/>
    <mergeCell ref="C20:C21"/>
    <mergeCell ref="D20:D21"/>
    <mergeCell ref="T20:T21"/>
    <mergeCell ref="U20:U21"/>
    <mergeCell ref="V20:V21"/>
    <mergeCell ref="A22:A23"/>
    <mergeCell ref="B22:B23"/>
    <mergeCell ref="C22:C23"/>
    <mergeCell ref="D22:D23"/>
    <mergeCell ref="T22:T23"/>
    <mergeCell ref="U22:U23"/>
    <mergeCell ref="V22:V23"/>
    <mergeCell ref="A24:A25"/>
    <mergeCell ref="B24:B25"/>
    <mergeCell ref="C24:C25"/>
    <mergeCell ref="D24:D25"/>
    <mergeCell ref="T24:T25"/>
    <mergeCell ref="U24:U25"/>
    <mergeCell ref="V24:V25"/>
    <mergeCell ref="A26:A27"/>
    <mergeCell ref="B26:B27"/>
    <mergeCell ref="C26:C27"/>
    <mergeCell ref="D26:D27"/>
    <mergeCell ref="T26:T27"/>
    <mergeCell ref="U26:U27"/>
    <mergeCell ref="V26:V27"/>
    <mergeCell ref="A28:A29"/>
    <mergeCell ref="B28:B29"/>
    <mergeCell ref="C28:C29"/>
    <mergeCell ref="D28:D29"/>
    <mergeCell ref="T28:T29"/>
    <mergeCell ref="U28:U29"/>
    <mergeCell ref="V28:V29"/>
    <mergeCell ref="A30:A31"/>
    <mergeCell ref="B30:B31"/>
    <mergeCell ref="C30:C31"/>
    <mergeCell ref="D30:D31"/>
    <mergeCell ref="T30:T31"/>
    <mergeCell ref="U30:U31"/>
    <mergeCell ref="V30:V31"/>
    <mergeCell ref="A32:A33"/>
    <mergeCell ref="B32:B33"/>
    <mergeCell ref="C32:C33"/>
    <mergeCell ref="D32:D33"/>
    <mergeCell ref="T32:T33"/>
    <mergeCell ref="U32:U33"/>
    <mergeCell ref="V32:V33"/>
    <mergeCell ref="A34:A35"/>
    <mergeCell ref="B34:B35"/>
    <mergeCell ref="C34:C35"/>
    <mergeCell ref="D34:D35"/>
    <mergeCell ref="T34:T35"/>
    <mergeCell ref="U34:U35"/>
    <mergeCell ref="V34:V35"/>
    <mergeCell ref="A36:A37"/>
    <mergeCell ref="B36:B37"/>
    <mergeCell ref="C36:C37"/>
    <mergeCell ref="D36:D37"/>
    <mergeCell ref="T36:T37"/>
    <mergeCell ref="U36:U37"/>
    <mergeCell ref="V36:V37"/>
    <mergeCell ref="A38:A39"/>
    <mergeCell ref="B38:B39"/>
    <mergeCell ref="C38:C39"/>
    <mergeCell ref="D38:D39"/>
    <mergeCell ref="T38:T39"/>
    <mergeCell ref="U38:U39"/>
    <mergeCell ref="V38:V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145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94" width="6.576428571428571" customWidth="1" bestFit="1"/>
    <col min="2" max="2" style="195" width="22.576428571428572" customWidth="1" bestFit="1"/>
    <col min="3" max="3" style="196" width="8.576428571428572" customWidth="1" bestFit="1"/>
    <col min="4" max="4" style="196" width="11.43357142857143" customWidth="1" bestFit="1"/>
    <col min="5" max="5" style="197" width="9.576428571428572" customWidth="1" bestFit="1"/>
    <col min="6" max="6" style="197" width="9.576428571428572" customWidth="1" bestFit="1"/>
    <col min="7" max="7" style="197" width="9.576428571428572" customWidth="1" bestFit="1"/>
    <col min="8" max="8" style="197" width="9.576428571428572" customWidth="1" bestFit="1"/>
    <col min="9" max="9" style="197" width="9.576428571428572" customWidth="1" bestFit="1"/>
    <col min="10" max="10" style="197" width="9.576428571428572" customWidth="1" bestFit="1"/>
    <col min="11" max="11" style="197" width="9.576428571428572" customWidth="1" bestFit="1"/>
    <col min="12" max="12" style="197" width="9.576428571428572" customWidth="1" bestFit="1"/>
    <col min="13" max="13" style="195" width="9.576428571428572" customWidth="1" bestFit="1"/>
    <col min="14" max="14" style="197" width="9.576428571428572" customWidth="1" bestFit="1"/>
    <col min="15" max="15" style="197" width="9.576428571428572" customWidth="1" bestFit="1"/>
    <col min="16" max="16" style="197" width="9.576428571428572" customWidth="1" bestFit="1"/>
    <col min="17" max="17" style="197" width="9.576428571428572" customWidth="1" bestFit="1"/>
    <col min="18" max="18" style="197" width="9.43357142857143" customWidth="1" bestFit="1"/>
    <col min="19" max="19" style="197" width="9.576428571428572" customWidth="1" bestFit="1"/>
    <col min="20" max="20" style="197" width="9.576428571428572" customWidth="1" bestFit="1"/>
    <col min="21" max="21" style="197" width="9.576428571428572" customWidth="1" bestFit="1"/>
    <col min="22" max="22" style="197" width="9.576428571428572" customWidth="1" bestFit="1"/>
    <col min="23" max="23" style="197" width="9.576428571428572" customWidth="1" bestFit="1"/>
    <col min="24" max="24" style="197" width="9.576428571428572" customWidth="1" bestFit="1"/>
    <col min="25" max="25" style="197" width="9.576428571428572" customWidth="1" bestFit="1"/>
    <col min="26" max="26" style="197" width="9.576428571428572" customWidth="1" bestFit="1"/>
    <col min="27" max="27" style="197" width="9.576428571428572" customWidth="1" bestFit="1"/>
    <col min="28" max="28" style="197" width="9.576428571428572" customWidth="1" bestFit="1"/>
    <col min="29" max="29" style="197" width="9.576428571428572" customWidth="1" bestFit="1"/>
    <col min="30" max="30" style="197" width="9.576428571428572" customWidth="1" bestFit="1"/>
    <col min="31" max="31" style="197" width="9.576428571428572" customWidth="1" bestFit="1"/>
    <col min="32" max="32" style="197" width="9.576428571428572" customWidth="1" bestFit="1"/>
    <col min="33" max="33" style="197" width="9.576428571428572" customWidth="1" bestFit="1"/>
    <col min="34" max="34" style="197" width="9.576428571428572" customWidth="1" bestFit="1"/>
    <col min="35" max="35" style="197" width="9.576428571428572" customWidth="1" bestFit="1"/>
    <col min="36" max="36" style="197" width="9.576428571428572" customWidth="1" bestFit="1"/>
    <col min="37" max="37" style="197" width="9.576428571428572" customWidth="1" bestFit="1"/>
    <col min="38" max="38" style="197" width="9.576428571428572" customWidth="1" bestFit="1"/>
    <col min="39" max="39" style="197" width="9.576428571428572" customWidth="1" bestFit="1"/>
    <col min="40" max="40" style="197" width="9.576428571428572" customWidth="1" bestFit="1"/>
    <col min="41" max="41" style="197" width="9.576428571428572" customWidth="1" bestFit="1"/>
    <col min="42" max="42" style="197" width="9.576428571428572" customWidth="1" bestFit="1"/>
    <col min="43" max="43" style="197" width="9.576428571428572" customWidth="1" bestFit="1"/>
    <col min="44" max="44" style="197" width="9.576428571428572" customWidth="1" bestFit="1"/>
    <col min="45" max="45" style="197" width="9.576428571428572" customWidth="1" bestFit="1"/>
    <col min="46" max="46" style="197" width="9.576428571428572" customWidth="1" bestFit="1"/>
    <col min="47" max="47" style="197" width="9.576428571428572" customWidth="1" bestFit="1"/>
    <col min="48" max="48" style="197" width="9.576428571428572" customWidth="1" bestFit="1"/>
    <col min="49" max="49" style="197" width="9.576428571428572" customWidth="1" bestFit="1"/>
    <col min="50" max="50" style="197" width="14.576428571428572" customWidth="1" bestFit="1"/>
    <col min="51" max="51" style="197" width="10.576428571428572" customWidth="1" bestFit="1"/>
    <col min="52" max="52" style="198" width="18.576428571428572" customWidth="1" bestFit="1"/>
  </cols>
  <sheetData>
    <row x14ac:dyDescent="0.25" r="1" customHeight="1" ht="21.95" customFormat="1" s="1">
      <c r="A1" s="2" t="s">
        <v>0</v>
      </c>
      <c r="B1" s="3"/>
      <c r="C1" s="4"/>
      <c r="D1" s="4"/>
      <c r="E1" s="5"/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7"/>
      <c r="AY1" s="7"/>
      <c r="AZ1" s="8"/>
    </row>
    <row x14ac:dyDescent="0.25" r="2" customHeight="1" ht="17.1">
      <c r="A2" s="9" t="s">
        <v>1</v>
      </c>
      <c r="B2" s="10" t="s">
        <v>2</v>
      </c>
      <c r="C2" s="11" t="s">
        <v>3</v>
      </c>
      <c r="D2" s="11"/>
      <c r="E2" s="12" t="s">
        <v>4</v>
      </c>
      <c r="F2" s="13"/>
      <c r="G2" s="13"/>
      <c r="H2" s="13"/>
      <c r="I2" s="14" t="s">
        <v>5</v>
      </c>
      <c r="J2" s="15"/>
      <c r="K2" s="15"/>
      <c r="L2" s="15"/>
      <c r="M2" s="16"/>
      <c r="N2" s="17" t="s">
        <v>6</v>
      </c>
      <c r="O2" s="15"/>
      <c r="P2" s="15"/>
      <c r="Q2" s="15"/>
      <c r="R2" s="17" t="s">
        <v>7</v>
      </c>
      <c r="S2" s="15"/>
      <c r="T2" s="15"/>
      <c r="U2" s="15"/>
      <c r="V2" s="15"/>
      <c r="W2" s="17" t="s">
        <v>8</v>
      </c>
      <c r="X2" s="15"/>
      <c r="Y2" s="15"/>
      <c r="Z2" s="15"/>
      <c r="AA2" s="15"/>
      <c r="AB2" s="17" t="s">
        <v>9</v>
      </c>
      <c r="AC2" s="15"/>
      <c r="AD2" s="15"/>
      <c r="AE2" s="15"/>
      <c r="AF2" s="15"/>
      <c r="AG2" s="15"/>
      <c r="AH2" s="15"/>
      <c r="AI2" s="17" t="s">
        <v>10</v>
      </c>
      <c r="AJ2" s="15"/>
      <c r="AK2" s="15"/>
      <c r="AL2" s="15"/>
      <c r="AM2" s="17" t="s">
        <v>11</v>
      </c>
      <c r="AN2" s="15"/>
      <c r="AO2" s="15"/>
      <c r="AP2" s="17" t="s">
        <v>12</v>
      </c>
      <c r="AQ2" s="15"/>
      <c r="AR2" s="15"/>
      <c r="AS2" s="15"/>
      <c r="AT2" s="15"/>
      <c r="AU2" s="15"/>
      <c r="AV2" s="15"/>
      <c r="AW2" s="15"/>
      <c r="AX2" s="18" t="s">
        <v>13</v>
      </c>
      <c r="AY2" s="18" t="s">
        <v>14</v>
      </c>
      <c r="AZ2" s="19" t="s">
        <v>15</v>
      </c>
    </row>
    <row x14ac:dyDescent="0.25" r="3" customHeight="1" ht="17.1">
      <c r="A3" s="20"/>
      <c r="B3" s="21"/>
      <c r="C3" s="22" t="s">
        <v>16</v>
      </c>
      <c r="D3" s="22" t="s">
        <v>17</v>
      </c>
      <c r="E3" s="23"/>
      <c r="F3" s="24"/>
      <c r="G3" s="24"/>
      <c r="H3" s="24"/>
      <c r="I3" s="25"/>
      <c r="J3" s="26"/>
      <c r="K3" s="26"/>
      <c r="L3" s="26"/>
      <c r="M3" s="2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8" t="s">
        <v>18</v>
      </c>
      <c r="AY3" s="28" t="s">
        <v>19</v>
      </c>
      <c r="AZ3" s="29" t="s">
        <v>20</v>
      </c>
    </row>
    <row x14ac:dyDescent="0.25" r="4" customHeight="1" ht="18">
      <c r="A4" s="30">
        <v>1</v>
      </c>
      <c r="B4" s="31" t="s">
        <v>21</v>
      </c>
      <c r="C4" s="32">
        <v>1.1248958333333334</v>
      </c>
      <c r="D4" s="32">
        <v>1.1387847222222223</v>
      </c>
      <c r="E4" s="33"/>
      <c r="F4" s="34"/>
      <c r="G4" s="34"/>
      <c r="H4" s="35"/>
      <c r="I4" s="36" t="s">
        <v>22</v>
      </c>
      <c r="J4" s="37" t="s">
        <v>23</v>
      </c>
      <c r="K4" s="38"/>
      <c r="L4" s="37"/>
      <c r="M4" s="39"/>
      <c r="N4" s="40" t="s">
        <v>24</v>
      </c>
      <c r="O4" s="41" t="s">
        <v>25</v>
      </c>
      <c r="P4" s="41" t="s">
        <v>26</v>
      </c>
      <c r="Q4" s="42"/>
      <c r="R4" s="43" t="s">
        <v>27</v>
      </c>
      <c r="S4" s="44"/>
      <c r="T4" s="44"/>
      <c r="U4" s="45"/>
      <c r="V4" s="46"/>
      <c r="W4" s="47"/>
      <c r="X4" s="48"/>
      <c r="Y4" s="49"/>
      <c r="Z4" s="49"/>
      <c r="AA4" s="50"/>
      <c r="AB4" s="51"/>
      <c r="AC4" s="52"/>
      <c r="AD4" s="52"/>
      <c r="AE4" s="52"/>
      <c r="AF4" s="52"/>
      <c r="AG4" s="52"/>
      <c r="AH4" s="53"/>
      <c r="AI4" s="33" t="s">
        <v>28</v>
      </c>
      <c r="AJ4" s="34"/>
      <c r="AK4" s="34"/>
      <c r="AL4" s="35"/>
      <c r="AM4" s="36"/>
      <c r="AN4" s="37"/>
      <c r="AO4" s="39"/>
      <c r="AP4" s="33"/>
      <c r="AQ4" s="34"/>
      <c r="AR4" s="34"/>
      <c r="AS4" s="34"/>
      <c r="AT4" s="34"/>
      <c r="AU4" s="34"/>
      <c r="AV4" s="34"/>
      <c r="AW4" s="35"/>
      <c r="AX4" s="54">
        <f>SUM(E5:AW5)</f>
      </c>
      <c r="AY4" s="55">
        <v>23</v>
      </c>
      <c r="AZ4" s="56">
        <f>AX4*AY4</f>
      </c>
    </row>
    <row x14ac:dyDescent="0.25" r="5" customHeight="1" ht="18">
      <c r="A5" s="57"/>
      <c r="B5" s="58"/>
      <c r="C5" s="59"/>
      <c r="D5" s="59"/>
      <c r="E5" s="60"/>
      <c r="F5" s="61"/>
      <c r="G5" s="61"/>
      <c r="H5" s="62"/>
      <c r="I5" s="63">
        <v>88.22</v>
      </c>
      <c r="J5" s="64">
        <v>38.66</v>
      </c>
      <c r="K5" s="65"/>
      <c r="L5" s="64"/>
      <c r="M5" s="66"/>
      <c r="N5" s="67">
        <v>89.67</v>
      </c>
      <c r="O5" s="68">
        <v>89.85</v>
      </c>
      <c r="P5" s="68">
        <v>89.92</v>
      </c>
      <c r="Q5" s="69"/>
      <c r="R5" s="70">
        <v>89.68</v>
      </c>
      <c r="S5" s="71"/>
      <c r="T5" s="71"/>
      <c r="U5" s="72"/>
      <c r="V5" s="73"/>
      <c r="W5" s="74"/>
      <c r="X5" s="75"/>
      <c r="Y5" s="76"/>
      <c r="Z5" s="76"/>
      <c r="AA5" s="77"/>
      <c r="AB5" s="78"/>
      <c r="AC5" s="79"/>
      <c r="AD5" s="79"/>
      <c r="AE5" s="79"/>
      <c r="AF5" s="79"/>
      <c r="AG5" s="79"/>
      <c r="AH5" s="80"/>
      <c r="AI5" s="60">
        <v>89.91</v>
      </c>
      <c r="AJ5" s="61"/>
      <c r="AK5" s="61"/>
      <c r="AL5" s="62"/>
      <c r="AM5" s="63"/>
      <c r="AN5" s="64"/>
      <c r="AO5" s="66"/>
      <c r="AP5" s="60"/>
      <c r="AQ5" s="61"/>
      <c r="AR5" s="61"/>
      <c r="AS5" s="61"/>
      <c r="AT5" s="61"/>
      <c r="AU5" s="61"/>
      <c r="AV5" s="61"/>
      <c r="AW5" s="62"/>
      <c r="AX5" s="81"/>
      <c r="AY5" s="82"/>
      <c r="AZ5" s="83"/>
    </row>
    <row x14ac:dyDescent="0.25" r="6" customHeight="1" ht="18">
      <c r="A6" s="30">
        <v>2</v>
      </c>
      <c r="B6" s="31" t="s">
        <v>21</v>
      </c>
      <c r="C6" s="32">
        <v>1.1387847222222223</v>
      </c>
      <c r="D6" s="32">
        <v>1.152673611111111</v>
      </c>
      <c r="E6" s="60"/>
      <c r="F6" s="61"/>
      <c r="G6" s="61"/>
      <c r="H6" s="62"/>
      <c r="I6" s="63" t="s">
        <v>29</v>
      </c>
      <c r="J6" s="64" t="s">
        <v>30</v>
      </c>
      <c r="K6" s="65"/>
      <c r="L6" s="64"/>
      <c r="M6" s="66"/>
      <c r="N6" s="67" t="s">
        <v>31</v>
      </c>
      <c r="O6" s="68"/>
      <c r="P6" s="68"/>
      <c r="Q6" s="69"/>
      <c r="R6" s="70" t="s">
        <v>32</v>
      </c>
      <c r="S6" s="71"/>
      <c r="T6" s="72"/>
      <c r="U6" s="72"/>
      <c r="V6" s="73"/>
      <c r="W6" s="74"/>
      <c r="X6" s="76"/>
      <c r="Y6" s="76"/>
      <c r="Z6" s="76"/>
      <c r="AA6" s="77"/>
      <c r="AB6" s="78" t="s">
        <v>33</v>
      </c>
      <c r="AC6" s="84"/>
      <c r="AD6" s="79"/>
      <c r="AE6" s="79"/>
      <c r="AF6" s="79"/>
      <c r="AG6" s="79"/>
      <c r="AH6" s="80"/>
      <c r="AI6" s="60" t="s">
        <v>34</v>
      </c>
      <c r="AJ6" s="61"/>
      <c r="AK6" s="61"/>
      <c r="AL6" s="62"/>
      <c r="AM6" s="63"/>
      <c r="AN6" s="64"/>
      <c r="AO6" s="66"/>
      <c r="AP6" s="60" t="s">
        <v>35</v>
      </c>
      <c r="AQ6" s="61"/>
      <c r="AR6" s="61"/>
      <c r="AS6" s="61"/>
      <c r="AT6" s="61"/>
      <c r="AU6" s="61"/>
      <c r="AV6" s="61"/>
      <c r="AW6" s="62"/>
      <c r="AX6" s="54">
        <f>SUM(E7:AW7)</f>
      </c>
      <c r="AY6" s="55">
        <v>23</v>
      </c>
      <c r="AZ6" s="56">
        <f>AX6*AY6</f>
      </c>
    </row>
    <row x14ac:dyDescent="0.25" r="7" customHeight="1" ht="18">
      <c r="A7" s="57"/>
      <c r="B7" s="58"/>
      <c r="C7" s="59"/>
      <c r="D7" s="59"/>
      <c r="E7" s="60"/>
      <c r="F7" s="61"/>
      <c r="G7" s="61"/>
      <c r="H7" s="62"/>
      <c r="I7" s="63">
        <v>88.97</v>
      </c>
      <c r="J7" s="64">
        <v>88.91</v>
      </c>
      <c r="K7" s="65"/>
      <c r="L7" s="64"/>
      <c r="M7" s="66"/>
      <c r="N7" s="67">
        <v>88.67</v>
      </c>
      <c r="O7" s="68"/>
      <c r="P7" s="68"/>
      <c r="Q7" s="69"/>
      <c r="R7" s="70">
        <v>22.16</v>
      </c>
      <c r="S7" s="71"/>
      <c r="T7" s="72"/>
      <c r="U7" s="72"/>
      <c r="V7" s="73"/>
      <c r="W7" s="74"/>
      <c r="X7" s="76"/>
      <c r="Y7" s="76"/>
      <c r="Z7" s="76"/>
      <c r="AA7" s="77"/>
      <c r="AB7" s="78">
        <v>82.83</v>
      </c>
      <c r="AC7" s="84"/>
      <c r="AD7" s="79"/>
      <c r="AE7" s="79"/>
      <c r="AF7" s="79"/>
      <c r="AG7" s="79"/>
      <c r="AH7" s="80"/>
      <c r="AI7" s="60">
        <v>88.93</v>
      </c>
      <c r="AJ7" s="61"/>
      <c r="AK7" s="61"/>
      <c r="AL7" s="62"/>
      <c r="AM7" s="63"/>
      <c r="AN7" s="64"/>
      <c r="AO7" s="66"/>
      <c r="AP7" s="60">
        <v>89.59</v>
      </c>
      <c r="AQ7" s="61"/>
      <c r="AR7" s="61"/>
      <c r="AS7" s="61"/>
      <c r="AT7" s="61"/>
      <c r="AU7" s="61"/>
      <c r="AV7" s="61"/>
      <c r="AW7" s="62"/>
      <c r="AX7" s="81"/>
      <c r="AY7" s="82"/>
      <c r="AZ7" s="83"/>
    </row>
    <row x14ac:dyDescent="0.25" r="8" customHeight="1" ht="18">
      <c r="A8" s="30">
        <v>3</v>
      </c>
      <c r="B8" s="31" t="s">
        <v>21</v>
      </c>
      <c r="C8" s="32">
        <v>1.152673611111111</v>
      </c>
      <c r="D8" s="32">
        <v>1.1665625</v>
      </c>
      <c r="E8" s="60" t="s">
        <v>36</v>
      </c>
      <c r="F8" s="61" t="s">
        <v>37</v>
      </c>
      <c r="G8" s="61" t="s">
        <v>38</v>
      </c>
      <c r="H8" s="85"/>
      <c r="I8" s="63" t="s">
        <v>39</v>
      </c>
      <c r="J8" s="64" t="s">
        <v>40</v>
      </c>
      <c r="K8" s="65"/>
      <c r="L8" s="64"/>
      <c r="M8" s="66"/>
      <c r="N8" s="67"/>
      <c r="O8" s="68"/>
      <c r="P8" s="68"/>
      <c r="Q8" s="69"/>
      <c r="R8" s="70"/>
      <c r="S8" s="72"/>
      <c r="T8" s="72"/>
      <c r="U8" s="72"/>
      <c r="V8" s="73"/>
      <c r="W8" s="86"/>
      <c r="X8" s="76"/>
      <c r="Y8" s="76"/>
      <c r="Z8" s="76"/>
      <c r="AA8" s="77"/>
      <c r="AB8" s="78" t="s">
        <v>41</v>
      </c>
      <c r="AC8" s="79"/>
      <c r="AD8" s="79"/>
      <c r="AE8" s="79"/>
      <c r="AF8" s="79"/>
      <c r="AG8" s="79"/>
      <c r="AH8" s="80"/>
      <c r="AI8" s="87"/>
      <c r="AJ8" s="61"/>
      <c r="AK8" s="61"/>
      <c r="AL8" s="62"/>
      <c r="AM8" s="63"/>
      <c r="AN8" s="64"/>
      <c r="AO8" s="66"/>
      <c r="AP8" s="60"/>
      <c r="AQ8" s="61"/>
      <c r="AR8" s="61"/>
      <c r="AS8" s="61"/>
      <c r="AT8" s="61"/>
      <c r="AU8" s="61"/>
      <c r="AV8" s="61"/>
      <c r="AW8" s="62"/>
      <c r="AX8" s="54">
        <f>SUM(E9:AW9)</f>
      </c>
      <c r="AY8" s="55">
        <v>23</v>
      </c>
      <c r="AZ8" s="56">
        <f>AX8*AY8</f>
      </c>
    </row>
    <row x14ac:dyDescent="0.25" r="9" customHeight="1" ht="18">
      <c r="A9" s="57"/>
      <c r="B9" s="58"/>
      <c r="C9" s="59"/>
      <c r="D9" s="59"/>
      <c r="E9" s="60">
        <v>87.57</v>
      </c>
      <c r="F9" s="61">
        <v>87.91</v>
      </c>
      <c r="G9" s="61">
        <v>87.26</v>
      </c>
      <c r="H9" s="85"/>
      <c r="I9" s="63">
        <v>88.36</v>
      </c>
      <c r="J9" s="64">
        <v>88.49</v>
      </c>
      <c r="K9" s="65"/>
      <c r="L9" s="64"/>
      <c r="M9" s="66"/>
      <c r="N9" s="67"/>
      <c r="O9" s="68"/>
      <c r="P9" s="68"/>
      <c r="Q9" s="69"/>
      <c r="R9" s="70"/>
      <c r="S9" s="72"/>
      <c r="T9" s="72"/>
      <c r="U9" s="72"/>
      <c r="V9" s="73"/>
      <c r="W9" s="86"/>
      <c r="X9" s="76"/>
      <c r="Y9" s="76"/>
      <c r="Z9" s="76"/>
      <c r="AA9" s="77"/>
      <c r="AB9" s="78">
        <v>88.97</v>
      </c>
      <c r="AC9" s="79"/>
      <c r="AD9" s="79"/>
      <c r="AE9" s="79"/>
      <c r="AF9" s="79"/>
      <c r="AG9" s="79"/>
      <c r="AH9" s="80"/>
      <c r="AI9" s="87"/>
      <c r="AJ9" s="61"/>
      <c r="AK9" s="61"/>
      <c r="AL9" s="62"/>
      <c r="AM9" s="63"/>
      <c r="AN9" s="64"/>
      <c r="AO9" s="66"/>
      <c r="AP9" s="60"/>
      <c r="AQ9" s="61"/>
      <c r="AR9" s="61"/>
      <c r="AS9" s="61"/>
      <c r="AT9" s="61"/>
      <c r="AU9" s="61"/>
      <c r="AV9" s="61"/>
      <c r="AW9" s="62"/>
      <c r="AX9" s="81"/>
      <c r="AY9" s="82"/>
      <c r="AZ9" s="83"/>
    </row>
    <row x14ac:dyDescent="0.25" r="10" customHeight="1" ht="18">
      <c r="A10" s="30">
        <v>4</v>
      </c>
      <c r="B10" s="31" t="s">
        <v>21</v>
      </c>
      <c r="C10" s="32">
        <v>1.1665625</v>
      </c>
      <c r="D10" s="32">
        <v>1.1804513888888888</v>
      </c>
      <c r="E10" s="60" t="s">
        <v>42</v>
      </c>
      <c r="F10" s="88"/>
      <c r="G10" s="61"/>
      <c r="H10" s="62"/>
      <c r="I10" s="63" t="s">
        <v>43</v>
      </c>
      <c r="J10" s="64" t="s">
        <v>44</v>
      </c>
      <c r="K10" s="65"/>
      <c r="L10" s="64"/>
      <c r="M10" s="66"/>
      <c r="N10" s="67" t="s">
        <v>45</v>
      </c>
      <c r="O10" s="68"/>
      <c r="P10" s="68"/>
      <c r="Q10" s="69"/>
      <c r="R10" s="70" t="s">
        <v>46</v>
      </c>
      <c r="S10" s="71"/>
      <c r="T10" s="72"/>
      <c r="U10" s="72"/>
      <c r="V10" s="73"/>
      <c r="W10" s="74"/>
      <c r="X10" s="76"/>
      <c r="Y10" s="76"/>
      <c r="Z10" s="76"/>
      <c r="AA10" s="77"/>
      <c r="AB10" s="78" t="s">
        <v>47</v>
      </c>
      <c r="AC10" s="79"/>
      <c r="AD10" s="79"/>
      <c r="AE10" s="79"/>
      <c r="AF10" s="79"/>
      <c r="AG10" s="79"/>
      <c r="AH10" s="80"/>
      <c r="AI10" s="60" t="s">
        <v>48</v>
      </c>
      <c r="AJ10" s="61"/>
      <c r="AK10" s="61"/>
      <c r="AL10" s="62"/>
      <c r="AM10" s="63"/>
      <c r="AN10" s="64"/>
      <c r="AO10" s="66"/>
      <c r="AP10" s="60"/>
      <c r="AQ10" s="61"/>
      <c r="AR10" s="61"/>
      <c r="AS10" s="61"/>
      <c r="AT10" s="61"/>
      <c r="AU10" s="61"/>
      <c r="AV10" s="61"/>
      <c r="AW10" s="62"/>
      <c r="AX10" s="54">
        <f>SUM(E11:AW11)</f>
      </c>
      <c r="AY10" s="55">
        <v>23</v>
      </c>
      <c r="AZ10" s="56">
        <f>AX10*AY10</f>
      </c>
    </row>
    <row x14ac:dyDescent="0.25" r="11" customHeight="1" ht="18">
      <c r="A11" s="57"/>
      <c r="B11" s="58"/>
      <c r="C11" s="59"/>
      <c r="D11" s="59"/>
      <c r="E11" s="60">
        <v>86.55</v>
      </c>
      <c r="F11" s="88"/>
      <c r="G11" s="61"/>
      <c r="H11" s="62"/>
      <c r="I11" s="63">
        <v>29.14</v>
      </c>
      <c r="J11" s="64">
        <v>74.06</v>
      </c>
      <c r="K11" s="65"/>
      <c r="L11" s="64"/>
      <c r="M11" s="66"/>
      <c r="N11" s="67">
        <v>86.37</v>
      </c>
      <c r="O11" s="68"/>
      <c r="P11" s="68"/>
      <c r="Q11" s="69"/>
      <c r="R11" s="70">
        <v>86.47</v>
      </c>
      <c r="S11" s="71"/>
      <c r="T11" s="72"/>
      <c r="U11" s="72"/>
      <c r="V11" s="73"/>
      <c r="W11" s="74"/>
      <c r="X11" s="76"/>
      <c r="Y11" s="76"/>
      <c r="Z11" s="76"/>
      <c r="AA11" s="77"/>
      <c r="AB11" s="78">
        <v>86.32</v>
      </c>
      <c r="AC11" s="79"/>
      <c r="AD11" s="79"/>
      <c r="AE11" s="79"/>
      <c r="AF11" s="79"/>
      <c r="AG11" s="79"/>
      <c r="AH11" s="80"/>
      <c r="AI11" s="60">
        <v>86.34</v>
      </c>
      <c r="AJ11" s="61"/>
      <c r="AK11" s="61"/>
      <c r="AL11" s="62"/>
      <c r="AM11" s="63"/>
      <c r="AN11" s="64"/>
      <c r="AO11" s="66"/>
      <c r="AP11" s="60"/>
      <c r="AQ11" s="61"/>
      <c r="AR11" s="61"/>
      <c r="AS11" s="61"/>
      <c r="AT11" s="61"/>
      <c r="AU11" s="61"/>
      <c r="AV11" s="61"/>
      <c r="AW11" s="62"/>
      <c r="AX11" s="81"/>
      <c r="AY11" s="82"/>
      <c r="AZ11" s="83"/>
    </row>
    <row x14ac:dyDescent="0.25" r="12" customHeight="1" ht="18">
      <c r="A12" s="30">
        <v>5</v>
      </c>
      <c r="B12" s="31" t="s">
        <v>21</v>
      </c>
      <c r="C12" s="32">
        <v>1.1804513888888888</v>
      </c>
      <c r="D12" s="32">
        <v>1.1943402777777778</v>
      </c>
      <c r="E12" s="60" t="s">
        <v>49</v>
      </c>
      <c r="F12" s="88"/>
      <c r="G12" s="61"/>
      <c r="H12" s="62"/>
      <c r="I12" s="63" t="s">
        <v>50</v>
      </c>
      <c r="J12" s="64"/>
      <c r="K12" s="65"/>
      <c r="L12" s="64"/>
      <c r="M12" s="66"/>
      <c r="N12" s="67" t="s">
        <v>51</v>
      </c>
      <c r="O12" s="68"/>
      <c r="P12" s="68"/>
      <c r="Q12" s="69"/>
      <c r="R12" s="70" t="s">
        <v>52</v>
      </c>
      <c r="S12" s="72"/>
      <c r="T12" s="72"/>
      <c r="U12" s="72"/>
      <c r="V12" s="73"/>
      <c r="W12" s="86"/>
      <c r="X12" s="76"/>
      <c r="Y12" s="76"/>
      <c r="Z12" s="76"/>
      <c r="AA12" s="77"/>
      <c r="AB12" s="78"/>
      <c r="AC12" s="79"/>
      <c r="AD12" s="79"/>
      <c r="AE12" s="79"/>
      <c r="AF12" s="79"/>
      <c r="AG12" s="79"/>
      <c r="AH12" s="80"/>
      <c r="AI12" s="60" t="s">
        <v>53</v>
      </c>
      <c r="AJ12" s="61"/>
      <c r="AK12" s="61"/>
      <c r="AL12" s="62"/>
      <c r="AM12" s="63" t="s">
        <v>54</v>
      </c>
      <c r="AN12" s="64" t="s">
        <v>55</v>
      </c>
      <c r="AO12" s="66"/>
      <c r="AP12" s="87"/>
      <c r="AQ12" s="88"/>
      <c r="AR12" s="61"/>
      <c r="AS12" s="61"/>
      <c r="AT12" s="61"/>
      <c r="AU12" s="61"/>
      <c r="AV12" s="61"/>
      <c r="AW12" s="62"/>
      <c r="AX12" s="54">
        <f>SUM(E13:AW13)</f>
      </c>
      <c r="AY12" s="55">
        <v>23</v>
      </c>
      <c r="AZ12" s="56">
        <f>AX12*AY12</f>
      </c>
    </row>
    <row x14ac:dyDescent="0.25" r="13" customHeight="1" ht="18">
      <c r="A13" s="57"/>
      <c r="B13" s="58"/>
      <c r="C13" s="59"/>
      <c r="D13" s="59"/>
      <c r="E13" s="60">
        <v>86.2</v>
      </c>
      <c r="F13" s="88"/>
      <c r="G13" s="61"/>
      <c r="H13" s="62"/>
      <c r="I13" s="63">
        <v>85.89</v>
      </c>
      <c r="J13" s="64"/>
      <c r="K13" s="65"/>
      <c r="L13" s="64"/>
      <c r="M13" s="66"/>
      <c r="N13" s="67">
        <v>86.08</v>
      </c>
      <c r="O13" s="68"/>
      <c r="P13" s="68"/>
      <c r="Q13" s="69"/>
      <c r="R13" s="70">
        <v>86.11</v>
      </c>
      <c r="S13" s="72"/>
      <c r="T13" s="72"/>
      <c r="U13" s="72"/>
      <c r="V13" s="73"/>
      <c r="W13" s="86"/>
      <c r="X13" s="76"/>
      <c r="Y13" s="76"/>
      <c r="Z13" s="76"/>
      <c r="AA13" s="77"/>
      <c r="AB13" s="78"/>
      <c r="AC13" s="79"/>
      <c r="AD13" s="79"/>
      <c r="AE13" s="79"/>
      <c r="AF13" s="79"/>
      <c r="AG13" s="79"/>
      <c r="AH13" s="80"/>
      <c r="AI13" s="60">
        <v>85.98</v>
      </c>
      <c r="AJ13" s="61"/>
      <c r="AK13" s="61"/>
      <c r="AL13" s="62"/>
      <c r="AM13" s="63">
        <v>86.17</v>
      </c>
      <c r="AN13" s="64">
        <v>39.75</v>
      </c>
      <c r="AO13" s="66"/>
      <c r="AP13" s="87"/>
      <c r="AQ13" s="88"/>
      <c r="AR13" s="61"/>
      <c r="AS13" s="61"/>
      <c r="AT13" s="61"/>
      <c r="AU13" s="61"/>
      <c r="AV13" s="61"/>
      <c r="AW13" s="62"/>
      <c r="AX13" s="81"/>
      <c r="AY13" s="82"/>
      <c r="AZ13" s="83"/>
    </row>
    <row x14ac:dyDescent="0.25" r="14" customHeight="1" ht="18">
      <c r="A14" s="30">
        <v>6</v>
      </c>
      <c r="B14" s="31" t="s">
        <v>21</v>
      </c>
      <c r="C14" s="32">
        <v>1.1943402777777778</v>
      </c>
      <c r="D14" s="32">
        <v>1.2082291666666667</v>
      </c>
      <c r="E14" s="60" t="s">
        <v>56</v>
      </c>
      <c r="F14" s="61" t="s">
        <v>57</v>
      </c>
      <c r="G14" s="88"/>
      <c r="H14" s="62"/>
      <c r="I14" s="63" t="s">
        <v>58</v>
      </c>
      <c r="J14" s="64"/>
      <c r="K14" s="65"/>
      <c r="L14" s="64"/>
      <c r="M14" s="66"/>
      <c r="N14" s="67" t="s">
        <v>59</v>
      </c>
      <c r="O14" s="68" t="s">
        <v>60</v>
      </c>
      <c r="P14" s="68" t="s">
        <v>61</v>
      </c>
      <c r="Q14" s="69"/>
      <c r="R14" s="89"/>
      <c r="S14" s="71"/>
      <c r="T14" s="72"/>
      <c r="U14" s="72"/>
      <c r="V14" s="73"/>
      <c r="W14" s="74"/>
      <c r="X14" s="75"/>
      <c r="Y14" s="76"/>
      <c r="Z14" s="76"/>
      <c r="AA14" s="77"/>
      <c r="AB14" s="78" t="s">
        <v>62</v>
      </c>
      <c r="AC14" s="79"/>
      <c r="AD14" s="79"/>
      <c r="AE14" s="79"/>
      <c r="AF14" s="79"/>
      <c r="AG14" s="79"/>
      <c r="AH14" s="80"/>
      <c r="AI14" s="60" t="s">
        <v>63</v>
      </c>
      <c r="AJ14" s="61"/>
      <c r="AK14" s="61"/>
      <c r="AL14" s="62"/>
      <c r="AM14" s="63"/>
      <c r="AN14" s="64"/>
      <c r="AO14" s="66"/>
      <c r="AP14" s="60"/>
      <c r="AQ14" s="61"/>
      <c r="AR14" s="61"/>
      <c r="AS14" s="61"/>
      <c r="AT14" s="61"/>
      <c r="AU14" s="61"/>
      <c r="AV14" s="61"/>
      <c r="AW14" s="62"/>
      <c r="AX14" s="54">
        <f>SUM(E15:AW15)</f>
      </c>
      <c r="AY14" s="55">
        <v>23</v>
      </c>
      <c r="AZ14" s="56">
        <f>AX14*AY14</f>
      </c>
    </row>
    <row x14ac:dyDescent="0.25" r="15" customHeight="1" ht="18">
      <c r="A15" s="57"/>
      <c r="B15" s="58"/>
      <c r="C15" s="59"/>
      <c r="D15" s="59"/>
      <c r="E15" s="60">
        <v>67.18</v>
      </c>
      <c r="F15" s="61">
        <v>87.11</v>
      </c>
      <c r="G15" s="88"/>
      <c r="H15" s="62"/>
      <c r="I15" s="63">
        <v>31.31</v>
      </c>
      <c r="J15" s="64"/>
      <c r="K15" s="65"/>
      <c r="L15" s="64"/>
      <c r="M15" s="66"/>
      <c r="N15" s="67">
        <v>83.2</v>
      </c>
      <c r="O15" s="68">
        <v>86.32</v>
      </c>
      <c r="P15" s="68">
        <v>86.29</v>
      </c>
      <c r="Q15" s="69"/>
      <c r="R15" s="89"/>
      <c r="S15" s="71"/>
      <c r="T15" s="72"/>
      <c r="U15" s="72"/>
      <c r="V15" s="73"/>
      <c r="W15" s="74"/>
      <c r="X15" s="75"/>
      <c r="Y15" s="76"/>
      <c r="Z15" s="76"/>
      <c r="AA15" s="77"/>
      <c r="AB15" s="78">
        <v>85.43</v>
      </c>
      <c r="AC15" s="79"/>
      <c r="AD15" s="79"/>
      <c r="AE15" s="79"/>
      <c r="AF15" s="79"/>
      <c r="AG15" s="79"/>
      <c r="AH15" s="80"/>
      <c r="AI15" s="60">
        <v>29.58</v>
      </c>
      <c r="AJ15" s="61"/>
      <c r="AK15" s="61"/>
      <c r="AL15" s="62"/>
      <c r="AM15" s="63"/>
      <c r="AN15" s="64"/>
      <c r="AO15" s="66"/>
      <c r="AP15" s="60"/>
      <c r="AQ15" s="61"/>
      <c r="AR15" s="61"/>
      <c r="AS15" s="61"/>
      <c r="AT15" s="61"/>
      <c r="AU15" s="61"/>
      <c r="AV15" s="61"/>
      <c r="AW15" s="62"/>
      <c r="AX15" s="81"/>
      <c r="AY15" s="82"/>
      <c r="AZ15" s="83"/>
    </row>
    <row x14ac:dyDescent="0.25" r="16" customHeight="1" ht="18">
      <c r="A16" s="30">
        <v>7</v>
      </c>
      <c r="B16" s="31" t="s">
        <v>21</v>
      </c>
      <c r="C16" s="32">
        <v>1.2082291666666667</v>
      </c>
      <c r="D16" s="32">
        <v>1.2221180555555555</v>
      </c>
      <c r="E16" s="60" t="s">
        <v>64</v>
      </c>
      <c r="F16" s="61" t="s">
        <v>65</v>
      </c>
      <c r="G16" s="61" t="s">
        <v>66</v>
      </c>
      <c r="H16" s="62"/>
      <c r="I16" s="90"/>
      <c r="J16" s="91"/>
      <c r="K16" s="91"/>
      <c r="L16" s="91"/>
      <c r="M16" s="92"/>
      <c r="N16" s="67" t="s">
        <v>67</v>
      </c>
      <c r="O16" s="68"/>
      <c r="P16" s="68"/>
      <c r="Q16" s="69"/>
      <c r="R16" s="70"/>
      <c r="S16" s="72"/>
      <c r="T16" s="72"/>
      <c r="U16" s="72"/>
      <c r="V16" s="73"/>
      <c r="W16" s="86"/>
      <c r="X16" s="76"/>
      <c r="Y16" s="76"/>
      <c r="Z16" s="76"/>
      <c r="AA16" s="77"/>
      <c r="AB16" s="78"/>
      <c r="AC16" s="79"/>
      <c r="AD16" s="79"/>
      <c r="AE16" s="79"/>
      <c r="AF16" s="79"/>
      <c r="AG16" s="79"/>
      <c r="AH16" s="80"/>
      <c r="AI16" s="60" t="s">
        <v>68</v>
      </c>
      <c r="AJ16" s="61"/>
      <c r="AK16" s="61"/>
      <c r="AL16" s="62"/>
      <c r="AM16" s="63" t="s">
        <v>69</v>
      </c>
      <c r="AN16" s="64" t="s">
        <v>70</v>
      </c>
      <c r="AO16" s="66"/>
      <c r="AP16" s="87"/>
      <c r="AQ16" s="88"/>
      <c r="AR16" s="61"/>
      <c r="AS16" s="61"/>
      <c r="AT16" s="61"/>
      <c r="AU16" s="61"/>
      <c r="AV16" s="61"/>
      <c r="AW16" s="62"/>
      <c r="AX16" s="54">
        <f>SUM(E17:AW17)</f>
      </c>
      <c r="AY16" s="55">
        <v>23</v>
      </c>
      <c r="AZ16" s="56">
        <f>AX16*AY16</f>
      </c>
    </row>
    <row x14ac:dyDescent="0.25" r="17" customHeight="1" ht="18">
      <c r="A17" s="57"/>
      <c r="B17" s="58"/>
      <c r="C17" s="59"/>
      <c r="D17" s="59"/>
      <c r="E17" s="60">
        <v>85.8</v>
      </c>
      <c r="F17" s="61">
        <v>85.49</v>
      </c>
      <c r="G17" s="61">
        <v>85.59</v>
      </c>
      <c r="H17" s="62"/>
      <c r="I17" s="93"/>
      <c r="J17" s="64"/>
      <c r="K17" s="64"/>
      <c r="L17" s="64"/>
      <c r="M17" s="66"/>
      <c r="N17" s="67">
        <v>85.38</v>
      </c>
      <c r="O17" s="68"/>
      <c r="P17" s="68"/>
      <c r="Q17" s="69"/>
      <c r="R17" s="70"/>
      <c r="S17" s="72"/>
      <c r="T17" s="72"/>
      <c r="U17" s="72"/>
      <c r="V17" s="73"/>
      <c r="W17" s="86"/>
      <c r="X17" s="76"/>
      <c r="Y17" s="76"/>
      <c r="Z17" s="76"/>
      <c r="AA17" s="77"/>
      <c r="AB17" s="78"/>
      <c r="AC17" s="79"/>
      <c r="AD17" s="79"/>
      <c r="AE17" s="79"/>
      <c r="AF17" s="79"/>
      <c r="AG17" s="79"/>
      <c r="AH17" s="80"/>
      <c r="AI17" s="60">
        <v>34.16</v>
      </c>
      <c r="AJ17" s="61"/>
      <c r="AK17" s="61"/>
      <c r="AL17" s="62"/>
      <c r="AM17" s="63">
        <v>85.8</v>
      </c>
      <c r="AN17" s="64">
        <v>84.83</v>
      </c>
      <c r="AO17" s="66"/>
      <c r="AP17" s="87"/>
      <c r="AQ17" s="88"/>
      <c r="AR17" s="61"/>
      <c r="AS17" s="61"/>
      <c r="AT17" s="61"/>
      <c r="AU17" s="61"/>
      <c r="AV17" s="61"/>
      <c r="AW17" s="62"/>
      <c r="AX17" s="81"/>
      <c r="AY17" s="82"/>
      <c r="AZ17" s="83"/>
    </row>
    <row x14ac:dyDescent="0.25" r="18" customHeight="1" ht="18">
      <c r="A18" s="30">
        <v>8</v>
      </c>
      <c r="B18" s="31" t="s">
        <v>21</v>
      </c>
      <c r="C18" s="32">
        <v>1.2221180555555555</v>
      </c>
      <c r="D18" s="32">
        <v>1.2360069444444444</v>
      </c>
      <c r="E18" s="60" t="s">
        <v>71</v>
      </c>
      <c r="F18" s="88"/>
      <c r="G18" s="61"/>
      <c r="H18" s="62"/>
      <c r="I18" s="63" t="s">
        <v>72</v>
      </c>
      <c r="J18" s="64" t="s">
        <v>73</v>
      </c>
      <c r="K18" s="65"/>
      <c r="L18" s="64"/>
      <c r="M18" s="66"/>
      <c r="N18" s="67"/>
      <c r="O18" s="68"/>
      <c r="P18" s="68"/>
      <c r="Q18" s="69"/>
      <c r="R18" s="70"/>
      <c r="S18" s="72"/>
      <c r="T18" s="72"/>
      <c r="U18" s="72"/>
      <c r="V18" s="73"/>
      <c r="W18" s="86"/>
      <c r="X18" s="76"/>
      <c r="Y18" s="76"/>
      <c r="Z18" s="76"/>
      <c r="AA18" s="77"/>
      <c r="AB18" s="78" t="s">
        <v>74</v>
      </c>
      <c r="AC18" s="79" t="s">
        <v>75</v>
      </c>
      <c r="AD18" s="79" t="s">
        <v>76</v>
      </c>
      <c r="AE18" s="79"/>
      <c r="AF18" s="79"/>
      <c r="AG18" s="79"/>
      <c r="AH18" s="80"/>
      <c r="AI18" s="60" t="s">
        <v>77</v>
      </c>
      <c r="AJ18" s="61"/>
      <c r="AK18" s="61"/>
      <c r="AL18" s="62"/>
      <c r="AM18" s="63"/>
      <c r="AN18" s="64"/>
      <c r="AO18" s="66"/>
      <c r="AP18" s="60" t="s">
        <v>78</v>
      </c>
      <c r="AQ18" s="61"/>
      <c r="AR18" s="61"/>
      <c r="AS18" s="61"/>
      <c r="AT18" s="61"/>
      <c r="AU18" s="61"/>
      <c r="AV18" s="61"/>
      <c r="AW18" s="62"/>
      <c r="AX18" s="54">
        <f>SUM(E19:AW19)</f>
      </c>
      <c r="AY18" s="55">
        <v>23</v>
      </c>
      <c r="AZ18" s="56">
        <f>AX18*AY18</f>
      </c>
    </row>
    <row x14ac:dyDescent="0.25" r="19" customHeight="1" ht="18">
      <c r="A19" s="57"/>
      <c r="B19" s="58"/>
      <c r="C19" s="59"/>
      <c r="D19" s="59"/>
      <c r="E19" s="60">
        <v>83.29</v>
      </c>
      <c r="F19" s="88"/>
      <c r="G19" s="61"/>
      <c r="H19" s="62"/>
      <c r="I19" s="63">
        <v>83.29</v>
      </c>
      <c r="J19" s="64">
        <v>43.32</v>
      </c>
      <c r="K19" s="65"/>
      <c r="L19" s="64"/>
      <c r="M19" s="66"/>
      <c r="N19" s="67"/>
      <c r="O19" s="68"/>
      <c r="P19" s="68"/>
      <c r="Q19" s="69"/>
      <c r="R19" s="70"/>
      <c r="S19" s="72"/>
      <c r="T19" s="72"/>
      <c r="U19" s="72"/>
      <c r="V19" s="73"/>
      <c r="W19" s="86"/>
      <c r="X19" s="76"/>
      <c r="Y19" s="76"/>
      <c r="Z19" s="76"/>
      <c r="AA19" s="77"/>
      <c r="AB19" s="78">
        <v>83.29</v>
      </c>
      <c r="AC19" s="79">
        <v>83.29</v>
      </c>
      <c r="AD19" s="79">
        <v>83.29</v>
      </c>
      <c r="AE19" s="79"/>
      <c r="AF19" s="79"/>
      <c r="AG19" s="79"/>
      <c r="AH19" s="80"/>
      <c r="AI19" s="60">
        <v>83.29</v>
      </c>
      <c r="AJ19" s="61"/>
      <c r="AK19" s="61"/>
      <c r="AL19" s="62"/>
      <c r="AM19" s="63"/>
      <c r="AN19" s="64"/>
      <c r="AO19" s="66"/>
      <c r="AP19" s="60">
        <v>45.17</v>
      </c>
      <c r="AQ19" s="61"/>
      <c r="AR19" s="61"/>
      <c r="AS19" s="61"/>
      <c r="AT19" s="61"/>
      <c r="AU19" s="61"/>
      <c r="AV19" s="61"/>
      <c r="AW19" s="62"/>
      <c r="AX19" s="81"/>
      <c r="AY19" s="82"/>
      <c r="AZ19" s="83"/>
    </row>
    <row x14ac:dyDescent="0.25" r="20" customHeight="1" ht="18">
      <c r="A20" s="30">
        <v>9</v>
      </c>
      <c r="B20" s="31" t="s">
        <v>21</v>
      </c>
      <c r="C20" s="32">
        <v>1.2360069444444444</v>
      </c>
      <c r="D20" s="32">
        <v>1.2498958333333334</v>
      </c>
      <c r="E20" s="60" t="s">
        <v>79</v>
      </c>
      <c r="F20" s="88"/>
      <c r="G20" s="61"/>
      <c r="H20" s="62"/>
      <c r="I20" s="93"/>
      <c r="J20" s="64" t="s">
        <v>80</v>
      </c>
      <c r="K20" s="65"/>
      <c r="L20" s="64"/>
      <c r="M20" s="66"/>
      <c r="N20" s="67" t="s">
        <v>81</v>
      </c>
      <c r="O20" s="68"/>
      <c r="P20" s="68"/>
      <c r="Q20" s="69"/>
      <c r="R20" s="89"/>
      <c r="S20" s="72"/>
      <c r="T20" s="72"/>
      <c r="U20" s="72"/>
      <c r="V20" s="73"/>
      <c r="W20" s="74"/>
      <c r="X20" s="76"/>
      <c r="Y20" s="76"/>
      <c r="Z20" s="76"/>
      <c r="AA20" s="77"/>
      <c r="AB20" s="94"/>
      <c r="AC20" s="84"/>
      <c r="AD20" s="79"/>
      <c r="AE20" s="79"/>
      <c r="AF20" s="79"/>
      <c r="AG20" s="79"/>
      <c r="AH20" s="80"/>
      <c r="AI20" s="60" t="s">
        <v>82</v>
      </c>
      <c r="AJ20" s="61" t="s">
        <v>83</v>
      </c>
      <c r="AK20" s="61"/>
      <c r="AL20" s="62"/>
      <c r="AM20" s="63"/>
      <c r="AN20" s="64"/>
      <c r="AO20" s="66"/>
      <c r="AP20" s="60" t="s">
        <v>84</v>
      </c>
      <c r="AQ20" s="61" t="s">
        <v>85</v>
      </c>
      <c r="AR20" s="61"/>
      <c r="AS20" s="61"/>
      <c r="AT20" s="61"/>
      <c r="AU20" s="61"/>
      <c r="AV20" s="61"/>
      <c r="AW20" s="62"/>
      <c r="AX20" s="54">
        <f>SUM(E21:AW21)</f>
      </c>
      <c r="AY20" s="55">
        <v>23</v>
      </c>
      <c r="AZ20" s="56">
        <f>AX20*AY20</f>
      </c>
    </row>
    <row x14ac:dyDescent="0.25" r="21" customHeight="1" ht="18">
      <c r="A21" s="57"/>
      <c r="B21" s="58"/>
      <c r="C21" s="59"/>
      <c r="D21" s="59"/>
      <c r="E21" s="60">
        <v>83.75</v>
      </c>
      <c r="F21" s="88"/>
      <c r="G21" s="61"/>
      <c r="H21" s="62"/>
      <c r="I21" s="93"/>
      <c r="J21" s="64">
        <v>83.84</v>
      </c>
      <c r="K21" s="65"/>
      <c r="L21" s="64"/>
      <c r="M21" s="66"/>
      <c r="N21" s="67">
        <v>83.38</v>
      </c>
      <c r="O21" s="68"/>
      <c r="P21" s="68"/>
      <c r="Q21" s="69"/>
      <c r="R21" s="89"/>
      <c r="S21" s="72"/>
      <c r="T21" s="72"/>
      <c r="U21" s="72"/>
      <c r="V21" s="73"/>
      <c r="W21" s="74"/>
      <c r="X21" s="76"/>
      <c r="Y21" s="76"/>
      <c r="Z21" s="76"/>
      <c r="AA21" s="77"/>
      <c r="AB21" s="94"/>
      <c r="AC21" s="84"/>
      <c r="AD21" s="79"/>
      <c r="AE21" s="79"/>
      <c r="AF21" s="79"/>
      <c r="AG21" s="79"/>
      <c r="AH21" s="80"/>
      <c r="AI21" s="60">
        <v>47.24</v>
      </c>
      <c r="AJ21" s="61">
        <v>84</v>
      </c>
      <c r="AK21" s="61"/>
      <c r="AL21" s="62"/>
      <c r="AM21" s="63"/>
      <c r="AN21" s="64"/>
      <c r="AO21" s="66"/>
      <c r="AP21" s="60">
        <v>83.29</v>
      </c>
      <c r="AQ21" s="61">
        <v>83.29</v>
      </c>
      <c r="AR21" s="61"/>
      <c r="AS21" s="61"/>
      <c r="AT21" s="61"/>
      <c r="AU21" s="61"/>
      <c r="AV21" s="61"/>
      <c r="AW21" s="62"/>
      <c r="AX21" s="81"/>
      <c r="AY21" s="82"/>
      <c r="AZ21" s="83"/>
    </row>
    <row x14ac:dyDescent="0.25" r="22" customHeight="1" ht="18">
      <c r="A22" s="30">
        <v>10</v>
      </c>
      <c r="B22" s="31" t="s">
        <v>21</v>
      </c>
      <c r="C22" s="32">
        <v>1.2498958333333334</v>
      </c>
      <c r="D22" s="32">
        <v>1.2637847222222223</v>
      </c>
      <c r="E22" s="60" t="s">
        <v>86</v>
      </c>
      <c r="F22" s="61" t="s">
        <v>87</v>
      </c>
      <c r="G22" s="61" t="s">
        <v>88</v>
      </c>
      <c r="H22" s="62"/>
      <c r="I22" s="63"/>
      <c r="J22" s="64"/>
      <c r="K22" s="64"/>
      <c r="L22" s="64"/>
      <c r="M22" s="66"/>
      <c r="N22" s="67" t="s">
        <v>89</v>
      </c>
      <c r="O22" s="68" t="s">
        <v>90</v>
      </c>
      <c r="P22" s="68" t="s">
        <v>91</v>
      </c>
      <c r="Q22" s="69"/>
      <c r="R22" s="89"/>
      <c r="S22" s="72"/>
      <c r="T22" s="72"/>
      <c r="U22" s="72"/>
      <c r="V22" s="73"/>
      <c r="W22" s="74"/>
      <c r="X22" s="76"/>
      <c r="Y22" s="76"/>
      <c r="Z22" s="76"/>
      <c r="AA22" s="77"/>
      <c r="AB22" s="78" t="s">
        <v>92</v>
      </c>
      <c r="AC22" s="79"/>
      <c r="AD22" s="79"/>
      <c r="AE22" s="79"/>
      <c r="AF22" s="79"/>
      <c r="AG22" s="79"/>
      <c r="AH22" s="80"/>
      <c r="AI22" s="60"/>
      <c r="AJ22" s="61"/>
      <c r="AK22" s="61"/>
      <c r="AL22" s="62"/>
      <c r="AM22" s="63"/>
      <c r="AN22" s="64"/>
      <c r="AO22" s="66"/>
      <c r="AP22" s="60" t="s">
        <v>93</v>
      </c>
      <c r="AQ22" s="61"/>
      <c r="AR22" s="61"/>
      <c r="AS22" s="61"/>
      <c r="AT22" s="61"/>
      <c r="AU22" s="61"/>
      <c r="AV22" s="61"/>
      <c r="AW22" s="62"/>
      <c r="AX22" s="54">
        <f>SUM(E23:AW23)</f>
      </c>
      <c r="AY22" s="55">
        <v>23</v>
      </c>
      <c r="AZ22" s="56">
        <f>AX22*AY22</f>
      </c>
    </row>
    <row x14ac:dyDescent="0.25" r="23" customHeight="1" ht="18">
      <c r="A23" s="57"/>
      <c r="B23" s="58"/>
      <c r="C23" s="59"/>
      <c r="D23" s="59"/>
      <c r="E23" s="60">
        <v>83.98</v>
      </c>
      <c r="F23" s="61">
        <v>85.19</v>
      </c>
      <c r="G23" s="61">
        <v>85.19</v>
      </c>
      <c r="H23" s="62"/>
      <c r="I23" s="63"/>
      <c r="J23" s="64"/>
      <c r="K23" s="64"/>
      <c r="L23" s="64"/>
      <c r="M23" s="66"/>
      <c r="N23" s="67">
        <v>85.19</v>
      </c>
      <c r="O23" s="68">
        <v>42.52</v>
      </c>
      <c r="P23" s="68">
        <v>85.19</v>
      </c>
      <c r="Q23" s="69"/>
      <c r="R23" s="89"/>
      <c r="S23" s="72"/>
      <c r="T23" s="72"/>
      <c r="U23" s="72"/>
      <c r="V23" s="73"/>
      <c r="W23" s="74"/>
      <c r="X23" s="76"/>
      <c r="Y23" s="76"/>
      <c r="Z23" s="76"/>
      <c r="AA23" s="77"/>
      <c r="AB23" s="78">
        <v>85.19</v>
      </c>
      <c r="AC23" s="79"/>
      <c r="AD23" s="79"/>
      <c r="AE23" s="79"/>
      <c r="AF23" s="79"/>
      <c r="AG23" s="79"/>
      <c r="AH23" s="80"/>
      <c r="AI23" s="60"/>
      <c r="AJ23" s="61"/>
      <c r="AK23" s="61"/>
      <c r="AL23" s="62"/>
      <c r="AM23" s="63"/>
      <c r="AN23" s="64"/>
      <c r="AO23" s="66"/>
      <c r="AP23" s="60">
        <v>36.54</v>
      </c>
      <c r="AQ23" s="61"/>
      <c r="AR23" s="61"/>
      <c r="AS23" s="61"/>
      <c r="AT23" s="61"/>
      <c r="AU23" s="61"/>
      <c r="AV23" s="61"/>
      <c r="AW23" s="62"/>
      <c r="AX23" s="81"/>
      <c r="AY23" s="82"/>
      <c r="AZ23" s="83"/>
    </row>
    <row x14ac:dyDescent="0.25" r="24" customHeight="1" ht="18">
      <c r="A24" s="30">
        <v>11</v>
      </c>
      <c r="B24" s="31" t="s">
        <v>21</v>
      </c>
      <c r="C24" s="32">
        <v>1.2637847222222223</v>
      </c>
      <c r="D24" s="32">
        <v>1.277673611111111</v>
      </c>
      <c r="E24" s="60" t="s">
        <v>94</v>
      </c>
      <c r="F24" s="88"/>
      <c r="G24" s="88"/>
      <c r="H24" s="62"/>
      <c r="I24" s="63" t="s">
        <v>95</v>
      </c>
      <c r="J24" s="64" t="s">
        <v>96</v>
      </c>
      <c r="K24" s="65"/>
      <c r="L24" s="64"/>
      <c r="M24" s="66"/>
      <c r="N24" s="67"/>
      <c r="O24" s="68"/>
      <c r="P24" s="68"/>
      <c r="Q24" s="69"/>
      <c r="R24" s="70"/>
      <c r="S24" s="72"/>
      <c r="T24" s="72"/>
      <c r="U24" s="72"/>
      <c r="V24" s="73"/>
      <c r="W24" s="86"/>
      <c r="X24" s="76"/>
      <c r="Y24" s="76"/>
      <c r="Z24" s="76"/>
      <c r="AA24" s="77"/>
      <c r="AB24" s="78" t="s">
        <v>97</v>
      </c>
      <c r="AC24" s="84"/>
      <c r="AD24" s="84"/>
      <c r="AE24" s="79"/>
      <c r="AF24" s="79"/>
      <c r="AG24" s="79"/>
      <c r="AH24" s="80"/>
      <c r="AI24" s="60" t="s">
        <v>98</v>
      </c>
      <c r="AJ24" s="88"/>
      <c r="AK24" s="61"/>
      <c r="AL24" s="62"/>
      <c r="AM24" s="63"/>
      <c r="AN24" s="64"/>
      <c r="AO24" s="66"/>
      <c r="AP24" s="60" t="s">
        <v>99</v>
      </c>
      <c r="AQ24" s="61" t="s">
        <v>100</v>
      </c>
      <c r="AR24" s="61"/>
      <c r="AS24" s="61"/>
      <c r="AT24" s="61"/>
      <c r="AU24" s="61"/>
      <c r="AV24" s="61"/>
      <c r="AW24" s="62"/>
      <c r="AX24" s="54">
        <f>SUM(E25:AW25)</f>
      </c>
      <c r="AY24" s="55">
        <v>23</v>
      </c>
      <c r="AZ24" s="56">
        <f>AX24*AY24</f>
      </c>
    </row>
    <row x14ac:dyDescent="0.25" r="25" customHeight="1" ht="18">
      <c r="A25" s="57"/>
      <c r="B25" s="58"/>
      <c r="C25" s="59"/>
      <c r="D25" s="59"/>
      <c r="E25" s="60">
        <v>84.04</v>
      </c>
      <c r="F25" s="88"/>
      <c r="G25" s="88"/>
      <c r="H25" s="62"/>
      <c r="I25" s="63">
        <v>84.9</v>
      </c>
      <c r="J25" s="64">
        <v>85.07</v>
      </c>
      <c r="K25" s="65"/>
      <c r="L25" s="64"/>
      <c r="M25" s="66"/>
      <c r="N25" s="67"/>
      <c r="O25" s="68"/>
      <c r="P25" s="68"/>
      <c r="Q25" s="69"/>
      <c r="R25" s="70"/>
      <c r="S25" s="72"/>
      <c r="T25" s="72"/>
      <c r="U25" s="72"/>
      <c r="V25" s="73"/>
      <c r="W25" s="86"/>
      <c r="X25" s="76"/>
      <c r="Y25" s="76"/>
      <c r="Z25" s="76"/>
      <c r="AA25" s="77"/>
      <c r="AB25" s="78">
        <v>56.79</v>
      </c>
      <c r="AC25" s="84"/>
      <c r="AD25" s="84"/>
      <c r="AE25" s="79"/>
      <c r="AF25" s="79"/>
      <c r="AG25" s="79"/>
      <c r="AH25" s="80"/>
      <c r="AI25" s="60">
        <v>84.65</v>
      </c>
      <c r="AJ25" s="88"/>
      <c r="AK25" s="61"/>
      <c r="AL25" s="62"/>
      <c r="AM25" s="63"/>
      <c r="AN25" s="64"/>
      <c r="AO25" s="66"/>
      <c r="AP25" s="60">
        <v>69.37</v>
      </c>
      <c r="AQ25" s="61">
        <v>85.18</v>
      </c>
      <c r="AR25" s="61"/>
      <c r="AS25" s="61"/>
      <c r="AT25" s="61"/>
      <c r="AU25" s="61"/>
      <c r="AV25" s="61"/>
      <c r="AW25" s="62"/>
      <c r="AX25" s="81"/>
      <c r="AY25" s="82"/>
      <c r="AZ25" s="83"/>
    </row>
    <row x14ac:dyDescent="0.25" r="26" customHeight="1" ht="18">
      <c r="A26" s="30">
        <v>12</v>
      </c>
      <c r="B26" s="31" t="s">
        <v>21</v>
      </c>
      <c r="C26" s="32">
        <v>1.277673611111111</v>
      </c>
      <c r="D26" s="32">
        <v>1.2915625</v>
      </c>
      <c r="E26" s="60"/>
      <c r="F26" s="61"/>
      <c r="G26" s="61"/>
      <c r="H26" s="62"/>
      <c r="I26" s="63"/>
      <c r="J26" s="64"/>
      <c r="K26" s="64"/>
      <c r="L26" s="64"/>
      <c r="M26" s="66"/>
      <c r="N26" s="67"/>
      <c r="O26" s="68"/>
      <c r="P26" s="68"/>
      <c r="Q26" s="69"/>
      <c r="R26" s="70" t="s">
        <v>101</v>
      </c>
      <c r="S26" s="72"/>
      <c r="T26" s="72"/>
      <c r="U26" s="72"/>
      <c r="V26" s="73"/>
      <c r="W26" s="86"/>
      <c r="X26" s="76"/>
      <c r="Y26" s="76"/>
      <c r="Z26" s="76"/>
      <c r="AA26" s="77"/>
      <c r="AB26" s="78" t="s">
        <v>102</v>
      </c>
      <c r="AC26" s="84"/>
      <c r="AD26" s="79"/>
      <c r="AE26" s="79"/>
      <c r="AF26" s="79"/>
      <c r="AG26" s="79"/>
      <c r="AH26" s="80"/>
      <c r="AI26" s="60"/>
      <c r="AJ26" s="61"/>
      <c r="AK26" s="61"/>
      <c r="AL26" s="62"/>
      <c r="AM26" s="63" t="s">
        <v>103</v>
      </c>
      <c r="AN26" s="64" t="s">
        <v>104</v>
      </c>
      <c r="AO26" s="66" t="s">
        <v>105</v>
      </c>
      <c r="AP26" s="60" t="s">
        <v>106</v>
      </c>
      <c r="AQ26" s="61" t="s">
        <v>107</v>
      </c>
      <c r="AR26" s="61" t="s">
        <v>108</v>
      </c>
      <c r="AS26" s="61"/>
      <c r="AT26" s="61"/>
      <c r="AU26" s="88"/>
      <c r="AV26" s="61"/>
      <c r="AW26" s="62"/>
      <c r="AX26" s="54">
        <f>SUM(E27:AW27)</f>
      </c>
      <c r="AY26" s="55">
        <v>23</v>
      </c>
      <c r="AZ26" s="56">
        <f>AX26*AY26</f>
      </c>
    </row>
    <row x14ac:dyDescent="0.25" r="27" customHeight="1" ht="18">
      <c r="A27" s="57"/>
      <c r="B27" s="58"/>
      <c r="C27" s="59"/>
      <c r="D27" s="59"/>
      <c r="E27" s="60"/>
      <c r="F27" s="61"/>
      <c r="G27" s="61"/>
      <c r="H27" s="62"/>
      <c r="I27" s="63"/>
      <c r="J27" s="64"/>
      <c r="K27" s="64"/>
      <c r="L27" s="64"/>
      <c r="M27" s="66"/>
      <c r="N27" s="67"/>
      <c r="O27" s="68"/>
      <c r="P27" s="68"/>
      <c r="Q27" s="69"/>
      <c r="R27" s="70">
        <v>85.31</v>
      </c>
      <c r="S27" s="72"/>
      <c r="T27" s="72"/>
      <c r="U27" s="72"/>
      <c r="V27" s="73"/>
      <c r="W27" s="86"/>
      <c r="X27" s="76"/>
      <c r="Y27" s="76"/>
      <c r="Z27" s="76"/>
      <c r="AA27" s="77"/>
      <c r="AB27" s="78">
        <v>85.19</v>
      </c>
      <c r="AC27" s="84"/>
      <c r="AD27" s="79"/>
      <c r="AE27" s="79"/>
      <c r="AF27" s="79"/>
      <c r="AG27" s="79"/>
      <c r="AH27" s="80"/>
      <c r="AI27" s="60"/>
      <c r="AJ27" s="61"/>
      <c r="AK27" s="61"/>
      <c r="AL27" s="62"/>
      <c r="AM27" s="63">
        <v>85.19</v>
      </c>
      <c r="AN27" s="64">
        <v>85.19</v>
      </c>
      <c r="AO27" s="66">
        <v>85.19</v>
      </c>
      <c r="AP27" s="60">
        <v>36.07</v>
      </c>
      <c r="AQ27" s="61">
        <v>85.19</v>
      </c>
      <c r="AR27" s="61">
        <v>41.56</v>
      </c>
      <c r="AS27" s="61"/>
      <c r="AT27" s="61"/>
      <c r="AU27" s="88"/>
      <c r="AV27" s="61"/>
      <c r="AW27" s="62"/>
      <c r="AX27" s="81"/>
      <c r="AY27" s="82"/>
      <c r="AZ27" s="83"/>
    </row>
    <row x14ac:dyDescent="0.25" r="28" customHeight="1" ht="18">
      <c r="A28" s="30">
        <v>13</v>
      </c>
      <c r="B28" s="31" t="s">
        <v>21</v>
      </c>
      <c r="C28" s="32">
        <v>1.2915625</v>
      </c>
      <c r="D28" s="32">
        <v>1.3054513888888888</v>
      </c>
      <c r="E28" s="60" t="s">
        <v>109</v>
      </c>
      <c r="F28" s="61"/>
      <c r="G28" s="61"/>
      <c r="H28" s="62"/>
      <c r="I28" s="63" t="s">
        <v>110</v>
      </c>
      <c r="J28" s="64"/>
      <c r="K28" s="64"/>
      <c r="L28" s="64"/>
      <c r="M28" s="66"/>
      <c r="N28" s="95"/>
      <c r="O28" s="68"/>
      <c r="P28" s="68"/>
      <c r="Q28" s="69"/>
      <c r="R28" s="70" t="s">
        <v>111</v>
      </c>
      <c r="S28" s="72" t="s">
        <v>112</v>
      </c>
      <c r="T28" s="72"/>
      <c r="U28" s="72"/>
      <c r="V28" s="73"/>
      <c r="W28" s="86" t="s">
        <v>113</v>
      </c>
      <c r="X28" s="76"/>
      <c r="Y28" s="76"/>
      <c r="Z28" s="76"/>
      <c r="AA28" s="77"/>
      <c r="AB28" s="78"/>
      <c r="AC28" s="79"/>
      <c r="AD28" s="79"/>
      <c r="AE28" s="79"/>
      <c r="AF28" s="79"/>
      <c r="AG28" s="79"/>
      <c r="AH28" s="80"/>
      <c r="AI28" s="60"/>
      <c r="AJ28" s="61"/>
      <c r="AK28" s="61"/>
      <c r="AL28" s="62"/>
      <c r="AM28" s="63" t="s">
        <v>114</v>
      </c>
      <c r="AN28" s="64" t="s">
        <v>115</v>
      </c>
      <c r="AO28" s="66" t="s">
        <v>116</v>
      </c>
      <c r="AP28" s="87"/>
      <c r="AQ28" s="88"/>
      <c r="AR28" s="88"/>
      <c r="AS28" s="61"/>
      <c r="AT28" s="61"/>
      <c r="AU28" s="61"/>
      <c r="AV28" s="61"/>
      <c r="AW28" s="62"/>
      <c r="AX28" s="54">
        <f>SUM(E29:AW29)</f>
      </c>
      <c r="AY28" s="55">
        <v>23</v>
      </c>
      <c r="AZ28" s="56">
        <f>AX28*AY28</f>
      </c>
    </row>
    <row x14ac:dyDescent="0.25" r="29" customHeight="1" ht="18">
      <c r="A29" s="57"/>
      <c r="B29" s="58"/>
      <c r="C29" s="59"/>
      <c r="D29" s="59"/>
      <c r="E29" s="60">
        <v>78.36</v>
      </c>
      <c r="F29" s="61"/>
      <c r="G29" s="61"/>
      <c r="H29" s="62"/>
      <c r="I29" s="63">
        <v>70.43</v>
      </c>
      <c r="J29" s="64"/>
      <c r="K29" s="64"/>
      <c r="L29" s="64"/>
      <c r="M29" s="66"/>
      <c r="N29" s="95"/>
      <c r="O29" s="68"/>
      <c r="P29" s="68"/>
      <c r="Q29" s="69"/>
      <c r="R29" s="70">
        <v>78.55</v>
      </c>
      <c r="S29" s="72">
        <v>78.13</v>
      </c>
      <c r="T29" s="72"/>
      <c r="U29" s="72"/>
      <c r="V29" s="73"/>
      <c r="W29" s="86">
        <v>78.55</v>
      </c>
      <c r="X29" s="76"/>
      <c r="Y29" s="76"/>
      <c r="Z29" s="76"/>
      <c r="AA29" s="77"/>
      <c r="AB29" s="78"/>
      <c r="AC29" s="79"/>
      <c r="AD29" s="79"/>
      <c r="AE29" s="79"/>
      <c r="AF29" s="79"/>
      <c r="AG29" s="79"/>
      <c r="AH29" s="80"/>
      <c r="AI29" s="60"/>
      <c r="AJ29" s="61"/>
      <c r="AK29" s="61"/>
      <c r="AL29" s="62"/>
      <c r="AM29" s="63">
        <v>77.15</v>
      </c>
      <c r="AN29" s="64">
        <v>49.59</v>
      </c>
      <c r="AO29" s="66">
        <v>77.61</v>
      </c>
      <c r="AP29" s="87"/>
      <c r="AQ29" s="88"/>
      <c r="AR29" s="88"/>
      <c r="AS29" s="61"/>
      <c r="AT29" s="61"/>
      <c r="AU29" s="61"/>
      <c r="AV29" s="61"/>
      <c r="AW29" s="62"/>
      <c r="AX29" s="81"/>
      <c r="AY29" s="82"/>
      <c r="AZ29" s="83"/>
    </row>
    <row x14ac:dyDescent="0.25" r="30" customHeight="1" ht="18">
      <c r="A30" s="30">
        <v>14</v>
      </c>
      <c r="B30" s="31" t="s">
        <v>21</v>
      </c>
      <c r="C30" s="32">
        <v>1.3054513888888888</v>
      </c>
      <c r="D30" s="32">
        <v>1.3193402777777778</v>
      </c>
      <c r="E30" s="60" t="s">
        <v>117</v>
      </c>
      <c r="F30" s="61" t="s">
        <v>118</v>
      </c>
      <c r="G30" s="61"/>
      <c r="H30" s="62"/>
      <c r="I30" s="63" t="s">
        <v>119</v>
      </c>
      <c r="J30" s="64" t="s">
        <v>120</v>
      </c>
      <c r="K30" s="64" t="s">
        <v>121</v>
      </c>
      <c r="L30" s="64"/>
      <c r="M30" s="66"/>
      <c r="N30" s="67"/>
      <c r="O30" s="68"/>
      <c r="P30" s="68"/>
      <c r="Q30" s="69"/>
      <c r="R30" s="70" t="s">
        <v>122</v>
      </c>
      <c r="S30" s="72" t="s">
        <v>123</v>
      </c>
      <c r="T30" s="72"/>
      <c r="U30" s="72"/>
      <c r="V30" s="73"/>
      <c r="W30" s="86"/>
      <c r="X30" s="76"/>
      <c r="Y30" s="76"/>
      <c r="Z30" s="76"/>
      <c r="AA30" s="77"/>
      <c r="AB30" s="78"/>
      <c r="AC30" s="79"/>
      <c r="AD30" s="79"/>
      <c r="AE30" s="79"/>
      <c r="AF30" s="79"/>
      <c r="AG30" s="79"/>
      <c r="AH30" s="80"/>
      <c r="AI30" s="60"/>
      <c r="AJ30" s="61"/>
      <c r="AK30" s="61"/>
      <c r="AL30" s="62"/>
      <c r="AM30" s="63" t="s">
        <v>124</v>
      </c>
      <c r="AN30" s="64"/>
      <c r="AO30" s="66"/>
      <c r="AP30" s="87"/>
      <c r="AQ30" s="61"/>
      <c r="AR30" s="61"/>
      <c r="AS30" s="61"/>
      <c r="AT30" s="61"/>
      <c r="AU30" s="61"/>
      <c r="AV30" s="61"/>
      <c r="AW30" s="62"/>
      <c r="AX30" s="54">
        <f>SUM(E31:AW31)</f>
      </c>
      <c r="AY30" s="55">
        <v>23</v>
      </c>
      <c r="AZ30" s="56">
        <f>AX30*AY30</f>
      </c>
    </row>
    <row x14ac:dyDescent="0.25" r="31" customHeight="1" ht="18">
      <c r="A31" s="57"/>
      <c r="B31" s="58"/>
      <c r="C31" s="59"/>
      <c r="D31" s="59"/>
      <c r="E31" s="60">
        <v>82.81</v>
      </c>
      <c r="F31" s="61">
        <v>82.94</v>
      </c>
      <c r="G31" s="61"/>
      <c r="H31" s="62"/>
      <c r="I31" s="63">
        <v>78.32</v>
      </c>
      <c r="J31" s="64">
        <v>48.03</v>
      </c>
      <c r="K31" s="64">
        <v>82.8</v>
      </c>
      <c r="L31" s="64"/>
      <c r="M31" s="66"/>
      <c r="N31" s="67"/>
      <c r="O31" s="68"/>
      <c r="P31" s="68"/>
      <c r="Q31" s="69"/>
      <c r="R31" s="70">
        <v>47.9</v>
      </c>
      <c r="S31" s="72">
        <v>82.79</v>
      </c>
      <c r="T31" s="72"/>
      <c r="U31" s="72"/>
      <c r="V31" s="73"/>
      <c r="W31" s="86"/>
      <c r="X31" s="76"/>
      <c r="Y31" s="76"/>
      <c r="Z31" s="76"/>
      <c r="AA31" s="77"/>
      <c r="AB31" s="78"/>
      <c r="AC31" s="79"/>
      <c r="AD31" s="79"/>
      <c r="AE31" s="79"/>
      <c r="AF31" s="79"/>
      <c r="AG31" s="79"/>
      <c r="AH31" s="80"/>
      <c r="AI31" s="60"/>
      <c r="AJ31" s="61"/>
      <c r="AK31" s="61"/>
      <c r="AL31" s="62"/>
      <c r="AM31" s="63">
        <v>83.03</v>
      </c>
      <c r="AN31" s="64"/>
      <c r="AO31" s="66"/>
      <c r="AP31" s="87"/>
      <c r="AQ31" s="61"/>
      <c r="AR31" s="61"/>
      <c r="AS31" s="61"/>
      <c r="AT31" s="61"/>
      <c r="AU31" s="61"/>
      <c r="AV31" s="61"/>
      <c r="AW31" s="62"/>
      <c r="AX31" s="81"/>
      <c r="AY31" s="82"/>
      <c r="AZ31" s="83"/>
    </row>
    <row x14ac:dyDescent="0.25" r="32" customHeight="1" ht="18">
      <c r="A32" s="30">
        <v>15</v>
      </c>
      <c r="B32" s="31" t="s">
        <v>21</v>
      </c>
      <c r="C32" s="32">
        <v>1.3193402777777778</v>
      </c>
      <c r="D32" s="32">
        <v>1.3332291666666667</v>
      </c>
      <c r="E32" s="60" t="s">
        <v>125</v>
      </c>
      <c r="F32" s="61"/>
      <c r="G32" s="61"/>
      <c r="H32" s="62"/>
      <c r="I32" s="63"/>
      <c r="J32" s="64"/>
      <c r="K32" s="64"/>
      <c r="L32" s="64"/>
      <c r="M32" s="66"/>
      <c r="N32" s="67" t="s">
        <v>126</v>
      </c>
      <c r="O32" s="68" t="s">
        <v>127</v>
      </c>
      <c r="P32" s="96"/>
      <c r="Q32" s="69"/>
      <c r="R32" s="70"/>
      <c r="S32" s="72"/>
      <c r="T32" s="72"/>
      <c r="U32" s="72"/>
      <c r="V32" s="73"/>
      <c r="W32" s="86" t="s">
        <v>128</v>
      </c>
      <c r="X32" s="76"/>
      <c r="Y32" s="76"/>
      <c r="Z32" s="76"/>
      <c r="AA32" s="77"/>
      <c r="AB32" s="78" t="s">
        <v>129</v>
      </c>
      <c r="AC32" s="79" t="s">
        <v>130</v>
      </c>
      <c r="AD32" s="79" t="s">
        <v>131</v>
      </c>
      <c r="AE32" s="84"/>
      <c r="AF32" s="79"/>
      <c r="AG32" s="79"/>
      <c r="AH32" s="80"/>
      <c r="AI32" s="60"/>
      <c r="AJ32" s="61"/>
      <c r="AK32" s="61"/>
      <c r="AL32" s="62"/>
      <c r="AM32" s="63" t="s">
        <v>132</v>
      </c>
      <c r="AN32" s="64"/>
      <c r="AO32" s="66"/>
      <c r="AP32" s="60" t="s">
        <v>133</v>
      </c>
      <c r="AQ32" s="88"/>
      <c r="AR32" s="61"/>
      <c r="AS32" s="61"/>
      <c r="AT32" s="61"/>
      <c r="AU32" s="61"/>
      <c r="AV32" s="61"/>
      <c r="AW32" s="62"/>
      <c r="AX32" s="54">
        <f>SUM(E33:AW33)</f>
      </c>
      <c r="AY32" s="55">
        <v>23</v>
      </c>
      <c r="AZ32" s="56">
        <f>AX32*AY32</f>
      </c>
    </row>
    <row x14ac:dyDescent="0.25" r="33" customHeight="1" ht="18">
      <c r="A33" s="57"/>
      <c r="B33" s="58"/>
      <c r="C33" s="59"/>
      <c r="D33" s="59"/>
      <c r="E33" s="60">
        <v>69.07</v>
      </c>
      <c r="F33" s="61"/>
      <c r="G33" s="61"/>
      <c r="H33" s="62"/>
      <c r="I33" s="63"/>
      <c r="J33" s="64"/>
      <c r="K33" s="64"/>
      <c r="L33" s="64"/>
      <c r="M33" s="66"/>
      <c r="N33" s="67">
        <v>68.76</v>
      </c>
      <c r="O33" s="68">
        <v>57.73</v>
      </c>
      <c r="P33" s="96"/>
      <c r="Q33" s="69"/>
      <c r="R33" s="70"/>
      <c r="S33" s="72"/>
      <c r="T33" s="72"/>
      <c r="U33" s="72"/>
      <c r="V33" s="73"/>
      <c r="W33" s="86">
        <v>68.15</v>
      </c>
      <c r="X33" s="76"/>
      <c r="Y33" s="76"/>
      <c r="Z33" s="76"/>
      <c r="AA33" s="77"/>
      <c r="AB33" s="78">
        <v>57.25</v>
      </c>
      <c r="AC33" s="79">
        <v>68.15</v>
      </c>
      <c r="AD33" s="79">
        <v>69.37</v>
      </c>
      <c r="AE33" s="84"/>
      <c r="AF33" s="79"/>
      <c r="AG33" s="79"/>
      <c r="AH33" s="80"/>
      <c r="AI33" s="60"/>
      <c r="AJ33" s="61"/>
      <c r="AK33" s="61"/>
      <c r="AL33" s="62"/>
      <c r="AM33" s="63">
        <v>69.02</v>
      </c>
      <c r="AN33" s="64"/>
      <c r="AO33" s="66"/>
      <c r="AP33" s="60">
        <v>60.58</v>
      </c>
      <c r="AQ33" s="88"/>
      <c r="AR33" s="61"/>
      <c r="AS33" s="61"/>
      <c r="AT33" s="61"/>
      <c r="AU33" s="61"/>
      <c r="AV33" s="61"/>
      <c r="AW33" s="62"/>
      <c r="AX33" s="81"/>
      <c r="AY33" s="82"/>
      <c r="AZ33" s="83"/>
    </row>
    <row x14ac:dyDescent="0.25" r="34" customHeight="1" ht="18">
      <c r="A34" s="30">
        <v>16</v>
      </c>
      <c r="B34" s="31" t="s">
        <v>21</v>
      </c>
      <c r="C34" s="32">
        <v>1.3332291666666667</v>
      </c>
      <c r="D34" s="32">
        <v>1.3471180555555555</v>
      </c>
      <c r="E34" s="60"/>
      <c r="F34" s="61"/>
      <c r="G34" s="61"/>
      <c r="H34" s="62"/>
      <c r="I34" s="63" t="s">
        <v>134</v>
      </c>
      <c r="J34" s="64" t="s">
        <v>135</v>
      </c>
      <c r="K34" s="64"/>
      <c r="L34" s="64"/>
      <c r="M34" s="66"/>
      <c r="N34" s="95"/>
      <c r="O34" s="68"/>
      <c r="P34" s="68"/>
      <c r="Q34" s="69"/>
      <c r="R34" s="70" t="s">
        <v>136</v>
      </c>
      <c r="S34" s="72" t="s">
        <v>137</v>
      </c>
      <c r="T34" s="72" t="s">
        <v>138</v>
      </c>
      <c r="U34" s="72" t="s">
        <v>139</v>
      </c>
      <c r="V34" s="73" t="s">
        <v>140</v>
      </c>
      <c r="W34" s="86" t="s">
        <v>141</v>
      </c>
      <c r="X34" s="76"/>
      <c r="Y34" s="76"/>
      <c r="Z34" s="76"/>
      <c r="AA34" s="77"/>
      <c r="AB34" s="78" t="s">
        <v>142</v>
      </c>
      <c r="AC34" s="79"/>
      <c r="AD34" s="79"/>
      <c r="AE34" s="79"/>
      <c r="AF34" s="79"/>
      <c r="AG34" s="79"/>
      <c r="AH34" s="80"/>
      <c r="AI34" s="60"/>
      <c r="AJ34" s="61"/>
      <c r="AK34" s="61"/>
      <c r="AL34" s="62"/>
      <c r="AM34" s="63"/>
      <c r="AN34" s="64"/>
      <c r="AO34" s="66"/>
      <c r="AP34" s="60"/>
      <c r="AQ34" s="61"/>
      <c r="AR34" s="61"/>
      <c r="AS34" s="61"/>
      <c r="AT34" s="61"/>
      <c r="AU34" s="61"/>
      <c r="AV34" s="61"/>
      <c r="AW34" s="62"/>
      <c r="AX34" s="54">
        <f>SUM(E35:AW35)</f>
      </c>
      <c r="AY34" s="55">
        <v>23</v>
      </c>
      <c r="AZ34" s="56">
        <f>AX34*AY34</f>
      </c>
    </row>
    <row x14ac:dyDescent="0.25" r="35" customHeight="1" ht="18">
      <c r="A35" s="57"/>
      <c r="B35" s="58"/>
      <c r="C35" s="59"/>
      <c r="D35" s="59"/>
      <c r="E35" s="60"/>
      <c r="F35" s="61"/>
      <c r="G35" s="61"/>
      <c r="H35" s="62"/>
      <c r="I35" s="63">
        <v>52.61</v>
      </c>
      <c r="J35" s="64">
        <v>49.78</v>
      </c>
      <c r="K35" s="64"/>
      <c r="L35" s="64"/>
      <c r="M35" s="66"/>
      <c r="N35" s="95"/>
      <c r="O35" s="68"/>
      <c r="P35" s="68"/>
      <c r="Q35" s="69"/>
      <c r="R35" s="70">
        <v>73.03</v>
      </c>
      <c r="S35" s="72">
        <v>73.07</v>
      </c>
      <c r="T35" s="72">
        <v>73.03</v>
      </c>
      <c r="U35" s="72">
        <v>73.03</v>
      </c>
      <c r="V35" s="73">
        <v>53</v>
      </c>
      <c r="W35" s="86">
        <v>68.15</v>
      </c>
      <c r="X35" s="76"/>
      <c r="Y35" s="76"/>
      <c r="Z35" s="76"/>
      <c r="AA35" s="77"/>
      <c r="AB35" s="78">
        <v>73.15</v>
      </c>
      <c r="AC35" s="79"/>
      <c r="AD35" s="79"/>
      <c r="AE35" s="79"/>
      <c r="AF35" s="79"/>
      <c r="AG35" s="79"/>
      <c r="AH35" s="80"/>
      <c r="AI35" s="60"/>
      <c r="AJ35" s="61"/>
      <c r="AK35" s="61"/>
      <c r="AL35" s="62"/>
      <c r="AM35" s="63"/>
      <c r="AN35" s="64"/>
      <c r="AO35" s="66"/>
      <c r="AP35" s="60"/>
      <c r="AQ35" s="61"/>
      <c r="AR35" s="61"/>
      <c r="AS35" s="61"/>
      <c r="AT35" s="61"/>
      <c r="AU35" s="61"/>
      <c r="AV35" s="61"/>
      <c r="AW35" s="62"/>
      <c r="AX35" s="81"/>
      <c r="AY35" s="82"/>
      <c r="AZ35" s="83"/>
    </row>
    <row x14ac:dyDescent="0.25" r="36" customHeight="1" ht="18">
      <c r="A36" s="30">
        <v>17</v>
      </c>
      <c r="B36" s="31" t="s">
        <v>21</v>
      </c>
      <c r="C36" s="32">
        <v>1.3471180555555555</v>
      </c>
      <c r="D36" s="32">
        <v>1.3610069444444444</v>
      </c>
      <c r="E36" s="60"/>
      <c r="F36" s="61"/>
      <c r="G36" s="61"/>
      <c r="H36" s="62"/>
      <c r="I36" s="63"/>
      <c r="J36" s="64"/>
      <c r="K36" s="64"/>
      <c r="L36" s="64"/>
      <c r="M36" s="66"/>
      <c r="N36" s="67" t="s">
        <v>143</v>
      </c>
      <c r="O36" s="68" t="s">
        <v>144</v>
      </c>
      <c r="P36" s="68"/>
      <c r="Q36" s="69"/>
      <c r="R36" s="70" t="s">
        <v>145</v>
      </c>
      <c r="S36" s="72" t="s">
        <v>146</v>
      </c>
      <c r="T36" s="71"/>
      <c r="U36" s="72"/>
      <c r="V36" s="97"/>
      <c r="W36" s="74"/>
      <c r="X36" s="75"/>
      <c r="Y36" s="76"/>
      <c r="Z36" s="76"/>
      <c r="AA36" s="77"/>
      <c r="AB36" s="78"/>
      <c r="AC36" s="79"/>
      <c r="AD36" s="79"/>
      <c r="AE36" s="79"/>
      <c r="AF36" s="79"/>
      <c r="AG36" s="79"/>
      <c r="AH36" s="80"/>
      <c r="AI36" s="60"/>
      <c r="AJ36" s="61"/>
      <c r="AK36" s="61"/>
      <c r="AL36" s="62"/>
      <c r="AM36" s="63"/>
      <c r="AN36" s="64"/>
      <c r="AO36" s="66"/>
      <c r="AP36" s="60"/>
      <c r="AQ36" s="61"/>
      <c r="AR36" s="61"/>
      <c r="AS36" s="61"/>
      <c r="AT36" s="61"/>
      <c r="AU36" s="61"/>
      <c r="AV36" s="61"/>
      <c r="AW36" s="62"/>
      <c r="AX36" s="54">
        <f>SUM(E37:AW37)</f>
      </c>
      <c r="AY36" s="55">
        <v>23</v>
      </c>
      <c r="AZ36" s="56">
        <f>AX36*AY36</f>
      </c>
    </row>
    <row x14ac:dyDescent="0.25" r="37" customHeight="1" ht="18">
      <c r="A37" s="57"/>
      <c r="B37" s="58"/>
      <c r="C37" s="59"/>
      <c r="D37" s="59"/>
      <c r="E37" s="60"/>
      <c r="F37" s="61"/>
      <c r="G37" s="61"/>
      <c r="H37" s="62"/>
      <c r="I37" s="63"/>
      <c r="J37" s="64"/>
      <c r="K37" s="64"/>
      <c r="L37" s="64"/>
      <c r="M37" s="66"/>
      <c r="N37" s="67">
        <v>69.95</v>
      </c>
      <c r="O37" s="68">
        <v>70.04</v>
      </c>
      <c r="P37" s="68"/>
      <c r="Q37" s="69"/>
      <c r="R37" s="70">
        <v>68.86</v>
      </c>
      <c r="S37" s="72">
        <v>70.04</v>
      </c>
      <c r="T37" s="71"/>
      <c r="U37" s="72"/>
      <c r="V37" s="97"/>
      <c r="W37" s="74"/>
      <c r="X37" s="75"/>
      <c r="Y37" s="76"/>
      <c r="Z37" s="76"/>
      <c r="AA37" s="77"/>
      <c r="AB37" s="78"/>
      <c r="AC37" s="79"/>
      <c r="AD37" s="79"/>
      <c r="AE37" s="79"/>
      <c r="AF37" s="79"/>
      <c r="AG37" s="79"/>
      <c r="AH37" s="80"/>
      <c r="AI37" s="60"/>
      <c r="AJ37" s="61"/>
      <c r="AK37" s="61"/>
      <c r="AL37" s="62"/>
      <c r="AM37" s="63"/>
      <c r="AN37" s="64"/>
      <c r="AO37" s="66"/>
      <c r="AP37" s="60"/>
      <c r="AQ37" s="61"/>
      <c r="AR37" s="61"/>
      <c r="AS37" s="61"/>
      <c r="AT37" s="61"/>
      <c r="AU37" s="61"/>
      <c r="AV37" s="61"/>
      <c r="AW37" s="62"/>
      <c r="AX37" s="81"/>
      <c r="AY37" s="82"/>
      <c r="AZ37" s="83"/>
    </row>
    <row x14ac:dyDescent="0.25" r="38" customHeight="1" ht="18">
      <c r="A38" s="30">
        <v>18</v>
      </c>
      <c r="B38" s="31" t="s">
        <v>21</v>
      </c>
      <c r="C38" s="32">
        <v>1.3610069444444444</v>
      </c>
      <c r="D38" s="32">
        <v>1.3748958333333334</v>
      </c>
      <c r="E38" s="60" t="s">
        <v>147</v>
      </c>
      <c r="F38" s="61"/>
      <c r="G38" s="61"/>
      <c r="H38" s="62"/>
      <c r="I38" s="63" t="s">
        <v>148</v>
      </c>
      <c r="J38" s="64" t="s">
        <v>149</v>
      </c>
      <c r="K38" s="64"/>
      <c r="L38" s="64"/>
      <c r="M38" s="66"/>
      <c r="N38" s="67" t="s">
        <v>150</v>
      </c>
      <c r="O38" s="96"/>
      <c r="P38" s="68"/>
      <c r="Q38" s="69"/>
      <c r="R38" s="70" t="s">
        <v>151</v>
      </c>
      <c r="S38" s="71"/>
      <c r="T38" s="72"/>
      <c r="U38" s="72"/>
      <c r="V38" s="73"/>
      <c r="W38" s="86" t="s">
        <v>152</v>
      </c>
      <c r="X38" s="76"/>
      <c r="Y38" s="76"/>
      <c r="Z38" s="76"/>
      <c r="AA38" s="77"/>
      <c r="AB38" s="94"/>
      <c r="AC38" s="79"/>
      <c r="AD38" s="79"/>
      <c r="AE38" s="79"/>
      <c r="AF38" s="79"/>
      <c r="AG38" s="79"/>
      <c r="AH38" s="80"/>
      <c r="AI38" s="60"/>
      <c r="AJ38" s="61"/>
      <c r="AK38" s="61"/>
      <c r="AL38" s="62"/>
      <c r="AM38" s="63" t="s">
        <v>153</v>
      </c>
      <c r="AN38" s="64"/>
      <c r="AO38" s="66"/>
      <c r="AP38" s="60" t="s">
        <v>154</v>
      </c>
      <c r="AQ38" s="88"/>
      <c r="AR38" s="61"/>
      <c r="AS38" s="61"/>
      <c r="AT38" s="61"/>
      <c r="AU38" s="61"/>
      <c r="AV38" s="61"/>
      <c r="AW38" s="62"/>
      <c r="AX38" s="54">
        <f>SUM(E39:AW39)</f>
      </c>
      <c r="AY38" s="55">
        <v>23</v>
      </c>
      <c r="AZ38" s="56">
        <f>AX38*AY38</f>
      </c>
    </row>
    <row x14ac:dyDescent="0.25" r="39" customHeight="1" ht="18">
      <c r="A39" s="57"/>
      <c r="B39" s="58"/>
      <c r="C39" s="59"/>
      <c r="D39" s="59"/>
      <c r="E39" s="60">
        <v>78.77</v>
      </c>
      <c r="F39" s="61"/>
      <c r="G39" s="61"/>
      <c r="H39" s="62"/>
      <c r="I39" s="63">
        <v>79.46</v>
      </c>
      <c r="J39" s="64">
        <v>49.04</v>
      </c>
      <c r="K39" s="64"/>
      <c r="L39" s="64"/>
      <c r="M39" s="66"/>
      <c r="N39" s="67">
        <v>63.86</v>
      </c>
      <c r="O39" s="96"/>
      <c r="P39" s="68"/>
      <c r="Q39" s="69"/>
      <c r="R39" s="70">
        <v>79.51</v>
      </c>
      <c r="S39" s="71"/>
      <c r="T39" s="72"/>
      <c r="U39" s="72"/>
      <c r="V39" s="73"/>
      <c r="W39" s="86">
        <v>79.43</v>
      </c>
      <c r="X39" s="76"/>
      <c r="Y39" s="76"/>
      <c r="Z39" s="76"/>
      <c r="AA39" s="77"/>
      <c r="AB39" s="94"/>
      <c r="AC39" s="79"/>
      <c r="AD39" s="79"/>
      <c r="AE39" s="79"/>
      <c r="AF39" s="79"/>
      <c r="AG39" s="79"/>
      <c r="AH39" s="80"/>
      <c r="AI39" s="60"/>
      <c r="AJ39" s="61"/>
      <c r="AK39" s="61"/>
      <c r="AL39" s="62"/>
      <c r="AM39" s="63">
        <v>79.46</v>
      </c>
      <c r="AN39" s="64"/>
      <c r="AO39" s="66"/>
      <c r="AP39" s="60">
        <v>78.83</v>
      </c>
      <c r="AQ39" s="88"/>
      <c r="AR39" s="61"/>
      <c r="AS39" s="61"/>
      <c r="AT39" s="61"/>
      <c r="AU39" s="61"/>
      <c r="AV39" s="61"/>
      <c r="AW39" s="62"/>
      <c r="AX39" s="81"/>
      <c r="AY39" s="82"/>
      <c r="AZ39" s="83"/>
    </row>
    <row x14ac:dyDescent="0.25" r="40" customHeight="1" ht="18">
      <c r="A40" s="30">
        <v>19</v>
      </c>
      <c r="B40" s="31" t="s">
        <v>21</v>
      </c>
      <c r="C40" s="32">
        <v>1.3748958333333334</v>
      </c>
      <c r="D40" s="32">
        <v>1.3887847222222223</v>
      </c>
      <c r="E40" s="87"/>
      <c r="F40" s="61"/>
      <c r="G40" s="61"/>
      <c r="H40" s="62"/>
      <c r="I40" s="63" t="s">
        <v>155</v>
      </c>
      <c r="J40" s="65"/>
      <c r="K40" s="64"/>
      <c r="L40" s="64"/>
      <c r="M40" s="66"/>
      <c r="N40" s="95"/>
      <c r="O40" s="68"/>
      <c r="P40" s="68"/>
      <c r="Q40" s="69"/>
      <c r="R40" s="70" t="s">
        <v>156</v>
      </c>
      <c r="S40" s="72"/>
      <c r="T40" s="72"/>
      <c r="U40" s="72"/>
      <c r="V40" s="73"/>
      <c r="W40" s="86" t="s">
        <v>157</v>
      </c>
      <c r="X40" s="76"/>
      <c r="Y40" s="76"/>
      <c r="Z40" s="76"/>
      <c r="AA40" s="77"/>
      <c r="AB40" s="78" t="s">
        <v>158</v>
      </c>
      <c r="AC40" s="79" t="s">
        <v>159</v>
      </c>
      <c r="AD40" s="79"/>
      <c r="AE40" s="79"/>
      <c r="AF40" s="79"/>
      <c r="AG40" s="79"/>
      <c r="AH40" s="80"/>
      <c r="AI40" s="60" t="s">
        <v>160</v>
      </c>
      <c r="AJ40" s="61" t="s">
        <v>161</v>
      </c>
      <c r="AK40" s="61"/>
      <c r="AL40" s="62"/>
      <c r="AM40" s="63" t="s">
        <v>162</v>
      </c>
      <c r="AN40" s="64" t="s">
        <v>163</v>
      </c>
      <c r="AO40" s="66"/>
      <c r="AP40" s="87"/>
      <c r="AQ40" s="88"/>
      <c r="AR40" s="61"/>
      <c r="AS40" s="61"/>
      <c r="AT40" s="61"/>
      <c r="AU40" s="61"/>
      <c r="AV40" s="61"/>
      <c r="AW40" s="62"/>
      <c r="AX40" s="54">
        <f>SUM(E41:AW41)</f>
      </c>
      <c r="AY40" s="55">
        <v>23</v>
      </c>
      <c r="AZ40" s="56">
        <f>AX40*AY40</f>
      </c>
    </row>
    <row x14ac:dyDescent="0.25" r="41" customHeight="1" ht="18">
      <c r="A41" s="57"/>
      <c r="B41" s="58"/>
      <c r="C41" s="59"/>
      <c r="D41" s="59"/>
      <c r="E41" s="87"/>
      <c r="F41" s="61"/>
      <c r="G41" s="61"/>
      <c r="H41" s="62"/>
      <c r="I41" s="63">
        <v>70.97</v>
      </c>
      <c r="J41" s="65"/>
      <c r="K41" s="64"/>
      <c r="L41" s="64"/>
      <c r="M41" s="66"/>
      <c r="N41" s="95"/>
      <c r="O41" s="68"/>
      <c r="P41" s="68"/>
      <c r="Q41" s="69"/>
      <c r="R41" s="70">
        <v>62.93</v>
      </c>
      <c r="S41" s="72"/>
      <c r="T41" s="72"/>
      <c r="U41" s="72"/>
      <c r="V41" s="73"/>
      <c r="W41" s="86">
        <v>63.25</v>
      </c>
      <c r="X41" s="76"/>
      <c r="Y41" s="76"/>
      <c r="Z41" s="76"/>
      <c r="AA41" s="77"/>
      <c r="AB41" s="78">
        <v>70.97</v>
      </c>
      <c r="AC41" s="79">
        <v>56.79</v>
      </c>
      <c r="AD41" s="79"/>
      <c r="AE41" s="79"/>
      <c r="AF41" s="79"/>
      <c r="AG41" s="79"/>
      <c r="AH41" s="80"/>
      <c r="AI41" s="60">
        <v>70.35</v>
      </c>
      <c r="AJ41" s="61">
        <v>84.62</v>
      </c>
      <c r="AK41" s="61"/>
      <c r="AL41" s="62"/>
      <c r="AM41" s="63">
        <v>51.11</v>
      </c>
      <c r="AN41" s="64">
        <v>58.89</v>
      </c>
      <c r="AO41" s="66"/>
      <c r="AP41" s="87"/>
      <c r="AQ41" s="88"/>
      <c r="AR41" s="61"/>
      <c r="AS41" s="61"/>
      <c r="AT41" s="61"/>
      <c r="AU41" s="61"/>
      <c r="AV41" s="61"/>
      <c r="AW41" s="62"/>
      <c r="AX41" s="81"/>
      <c r="AY41" s="82"/>
      <c r="AZ41" s="83"/>
    </row>
    <row x14ac:dyDescent="0.25" r="42" customHeight="1" ht="18">
      <c r="A42" s="30">
        <v>20</v>
      </c>
      <c r="B42" s="31" t="s">
        <v>21</v>
      </c>
      <c r="C42" s="32">
        <v>1.3887847222222223</v>
      </c>
      <c r="D42" s="32">
        <v>1.402673611111111</v>
      </c>
      <c r="E42" s="60"/>
      <c r="F42" s="61"/>
      <c r="G42" s="61"/>
      <c r="H42" s="62"/>
      <c r="I42" s="63"/>
      <c r="J42" s="64"/>
      <c r="K42" s="64"/>
      <c r="L42" s="64"/>
      <c r="M42" s="66"/>
      <c r="N42" s="95"/>
      <c r="O42" s="68"/>
      <c r="P42" s="68"/>
      <c r="Q42" s="69"/>
      <c r="R42" s="70" t="s">
        <v>164</v>
      </c>
      <c r="S42" s="72" t="s">
        <v>165</v>
      </c>
      <c r="T42" s="72"/>
      <c r="U42" s="72"/>
      <c r="V42" s="73"/>
      <c r="W42" s="86" t="s">
        <v>166</v>
      </c>
      <c r="X42" s="76"/>
      <c r="Y42" s="76"/>
      <c r="Z42" s="76"/>
      <c r="AA42" s="77"/>
      <c r="AB42" s="78" t="s">
        <v>167</v>
      </c>
      <c r="AC42" s="84"/>
      <c r="AD42" s="84"/>
      <c r="AE42" s="84"/>
      <c r="AF42" s="84"/>
      <c r="AG42" s="79"/>
      <c r="AH42" s="80"/>
      <c r="AI42" s="60"/>
      <c r="AJ42" s="61"/>
      <c r="AK42" s="61"/>
      <c r="AL42" s="62"/>
      <c r="AM42" s="63"/>
      <c r="AN42" s="64"/>
      <c r="AO42" s="66"/>
      <c r="AP42" s="60" t="s">
        <v>168</v>
      </c>
      <c r="AQ42" s="61" t="s">
        <v>169</v>
      </c>
      <c r="AR42" s="61" t="s">
        <v>170</v>
      </c>
      <c r="AS42" s="61" t="s">
        <v>171</v>
      </c>
      <c r="AT42" s="61"/>
      <c r="AU42" s="88"/>
      <c r="AV42" s="61"/>
      <c r="AW42" s="62"/>
      <c r="AX42" s="54">
        <f>SUM(E43:AW43)</f>
      </c>
      <c r="AY42" s="55">
        <v>23</v>
      </c>
      <c r="AZ42" s="56">
        <f>AX42*AY42</f>
      </c>
    </row>
    <row x14ac:dyDescent="0.25" r="43" customHeight="1" ht="18">
      <c r="A43" s="57"/>
      <c r="B43" s="58"/>
      <c r="C43" s="59"/>
      <c r="D43" s="59"/>
      <c r="E43" s="60"/>
      <c r="F43" s="61"/>
      <c r="G43" s="61"/>
      <c r="H43" s="62"/>
      <c r="I43" s="63"/>
      <c r="J43" s="64"/>
      <c r="K43" s="64"/>
      <c r="L43" s="64"/>
      <c r="M43" s="66"/>
      <c r="N43" s="95"/>
      <c r="O43" s="68"/>
      <c r="P43" s="68"/>
      <c r="Q43" s="69"/>
      <c r="R43" s="70">
        <v>62.21</v>
      </c>
      <c r="S43" s="72">
        <v>48.81</v>
      </c>
      <c r="T43" s="72"/>
      <c r="U43" s="72"/>
      <c r="V43" s="73"/>
      <c r="W43" s="86">
        <v>80.09</v>
      </c>
      <c r="X43" s="76"/>
      <c r="Y43" s="76"/>
      <c r="Z43" s="76"/>
      <c r="AA43" s="77"/>
      <c r="AB43" s="78">
        <v>79.51</v>
      </c>
      <c r="AC43" s="84"/>
      <c r="AD43" s="84"/>
      <c r="AE43" s="84"/>
      <c r="AF43" s="84"/>
      <c r="AG43" s="79"/>
      <c r="AH43" s="80"/>
      <c r="AI43" s="60"/>
      <c r="AJ43" s="61"/>
      <c r="AK43" s="61"/>
      <c r="AL43" s="62"/>
      <c r="AM43" s="63"/>
      <c r="AN43" s="64"/>
      <c r="AO43" s="66"/>
      <c r="AP43" s="60">
        <v>79.51</v>
      </c>
      <c r="AQ43" s="61">
        <v>79.51</v>
      </c>
      <c r="AR43" s="61">
        <v>79.51</v>
      </c>
      <c r="AS43" s="61">
        <v>79.62</v>
      </c>
      <c r="AT43" s="61"/>
      <c r="AU43" s="88"/>
      <c r="AV43" s="61"/>
      <c r="AW43" s="62"/>
      <c r="AX43" s="81"/>
      <c r="AY43" s="82"/>
      <c r="AZ43" s="83"/>
    </row>
    <row x14ac:dyDescent="0.25" r="44" customHeight="1" ht="18">
      <c r="A44" s="30">
        <v>21</v>
      </c>
      <c r="B44" s="31" t="s">
        <v>21</v>
      </c>
      <c r="C44" s="32">
        <v>1.402673611111111</v>
      </c>
      <c r="D44" s="32">
        <v>1.4165625</v>
      </c>
      <c r="E44" s="87"/>
      <c r="F44" s="88"/>
      <c r="G44" s="88"/>
      <c r="H44" s="62"/>
      <c r="I44" s="63" t="s">
        <v>172</v>
      </c>
      <c r="J44" s="64" t="s">
        <v>173</v>
      </c>
      <c r="K44" s="65"/>
      <c r="L44" s="64"/>
      <c r="M44" s="66"/>
      <c r="N44" s="95"/>
      <c r="O44" s="96"/>
      <c r="P44" s="68"/>
      <c r="Q44" s="69"/>
      <c r="R44" s="70"/>
      <c r="S44" s="72"/>
      <c r="T44" s="72"/>
      <c r="U44" s="72"/>
      <c r="V44" s="73"/>
      <c r="W44" s="86" t="s">
        <v>174</v>
      </c>
      <c r="X44" s="76" t="s">
        <v>175</v>
      </c>
      <c r="Y44" s="76"/>
      <c r="Z44" s="76"/>
      <c r="AA44" s="77"/>
      <c r="AB44" s="78"/>
      <c r="AC44" s="79"/>
      <c r="AD44" s="79"/>
      <c r="AE44" s="79"/>
      <c r="AF44" s="79"/>
      <c r="AG44" s="79"/>
      <c r="AH44" s="80"/>
      <c r="AI44" s="60" t="s">
        <v>176</v>
      </c>
      <c r="AJ44" s="61"/>
      <c r="AK44" s="61"/>
      <c r="AL44" s="62"/>
      <c r="AM44" s="63" t="s">
        <v>177</v>
      </c>
      <c r="AN44" s="64" t="s">
        <v>178</v>
      </c>
      <c r="AO44" s="66" t="s">
        <v>179</v>
      </c>
      <c r="AP44" s="60"/>
      <c r="AQ44" s="61"/>
      <c r="AR44" s="61"/>
      <c r="AS44" s="61"/>
      <c r="AT44" s="61"/>
      <c r="AU44" s="61"/>
      <c r="AV44" s="61"/>
      <c r="AW44" s="62"/>
      <c r="AX44" s="54">
        <f>SUM(E45:AW45)</f>
      </c>
      <c r="AY44" s="55">
        <v>23</v>
      </c>
      <c r="AZ44" s="56">
        <f>AX44*AY44</f>
      </c>
    </row>
    <row x14ac:dyDescent="0.25" r="45" customHeight="1" ht="18">
      <c r="A45" s="57"/>
      <c r="B45" s="58"/>
      <c r="C45" s="59"/>
      <c r="D45" s="59"/>
      <c r="E45" s="87"/>
      <c r="F45" s="88"/>
      <c r="G45" s="88"/>
      <c r="H45" s="62"/>
      <c r="I45" s="63">
        <v>79.85</v>
      </c>
      <c r="J45" s="64">
        <v>80.58</v>
      </c>
      <c r="K45" s="65"/>
      <c r="L45" s="64"/>
      <c r="M45" s="66"/>
      <c r="N45" s="95"/>
      <c r="O45" s="96"/>
      <c r="P45" s="68"/>
      <c r="Q45" s="69"/>
      <c r="R45" s="70"/>
      <c r="S45" s="72"/>
      <c r="T45" s="72"/>
      <c r="U45" s="72"/>
      <c r="V45" s="73"/>
      <c r="W45" s="86">
        <v>50.85</v>
      </c>
      <c r="X45" s="76">
        <v>55.67</v>
      </c>
      <c r="Y45" s="76"/>
      <c r="Z45" s="76"/>
      <c r="AA45" s="77"/>
      <c r="AB45" s="78"/>
      <c r="AC45" s="79"/>
      <c r="AD45" s="79"/>
      <c r="AE45" s="79"/>
      <c r="AF45" s="79"/>
      <c r="AG45" s="79"/>
      <c r="AH45" s="80"/>
      <c r="AI45" s="60">
        <v>80.21</v>
      </c>
      <c r="AJ45" s="61"/>
      <c r="AK45" s="61"/>
      <c r="AL45" s="62"/>
      <c r="AM45" s="63">
        <v>80.52</v>
      </c>
      <c r="AN45" s="64">
        <v>80.21</v>
      </c>
      <c r="AO45" s="66">
        <v>80.43</v>
      </c>
      <c r="AP45" s="60"/>
      <c r="AQ45" s="61"/>
      <c r="AR45" s="61"/>
      <c r="AS45" s="61"/>
      <c r="AT45" s="61"/>
      <c r="AU45" s="61"/>
      <c r="AV45" s="61"/>
      <c r="AW45" s="62"/>
      <c r="AX45" s="81"/>
      <c r="AY45" s="82"/>
      <c r="AZ45" s="83"/>
    </row>
    <row x14ac:dyDescent="0.25" r="46" customHeight="1" ht="18">
      <c r="A46" s="30">
        <v>22</v>
      </c>
      <c r="B46" s="31" t="s">
        <v>21</v>
      </c>
      <c r="C46" s="32">
        <v>1.4165625</v>
      </c>
      <c r="D46" s="32">
        <v>1.4304513888888888</v>
      </c>
      <c r="E46" s="60" t="s">
        <v>180</v>
      </c>
      <c r="F46" s="61" t="s">
        <v>181</v>
      </c>
      <c r="G46" s="61" t="s">
        <v>182</v>
      </c>
      <c r="H46" s="85"/>
      <c r="I46" s="63" t="s">
        <v>183</v>
      </c>
      <c r="J46" s="64" t="s">
        <v>184</v>
      </c>
      <c r="K46" s="64" t="s">
        <v>185</v>
      </c>
      <c r="L46" s="64" t="s">
        <v>186</v>
      </c>
      <c r="M46" s="98"/>
      <c r="N46" s="67"/>
      <c r="O46" s="68"/>
      <c r="P46" s="68"/>
      <c r="Q46" s="69"/>
      <c r="R46" s="70"/>
      <c r="S46" s="72"/>
      <c r="T46" s="72"/>
      <c r="U46" s="72"/>
      <c r="V46" s="73"/>
      <c r="W46" s="86"/>
      <c r="X46" s="76"/>
      <c r="Y46" s="76"/>
      <c r="Z46" s="76"/>
      <c r="AA46" s="77"/>
      <c r="AB46" s="78"/>
      <c r="AC46" s="79"/>
      <c r="AD46" s="79"/>
      <c r="AE46" s="79"/>
      <c r="AF46" s="79"/>
      <c r="AG46" s="79"/>
      <c r="AH46" s="80"/>
      <c r="AI46" s="87"/>
      <c r="AJ46" s="88"/>
      <c r="AK46" s="88"/>
      <c r="AL46" s="62"/>
      <c r="AM46" s="63"/>
      <c r="AN46" s="64"/>
      <c r="AO46" s="66"/>
      <c r="AP46" s="60" t="s">
        <v>187</v>
      </c>
      <c r="AQ46" s="61"/>
      <c r="AR46" s="61"/>
      <c r="AS46" s="61"/>
      <c r="AT46" s="61"/>
      <c r="AU46" s="61"/>
      <c r="AV46" s="61"/>
      <c r="AW46" s="62"/>
      <c r="AX46" s="54">
        <f>SUM(E47:AW47)</f>
      </c>
      <c r="AY46" s="55">
        <v>23</v>
      </c>
      <c r="AZ46" s="56">
        <f>AX46*AY46</f>
      </c>
    </row>
    <row x14ac:dyDescent="0.25" r="47" customHeight="1" ht="18">
      <c r="A47" s="57"/>
      <c r="B47" s="58"/>
      <c r="C47" s="59"/>
      <c r="D47" s="59"/>
      <c r="E47" s="60">
        <v>83.29</v>
      </c>
      <c r="F47" s="61">
        <v>83.29</v>
      </c>
      <c r="G47" s="61">
        <v>81.8</v>
      </c>
      <c r="H47" s="85"/>
      <c r="I47" s="63">
        <v>45.34</v>
      </c>
      <c r="J47" s="64">
        <v>83.29</v>
      </c>
      <c r="K47" s="64">
        <v>83.29</v>
      </c>
      <c r="L47" s="64">
        <v>83.29</v>
      </c>
      <c r="M47" s="98"/>
      <c r="N47" s="67"/>
      <c r="O47" s="68"/>
      <c r="P47" s="68"/>
      <c r="Q47" s="69"/>
      <c r="R47" s="70"/>
      <c r="S47" s="72"/>
      <c r="T47" s="72"/>
      <c r="U47" s="72"/>
      <c r="V47" s="73"/>
      <c r="W47" s="86"/>
      <c r="X47" s="76"/>
      <c r="Y47" s="76"/>
      <c r="Z47" s="76"/>
      <c r="AA47" s="77"/>
      <c r="AB47" s="78"/>
      <c r="AC47" s="79"/>
      <c r="AD47" s="79"/>
      <c r="AE47" s="79"/>
      <c r="AF47" s="79"/>
      <c r="AG47" s="79"/>
      <c r="AH47" s="80"/>
      <c r="AI47" s="87"/>
      <c r="AJ47" s="88"/>
      <c r="AK47" s="88"/>
      <c r="AL47" s="62"/>
      <c r="AM47" s="63"/>
      <c r="AN47" s="64"/>
      <c r="AO47" s="66"/>
      <c r="AP47" s="60">
        <v>44.51</v>
      </c>
      <c r="AQ47" s="61"/>
      <c r="AR47" s="61"/>
      <c r="AS47" s="61"/>
      <c r="AT47" s="61"/>
      <c r="AU47" s="61"/>
      <c r="AV47" s="61"/>
      <c r="AW47" s="62"/>
      <c r="AX47" s="81"/>
      <c r="AY47" s="82"/>
      <c r="AZ47" s="83"/>
    </row>
    <row x14ac:dyDescent="0.25" r="48" customHeight="1" ht="18">
      <c r="A48" s="30">
        <v>23</v>
      </c>
      <c r="B48" s="31" t="s">
        <v>21</v>
      </c>
      <c r="C48" s="32">
        <v>1.4304513888888888</v>
      </c>
      <c r="D48" s="32">
        <v>1.4443402777777778</v>
      </c>
      <c r="E48" s="60" t="s">
        <v>188</v>
      </c>
      <c r="F48" s="61" t="s">
        <v>189</v>
      </c>
      <c r="G48" s="61"/>
      <c r="H48" s="62"/>
      <c r="I48" s="93"/>
      <c r="J48" s="64"/>
      <c r="K48" s="64"/>
      <c r="L48" s="64"/>
      <c r="M48" s="66"/>
      <c r="N48" s="67" t="s">
        <v>190</v>
      </c>
      <c r="O48" s="68"/>
      <c r="P48" s="68"/>
      <c r="Q48" s="69"/>
      <c r="R48" s="70" t="s">
        <v>191</v>
      </c>
      <c r="S48" s="72"/>
      <c r="T48" s="72"/>
      <c r="U48" s="72"/>
      <c r="V48" s="73"/>
      <c r="W48" s="86"/>
      <c r="X48" s="76"/>
      <c r="Y48" s="76"/>
      <c r="Z48" s="76"/>
      <c r="AA48" s="77"/>
      <c r="AB48" s="78" t="s">
        <v>192</v>
      </c>
      <c r="AC48" s="79" t="s">
        <v>193</v>
      </c>
      <c r="AD48" s="84"/>
      <c r="AE48" s="79"/>
      <c r="AF48" s="79"/>
      <c r="AG48" s="79"/>
      <c r="AH48" s="80"/>
      <c r="AI48" s="60" t="s">
        <v>194</v>
      </c>
      <c r="AJ48" s="61"/>
      <c r="AK48" s="61"/>
      <c r="AL48" s="62"/>
      <c r="AM48" s="63"/>
      <c r="AN48" s="64"/>
      <c r="AO48" s="66"/>
      <c r="AP48" s="60" t="s">
        <v>195</v>
      </c>
      <c r="AQ48" s="61"/>
      <c r="AR48" s="61"/>
      <c r="AS48" s="61"/>
      <c r="AT48" s="61"/>
      <c r="AU48" s="61"/>
      <c r="AV48" s="61"/>
      <c r="AW48" s="62"/>
      <c r="AX48" s="54">
        <f>SUM(E49:AW49)</f>
      </c>
      <c r="AY48" s="55">
        <v>23</v>
      </c>
      <c r="AZ48" s="56">
        <f>AX48*AY48</f>
      </c>
    </row>
    <row x14ac:dyDescent="0.25" r="49" customHeight="1" ht="18">
      <c r="A49" s="57"/>
      <c r="B49" s="58"/>
      <c r="C49" s="59"/>
      <c r="D49" s="59"/>
      <c r="E49" s="60">
        <v>82.1</v>
      </c>
      <c r="F49" s="61">
        <v>82.21</v>
      </c>
      <c r="G49" s="61"/>
      <c r="H49" s="62"/>
      <c r="I49" s="93"/>
      <c r="J49" s="64"/>
      <c r="K49" s="64"/>
      <c r="L49" s="64"/>
      <c r="M49" s="66"/>
      <c r="N49" s="67">
        <v>45.61</v>
      </c>
      <c r="O49" s="68"/>
      <c r="P49" s="68"/>
      <c r="Q49" s="69"/>
      <c r="R49" s="70">
        <v>51.97</v>
      </c>
      <c r="S49" s="72"/>
      <c r="T49" s="72"/>
      <c r="U49" s="72"/>
      <c r="V49" s="73"/>
      <c r="W49" s="86"/>
      <c r="X49" s="76"/>
      <c r="Y49" s="76"/>
      <c r="Z49" s="76"/>
      <c r="AA49" s="77"/>
      <c r="AB49" s="78">
        <v>81.4</v>
      </c>
      <c r="AC49" s="79">
        <v>81.4</v>
      </c>
      <c r="AD49" s="84"/>
      <c r="AE49" s="79"/>
      <c r="AF49" s="79"/>
      <c r="AG49" s="79"/>
      <c r="AH49" s="80"/>
      <c r="AI49" s="60">
        <v>82.27</v>
      </c>
      <c r="AJ49" s="61"/>
      <c r="AK49" s="61"/>
      <c r="AL49" s="62"/>
      <c r="AM49" s="63"/>
      <c r="AN49" s="64"/>
      <c r="AO49" s="66"/>
      <c r="AP49" s="60">
        <v>81.4</v>
      </c>
      <c r="AQ49" s="61"/>
      <c r="AR49" s="61"/>
      <c r="AS49" s="61"/>
      <c r="AT49" s="61"/>
      <c r="AU49" s="61"/>
      <c r="AV49" s="61"/>
      <c r="AW49" s="62"/>
      <c r="AX49" s="81"/>
      <c r="AY49" s="82"/>
      <c r="AZ49" s="83"/>
    </row>
    <row x14ac:dyDescent="0.25" r="50" customHeight="1" ht="18">
      <c r="A50" s="30">
        <v>24</v>
      </c>
      <c r="B50" s="31" t="s">
        <v>21</v>
      </c>
      <c r="C50" s="32">
        <v>1.4443402777777778</v>
      </c>
      <c r="D50" s="32">
        <v>1.4582291666666667</v>
      </c>
      <c r="E50" s="60" t="s">
        <v>196</v>
      </c>
      <c r="F50" s="61" t="s">
        <v>197</v>
      </c>
      <c r="G50" s="61" t="s">
        <v>198</v>
      </c>
      <c r="H50" s="62"/>
      <c r="I50" s="63" t="s">
        <v>199</v>
      </c>
      <c r="J50" s="64"/>
      <c r="K50" s="64"/>
      <c r="L50" s="64"/>
      <c r="M50" s="66"/>
      <c r="N50" s="67" t="s">
        <v>200</v>
      </c>
      <c r="O50" s="68"/>
      <c r="P50" s="68"/>
      <c r="Q50" s="69"/>
      <c r="R50" s="70" t="s">
        <v>201</v>
      </c>
      <c r="S50" s="71"/>
      <c r="T50" s="72"/>
      <c r="U50" s="72"/>
      <c r="V50" s="73"/>
      <c r="W50" s="74"/>
      <c r="X50" s="76"/>
      <c r="Y50" s="76"/>
      <c r="Z50" s="76"/>
      <c r="AA50" s="77"/>
      <c r="AB50" s="78" t="s">
        <v>202</v>
      </c>
      <c r="AC50" s="84"/>
      <c r="AD50" s="79"/>
      <c r="AE50" s="79"/>
      <c r="AF50" s="79"/>
      <c r="AG50" s="79"/>
      <c r="AH50" s="80"/>
      <c r="AI50" s="60"/>
      <c r="AJ50" s="61"/>
      <c r="AK50" s="61"/>
      <c r="AL50" s="62"/>
      <c r="AM50" s="63" t="s">
        <v>203</v>
      </c>
      <c r="AN50" s="64"/>
      <c r="AO50" s="66"/>
      <c r="AP50" s="60"/>
      <c r="AQ50" s="61"/>
      <c r="AR50" s="61"/>
      <c r="AS50" s="61"/>
      <c r="AT50" s="61"/>
      <c r="AU50" s="61"/>
      <c r="AV50" s="61"/>
      <c r="AW50" s="62"/>
      <c r="AX50" s="54">
        <f>SUM(E51:AW51)</f>
      </c>
      <c r="AY50" s="55">
        <v>23</v>
      </c>
      <c r="AZ50" s="56">
        <f>AX50*AY50</f>
      </c>
    </row>
    <row x14ac:dyDescent="0.25" r="51" customHeight="1" ht="18">
      <c r="A51" s="57"/>
      <c r="B51" s="58"/>
      <c r="C51" s="59"/>
      <c r="D51" s="59"/>
      <c r="E51" s="60">
        <v>81.4</v>
      </c>
      <c r="F51" s="61">
        <v>47.02</v>
      </c>
      <c r="G51" s="61">
        <v>81.4</v>
      </c>
      <c r="H51" s="62"/>
      <c r="I51" s="63">
        <v>81.27</v>
      </c>
      <c r="J51" s="64"/>
      <c r="K51" s="64"/>
      <c r="L51" s="64"/>
      <c r="M51" s="66"/>
      <c r="N51" s="67">
        <v>81.08</v>
      </c>
      <c r="O51" s="68"/>
      <c r="P51" s="68"/>
      <c r="Q51" s="69"/>
      <c r="R51" s="70">
        <v>81.06</v>
      </c>
      <c r="S51" s="71"/>
      <c r="T51" s="72"/>
      <c r="U51" s="72"/>
      <c r="V51" s="73"/>
      <c r="W51" s="74"/>
      <c r="X51" s="76"/>
      <c r="Y51" s="76"/>
      <c r="Z51" s="76"/>
      <c r="AA51" s="77"/>
      <c r="AB51" s="78">
        <v>81.4</v>
      </c>
      <c r="AC51" s="84"/>
      <c r="AD51" s="79"/>
      <c r="AE51" s="79"/>
      <c r="AF51" s="79"/>
      <c r="AG51" s="79"/>
      <c r="AH51" s="80"/>
      <c r="AI51" s="60"/>
      <c r="AJ51" s="61"/>
      <c r="AK51" s="61"/>
      <c r="AL51" s="62"/>
      <c r="AM51" s="63">
        <v>54</v>
      </c>
      <c r="AN51" s="64"/>
      <c r="AO51" s="66"/>
      <c r="AP51" s="60"/>
      <c r="AQ51" s="61"/>
      <c r="AR51" s="61"/>
      <c r="AS51" s="61"/>
      <c r="AT51" s="61"/>
      <c r="AU51" s="61"/>
      <c r="AV51" s="61"/>
      <c r="AW51" s="62"/>
      <c r="AX51" s="81"/>
      <c r="AY51" s="82"/>
      <c r="AZ51" s="83"/>
    </row>
    <row x14ac:dyDescent="0.25" r="52" customHeight="1" ht="18">
      <c r="A52" s="30">
        <v>25</v>
      </c>
      <c r="B52" s="31" t="s">
        <v>21</v>
      </c>
      <c r="C52" s="32">
        <v>1.4582291666666667</v>
      </c>
      <c r="D52" s="32">
        <v>1.4721180555555555</v>
      </c>
      <c r="E52" s="60" t="s">
        <v>204</v>
      </c>
      <c r="F52" s="61" t="s">
        <v>205</v>
      </c>
      <c r="G52" s="61" t="s">
        <v>206</v>
      </c>
      <c r="H52" s="62"/>
      <c r="I52" s="93"/>
      <c r="J52" s="65"/>
      <c r="K52" s="64"/>
      <c r="L52" s="64"/>
      <c r="M52" s="66"/>
      <c r="N52" s="67" t="s">
        <v>207</v>
      </c>
      <c r="O52" s="68" t="s">
        <v>208</v>
      </c>
      <c r="P52" s="68"/>
      <c r="Q52" s="69"/>
      <c r="R52" s="89"/>
      <c r="S52" s="72"/>
      <c r="T52" s="72"/>
      <c r="U52" s="72"/>
      <c r="V52" s="73"/>
      <c r="W52" s="74"/>
      <c r="X52" s="76"/>
      <c r="Y52" s="76"/>
      <c r="Z52" s="76"/>
      <c r="AA52" s="77"/>
      <c r="AB52" s="78" t="s">
        <v>209</v>
      </c>
      <c r="AC52" s="84"/>
      <c r="AD52" s="79"/>
      <c r="AE52" s="79"/>
      <c r="AF52" s="79"/>
      <c r="AG52" s="79"/>
      <c r="AH52" s="80"/>
      <c r="AI52" s="60" t="s">
        <v>210</v>
      </c>
      <c r="AJ52" s="61"/>
      <c r="AK52" s="61"/>
      <c r="AL52" s="62"/>
      <c r="AM52" s="63" t="s">
        <v>211</v>
      </c>
      <c r="AN52" s="64"/>
      <c r="AO52" s="66"/>
      <c r="AP52" s="60" t="s">
        <v>212</v>
      </c>
      <c r="AQ52" s="88"/>
      <c r="AR52" s="61"/>
      <c r="AS52" s="61"/>
      <c r="AT52" s="61"/>
      <c r="AU52" s="61"/>
      <c r="AV52" s="61"/>
      <c r="AW52" s="62"/>
      <c r="AX52" s="54">
        <f>SUM(E53:AW53)</f>
      </c>
      <c r="AY52" s="55">
        <v>23</v>
      </c>
      <c r="AZ52" s="56">
        <f>AX52*AY52</f>
      </c>
    </row>
    <row x14ac:dyDescent="0.25" r="53" customHeight="1" ht="18">
      <c r="A53" s="57"/>
      <c r="B53" s="58"/>
      <c r="C53" s="59"/>
      <c r="D53" s="59"/>
      <c r="E53" s="60">
        <v>53.5</v>
      </c>
      <c r="F53" s="61">
        <v>53.35</v>
      </c>
      <c r="G53" s="61">
        <v>72.64</v>
      </c>
      <c r="H53" s="62"/>
      <c r="I53" s="93"/>
      <c r="J53" s="65"/>
      <c r="K53" s="64"/>
      <c r="L53" s="64"/>
      <c r="M53" s="66"/>
      <c r="N53" s="67">
        <v>64.81</v>
      </c>
      <c r="O53" s="68">
        <v>72.44</v>
      </c>
      <c r="P53" s="68"/>
      <c r="Q53" s="69"/>
      <c r="R53" s="89"/>
      <c r="S53" s="72"/>
      <c r="T53" s="72"/>
      <c r="U53" s="72"/>
      <c r="V53" s="73"/>
      <c r="W53" s="74"/>
      <c r="X53" s="76"/>
      <c r="Y53" s="76"/>
      <c r="Z53" s="76"/>
      <c r="AA53" s="77"/>
      <c r="AB53" s="78">
        <v>53.88</v>
      </c>
      <c r="AC53" s="84"/>
      <c r="AD53" s="79"/>
      <c r="AE53" s="79"/>
      <c r="AF53" s="79"/>
      <c r="AG53" s="79"/>
      <c r="AH53" s="80"/>
      <c r="AI53" s="60">
        <v>72.16</v>
      </c>
      <c r="AJ53" s="61"/>
      <c r="AK53" s="61"/>
      <c r="AL53" s="62"/>
      <c r="AM53" s="63">
        <v>73.02</v>
      </c>
      <c r="AN53" s="64"/>
      <c r="AO53" s="66"/>
      <c r="AP53" s="60">
        <v>72.64</v>
      </c>
      <c r="AQ53" s="88"/>
      <c r="AR53" s="61"/>
      <c r="AS53" s="61"/>
      <c r="AT53" s="61"/>
      <c r="AU53" s="61"/>
      <c r="AV53" s="61"/>
      <c r="AW53" s="62"/>
      <c r="AX53" s="81"/>
      <c r="AY53" s="82"/>
      <c r="AZ53" s="83"/>
    </row>
    <row x14ac:dyDescent="0.25" r="54" customHeight="1" ht="18">
      <c r="A54" s="30">
        <v>26</v>
      </c>
      <c r="B54" s="31" t="s">
        <v>21</v>
      </c>
      <c r="C54" s="32">
        <v>1.4721180555555555</v>
      </c>
      <c r="D54" s="32">
        <v>1.4860069444444444</v>
      </c>
      <c r="E54" s="60" t="s">
        <v>213</v>
      </c>
      <c r="F54" s="61" t="s">
        <v>214</v>
      </c>
      <c r="G54" s="61"/>
      <c r="H54" s="62"/>
      <c r="I54" s="63" t="s">
        <v>215</v>
      </c>
      <c r="J54" s="65"/>
      <c r="K54" s="65"/>
      <c r="L54" s="64"/>
      <c r="M54" s="66"/>
      <c r="N54" s="67"/>
      <c r="O54" s="68"/>
      <c r="P54" s="68"/>
      <c r="Q54" s="69"/>
      <c r="R54" s="70"/>
      <c r="S54" s="72"/>
      <c r="T54" s="72"/>
      <c r="U54" s="72"/>
      <c r="V54" s="73"/>
      <c r="W54" s="86"/>
      <c r="X54" s="76"/>
      <c r="Y54" s="76"/>
      <c r="Z54" s="76"/>
      <c r="AA54" s="77"/>
      <c r="AB54" s="78"/>
      <c r="AC54" s="79"/>
      <c r="AD54" s="79"/>
      <c r="AE54" s="79"/>
      <c r="AF54" s="79"/>
      <c r="AG54" s="79"/>
      <c r="AH54" s="80"/>
      <c r="AI54" s="60" t="s">
        <v>216</v>
      </c>
      <c r="AJ54" s="61" t="s">
        <v>217</v>
      </c>
      <c r="AK54" s="61"/>
      <c r="AL54" s="62"/>
      <c r="AM54" s="63" t="s">
        <v>218</v>
      </c>
      <c r="AN54" s="64" t="s">
        <v>219</v>
      </c>
      <c r="AO54" s="66" t="s">
        <v>220</v>
      </c>
      <c r="AP54" s="60"/>
      <c r="AQ54" s="88"/>
      <c r="AR54" s="88"/>
      <c r="AS54" s="61"/>
      <c r="AT54" s="61"/>
      <c r="AU54" s="61"/>
      <c r="AV54" s="61"/>
      <c r="AW54" s="62"/>
      <c r="AX54" s="54">
        <f>SUM(E55:AW55)</f>
      </c>
      <c r="AY54" s="55">
        <v>23</v>
      </c>
      <c r="AZ54" s="56">
        <f>AX54*AY54</f>
      </c>
    </row>
    <row x14ac:dyDescent="0.25" r="55" customHeight="1" ht="18">
      <c r="A55" s="57"/>
      <c r="B55" s="58"/>
      <c r="C55" s="59"/>
      <c r="D55" s="59"/>
      <c r="E55" s="60">
        <v>80.82</v>
      </c>
      <c r="F55" s="61">
        <v>55.6</v>
      </c>
      <c r="G55" s="61"/>
      <c r="H55" s="62"/>
      <c r="I55" s="63">
        <v>80.92</v>
      </c>
      <c r="J55" s="65"/>
      <c r="K55" s="65"/>
      <c r="L55" s="64"/>
      <c r="M55" s="66"/>
      <c r="N55" s="67"/>
      <c r="O55" s="68"/>
      <c r="P55" s="68"/>
      <c r="Q55" s="69"/>
      <c r="R55" s="70"/>
      <c r="S55" s="72"/>
      <c r="T55" s="72"/>
      <c r="U55" s="72"/>
      <c r="V55" s="73"/>
      <c r="W55" s="86"/>
      <c r="X55" s="76"/>
      <c r="Y55" s="76"/>
      <c r="Z55" s="76"/>
      <c r="AA55" s="77"/>
      <c r="AB55" s="78"/>
      <c r="AC55" s="79"/>
      <c r="AD55" s="79"/>
      <c r="AE55" s="79"/>
      <c r="AF55" s="79"/>
      <c r="AG55" s="79"/>
      <c r="AH55" s="80"/>
      <c r="AI55" s="60">
        <v>80.92</v>
      </c>
      <c r="AJ55" s="61">
        <v>80.59</v>
      </c>
      <c r="AK55" s="61"/>
      <c r="AL55" s="62"/>
      <c r="AM55" s="63">
        <v>80.66</v>
      </c>
      <c r="AN55" s="64">
        <v>80.87</v>
      </c>
      <c r="AO55" s="66">
        <v>48.35</v>
      </c>
      <c r="AP55" s="60"/>
      <c r="AQ55" s="88"/>
      <c r="AR55" s="88"/>
      <c r="AS55" s="61"/>
      <c r="AT55" s="61"/>
      <c r="AU55" s="61"/>
      <c r="AV55" s="61"/>
      <c r="AW55" s="62"/>
      <c r="AX55" s="81"/>
      <c r="AY55" s="82"/>
      <c r="AZ55" s="83"/>
    </row>
    <row x14ac:dyDescent="0.25" r="56" customHeight="1" ht="18">
      <c r="A56" s="30">
        <v>27</v>
      </c>
      <c r="B56" s="31" t="s">
        <v>21</v>
      </c>
      <c r="C56" s="32">
        <v>1.4860069444444444</v>
      </c>
      <c r="D56" s="32">
        <v>1.4998958333333334</v>
      </c>
      <c r="E56" s="60" t="s">
        <v>221</v>
      </c>
      <c r="F56" s="61" t="s">
        <v>222</v>
      </c>
      <c r="G56" s="61" t="s">
        <v>223</v>
      </c>
      <c r="H56" s="62"/>
      <c r="I56" s="63" t="s">
        <v>224</v>
      </c>
      <c r="J56" s="64"/>
      <c r="K56" s="65"/>
      <c r="L56" s="64"/>
      <c r="M56" s="66"/>
      <c r="N56" s="67" t="s">
        <v>225</v>
      </c>
      <c r="O56" s="68"/>
      <c r="P56" s="68"/>
      <c r="Q56" s="69"/>
      <c r="R56" s="70"/>
      <c r="S56" s="72"/>
      <c r="T56" s="72"/>
      <c r="U56" s="72"/>
      <c r="V56" s="73"/>
      <c r="W56" s="86"/>
      <c r="X56" s="76"/>
      <c r="Y56" s="76"/>
      <c r="Z56" s="76"/>
      <c r="AA56" s="77"/>
      <c r="AB56" s="78" t="s">
        <v>226</v>
      </c>
      <c r="AC56" s="84"/>
      <c r="AD56" s="79"/>
      <c r="AE56" s="79"/>
      <c r="AF56" s="79"/>
      <c r="AG56" s="79"/>
      <c r="AH56" s="80"/>
      <c r="AI56" s="87"/>
      <c r="AJ56" s="61"/>
      <c r="AK56" s="61"/>
      <c r="AL56" s="62"/>
      <c r="AM56" s="63" t="s">
        <v>227</v>
      </c>
      <c r="AN56" s="64" t="s">
        <v>228</v>
      </c>
      <c r="AO56" s="66"/>
      <c r="AP56" s="60" t="s">
        <v>229</v>
      </c>
      <c r="AQ56" s="88"/>
      <c r="AR56" s="88"/>
      <c r="AS56" s="61"/>
      <c r="AT56" s="61"/>
      <c r="AU56" s="61"/>
      <c r="AV56" s="61"/>
      <c r="AW56" s="62"/>
      <c r="AX56" s="54">
        <f>SUM(E57:AW57)</f>
      </c>
      <c r="AY56" s="55">
        <v>23</v>
      </c>
      <c r="AZ56" s="56">
        <f>AX56*AY56</f>
      </c>
    </row>
    <row x14ac:dyDescent="0.25" r="57" customHeight="1" ht="18">
      <c r="A57" s="57"/>
      <c r="B57" s="58"/>
      <c r="C57" s="59"/>
      <c r="D57" s="59"/>
      <c r="E57" s="60">
        <v>72.1</v>
      </c>
      <c r="F57" s="61">
        <v>56.75</v>
      </c>
      <c r="G57" s="61">
        <v>72.16</v>
      </c>
      <c r="H57" s="62"/>
      <c r="I57" s="63">
        <v>71.95</v>
      </c>
      <c r="J57" s="64"/>
      <c r="K57" s="65"/>
      <c r="L57" s="64"/>
      <c r="M57" s="66"/>
      <c r="N57" s="67">
        <v>53.97</v>
      </c>
      <c r="O57" s="68"/>
      <c r="P57" s="68"/>
      <c r="Q57" s="69"/>
      <c r="R57" s="70"/>
      <c r="S57" s="72"/>
      <c r="T57" s="72"/>
      <c r="U57" s="72"/>
      <c r="V57" s="73"/>
      <c r="W57" s="86"/>
      <c r="X57" s="76"/>
      <c r="Y57" s="76"/>
      <c r="Z57" s="76"/>
      <c r="AA57" s="77"/>
      <c r="AB57" s="78">
        <v>62.47</v>
      </c>
      <c r="AC57" s="84"/>
      <c r="AD57" s="79"/>
      <c r="AE57" s="79"/>
      <c r="AF57" s="79"/>
      <c r="AG57" s="79"/>
      <c r="AH57" s="80"/>
      <c r="AI57" s="87"/>
      <c r="AJ57" s="61"/>
      <c r="AK57" s="61"/>
      <c r="AL57" s="62"/>
      <c r="AM57" s="63">
        <v>54.96</v>
      </c>
      <c r="AN57" s="64">
        <v>71.93</v>
      </c>
      <c r="AO57" s="66"/>
      <c r="AP57" s="60">
        <v>71.93</v>
      </c>
      <c r="AQ57" s="88"/>
      <c r="AR57" s="88"/>
      <c r="AS57" s="61"/>
      <c r="AT57" s="61"/>
      <c r="AU57" s="61"/>
      <c r="AV57" s="61"/>
      <c r="AW57" s="62"/>
      <c r="AX57" s="81"/>
      <c r="AY57" s="82"/>
      <c r="AZ57" s="83"/>
    </row>
    <row x14ac:dyDescent="0.25" r="58" customHeight="1" ht="18">
      <c r="A58" s="30">
        <v>28</v>
      </c>
      <c r="B58" s="31" t="s">
        <v>21</v>
      </c>
      <c r="C58" s="32">
        <v>1.4998958333333334</v>
      </c>
      <c r="D58" s="32">
        <v>1.5137847222222223</v>
      </c>
      <c r="E58" s="60" t="s">
        <v>230</v>
      </c>
      <c r="F58" s="61"/>
      <c r="G58" s="61"/>
      <c r="H58" s="62"/>
      <c r="I58" s="63" t="s">
        <v>231</v>
      </c>
      <c r="J58" s="64" t="s">
        <v>232</v>
      </c>
      <c r="K58" s="64"/>
      <c r="L58" s="64"/>
      <c r="M58" s="66"/>
      <c r="N58" s="67" t="s">
        <v>233</v>
      </c>
      <c r="O58" s="96"/>
      <c r="P58" s="68"/>
      <c r="Q58" s="69"/>
      <c r="R58" s="89"/>
      <c r="S58" s="72"/>
      <c r="T58" s="72"/>
      <c r="U58" s="72"/>
      <c r="V58" s="73"/>
      <c r="W58" s="86" t="s">
        <v>234</v>
      </c>
      <c r="X58" s="76"/>
      <c r="Y58" s="76"/>
      <c r="Z58" s="76"/>
      <c r="AA58" s="77"/>
      <c r="AB58" s="78" t="s">
        <v>235</v>
      </c>
      <c r="AC58" s="79" t="s">
        <v>236</v>
      </c>
      <c r="AD58" s="79"/>
      <c r="AE58" s="79"/>
      <c r="AF58" s="79"/>
      <c r="AG58" s="79"/>
      <c r="AH58" s="80"/>
      <c r="AI58" s="60"/>
      <c r="AJ58" s="61"/>
      <c r="AK58" s="61"/>
      <c r="AL58" s="62"/>
      <c r="AM58" s="63" t="s">
        <v>237</v>
      </c>
      <c r="AN58" s="64"/>
      <c r="AO58" s="66"/>
      <c r="AP58" s="60"/>
      <c r="AQ58" s="61"/>
      <c r="AR58" s="61"/>
      <c r="AS58" s="61"/>
      <c r="AT58" s="61"/>
      <c r="AU58" s="61"/>
      <c r="AV58" s="61"/>
      <c r="AW58" s="62"/>
      <c r="AX58" s="54">
        <f>SUM(E59:AW59)</f>
      </c>
      <c r="AY58" s="55">
        <v>23</v>
      </c>
      <c r="AZ58" s="56">
        <f>AX58*AY58</f>
      </c>
    </row>
    <row x14ac:dyDescent="0.25" r="59" customHeight="1" ht="18">
      <c r="A59" s="57"/>
      <c r="B59" s="58"/>
      <c r="C59" s="59"/>
      <c r="D59" s="59"/>
      <c r="E59" s="60">
        <v>51.73</v>
      </c>
      <c r="F59" s="61"/>
      <c r="G59" s="61"/>
      <c r="H59" s="62"/>
      <c r="I59" s="63">
        <v>76.66</v>
      </c>
      <c r="J59" s="64">
        <v>76.41</v>
      </c>
      <c r="K59" s="64"/>
      <c r="L59" s="64"/>
      <c r="M59" s="66"/>
      <c r="N59" s="67">
        <v>76.37</v>
      </c>
      <c r="O59" s="96"/>
      <c r="P59" s="68"/>
      <c r="Q59" s="69"/>
      <c r="R59" s="89"/>
      <c r="S59" s="72"/>
      <c r="T59" s="72"/>
      <c r="U59" s="72"/>
      <c r="V59" s="73"/>
      <c r="W59" s="86">
        <v>76.64</v>
      </c>
      <c r="X59" s="76"/>
      <c r="Y59" s="76"/>
      <c r="Z59" s="76"/>
      <c r="AA59" s="77"/>
      <c r="AB59" s="78">
        <v>76.64</v>
      </c>
      <c r="AC59" s="79">
        <v>76.94</v>
      </c>
      <c r="AD59" s="79"/>
      <c r="AE59" s="79"/>
      <c r="AF59" s="79"/>
      <c r="AG59" s="79"/>
      <c r="AH59" s="80"/>
      <c r="AI59" s="60"/>
      <c r="AJ59" s="61"/>
      <c r="AK59" s="61"/>
      <c r="AL59" s="62"/>
      <c r="AM59" s="63">
        <v>76.74</v>
      </c>
      <c r="AN59" s="64"/>
      <c r="AO59" s="66"/>
      <c r="AP59" s="60"/>
      <c r="AQ59" s="61"/>
      <c r="AR59" s="61"/>
      <c r="AS59" s="61"/>
      <c r="AT59" s="61"/>
      <c r="AU59" s="61"/>
      <c r="AV59" s="61"/>
      <c r="AW59" s="62"/>
      <c r="AX59" s="81"/>
      <c r="AY59" s="82"/>
      <c r="AZ59" s="83"/>
    </row>
    <row x14ac:dyDescent="0.25" r="60" customHeight="1" ht="18">
      <c r="A60" s="30">
        <v>29</v>
      </c>
      <c r="B60" s="31" t="s">
        <v>21</v>
      </c>
      <c r="C60" s="32">
        <v>1.5137847222222223</v>
      </c>
      <c r="D60" s="32">
        <v>1.527673611111111</v>
      </c>
      <c r="E60" s="87"/>
      <c r="F60" s="61"/>
      <c r="G60" s="61"/>
      <c r="H60" s="62"/>
      <c r="I60" s="63" t="s">
        <v>238</v>
      </c>
      <c r="J60" s="64"/>
      <c r="K60" s="64"/>
      <c r="L60" s="64"/>
      <c r="M60" s="66"/>
      <c r="N60" s="67" t="s">
        <v>239</v>
      </c>
      <c r="O60" s="96"/>
      <c r="P60" s="68"/>
      <c r="Q60" s="69"/>
      <c r="R60" s="70" t="s">
        <v>240</v>
      </c>
      <c r="S60" s="71"/>
      <c r="T60" s="72"/>
      <c r="U60" s="72"/>
      <c r="V60" s="73"/>
      <c r="W60" s="86" t="s">
        <v>241</v>
      </c>
      <c r="X60" s="76"/>
      <c r="Y60" s="76"/>
      <c r="Z60" s="76"/>
      <c r="AA60" s="77"/>
      <c r="AB60" s="78" t="s">
        <v>242</v>
      </c>
      <c r="AC60" s="79" t="s">
        <v>243</v>
      </c>
      <c r="AD60" s="84"/>
      <c r="AE60" s="79"/>
      <c r="AF60" s="79"/>
      <c r="AG60" s="79"/>
      <c r="AH60" s="80"/>
      <c r="AI60" s="87"/>
      <c r="AJ60" s="61"/>
      <c r="AK60" s="61"/>
      <c r="AL60" s="62"/>
      <c r="AM60" s="63" t="s">
        <v>244</v>
      </c>
      <c r="AN60" s="64"/>
      <c r="AO60" s="66"/>
      <c r="AP60" s="60" t="s">
        <v>245</v>
      </c>
      <c r="AQ60" s="88"/>
      <c r="AR60" s="61"/>
      <c r="AS60" s="61"/>
      <c r="AT60" s="61"/>
      <c r="AU60" s="61"/>
      <c r="AV60" s="61"/>
      <c r="AW60" s="62"/>
      <c r="AX60" s="54">
        <f>SUM(E61:AW61)</f>
      </c>
      <c r="AY60" s="55">
        <v>23</v>
      </c>
      <c r="AZ60" s="56">
        <f>AX60*AY60</f>
      </c>
    </row>
    <row x14ac:dyDescent="0.25" r="61" customHeight="1" ht="18">
      <c r="A61" s="57"/>
      <c r="B61" s="58"/>
      <c r="C61" s="59"/>
      <c r="D61" s="59"/>
      <c r="E61" s="87"/>
      <c r="F61" s="61"/>
      <c r="G61" s="61"/>
      <c r="H61" s="62"/>
      <c r="I61" s="63">
        <v>73.83</v>
      </c>
      <c r="J61" s="64"/>
      <c r="K61" s="64"/>
      <c r="L61" s="64"/>
      <c r="M61" s="66"/>
      <c r="N61" s="67">
        <v>71.93</v>
      </c>
      <c r="O61" s="96"/>
      <c r="P61" s="68"/>
      <c r="Q61" s="69"/>
      <c r="R61" s="70">
        <v>73.83</v>
      </c>
      <c r="S61" s="71"/>
      <c r="T61" s="72"/>
      <c r="U61" s="72"/>
      <c r="V61" s="73"/>
      <c r="W61" s="86">
        <v>73.78</v>
      </c>
      <c r="X61" s="76"/>
      <c r="Y61" s="76"/>
      <c r="Z61" s="76"/>
      <c r="AA61" s="77"/>
      <c r="AB61" s="78">
        <v>73.83</v>
      </c>
      <c r="AC61" s="79">
        <v>73.83</v>
      </c>
      <c r="AD61" s="84"/>
      <c r="AE61" s="79"/>
      <c r="AF61" s="79"/>
      <c r="AG61" s="79"/>
      <c r="AH61" s="80"/>
      <c r="AI61" s="87"/>
      <c r="AJ61" s="61"/>
      <c r="AK61" s="61"/>
      <c r="AL61" s="62"/>
      <c r="AM61" s="63">
        <v>73.83</v>
      </c>
      <c r="AN61" s="64"/>
      <c r="AO61" s="66"/>
      <c r="AP61" s="60">
        <v>73.24</v>
      </c>
      <c r="AQ61" s="88"/>
      <c r="AR61" s="61"/>
      <c r="AS61" s="61"/>
      <c r="AT61" s="61"/>
      <c r="AU61" s="61"/>
      <c r="AV61" s="61"/>
      <c r="AW61" s="62"/>
      <c r="AX61" s="81"/>
      <c r="AY61" s="82"/>
      <c r="AZ61" s="83"/>
    </row>
    <row x14ac:dyDescent="0.25" r="62" customHeight="1" ht="18">
      <c r="A62" s="30">
        <v>30</v>
      </c>
      <c r="B62" s="31" t="s">
        <v>21</v>
      </c>
      <c r="C62" s="32">
        <v>1.527673611111111</v>
      </c>
      <c r="D62" s="32">
        <v>1.0415625</v>
      </c>
      <c r="E62" s="60"/>
      <c r="F62" s="61"/>
      <c r="G62" s="61"/>
      <c r="H62" s="62"/>
      <c r="I62" s="93"/>
      <c r="J62" s="65"/>
      <c r="K62" s="65"/>
      <c r="L62" s="64"/>
      <c r="M62" s="66"/>
      <c r="N62" s="95"/>
      <c r="O62" s="68"/>
      <c r="P62" s="68"/>
      <c r="Q62" s="69"/>
      <c r="R62" s="70" t="s">
        <v>246</v>
      </c>
      <c r="S62" s="72"/>
      <c r="T62" s="72"/>
      <c r="U62" s="72"/>
      <c r="V62" s="73"/>
      <c r="W62" s="86" t="s">
        <v>247</v>
      </c>
      <c r="X62" s="76"/>
      <c r="Y62" s="76"/>
      <c r="Z62" s="76"/>
      <c r="AA62" s="77"/>
      <c r="AB62" s="78" t="s">
        <v>248</v>
      </c>
      <c r="AC62" s="79"/>
      <c r="AD62" s="79"/>
      <c r="AE62" s="79"/>
      <c r="AF62" s="79"/>
      <c r="AG62" s="79"/>
      <c r="AH62" s="80"/>
      <c r="AI62" s="60" t="s">
        <v>249</v>
      </c>
      <c r="AJ62" s="61" t="s">
        <v>250</v>
      </c>
      <c r="AK62" s="61" t="s">
        <v>251</v>
      </c>
      <c r="AL62" s="62"/>
      <c r="AM62" s="63" t="s">
        <v>252</v>
      </c>
      <c r="AN62" s="64"/>
      <c r="AO62" s="66"/>
      <c r="AP62" s="60" t="s">
        <v>253</v>
      </c>
      <c r="AQ62" s="88"/>
      <c r="AR62" s="61"/>
      <c r="AS62" s="61"/>
      <c r="AT62" s="61"/>
      <c r="AU62" s="61"/>
      <c r="AV62" s="61"/>
      <c r="AW62" s="62"/>
      <c r="AX62" s="54">
        <f>SUM(E63:AW63)</f>
      </c>
      <c r="AY62" s="55">
        <v>23</v>
      </c>
      <c r="AZ62" s="56">
        <f>AX62*AY62</f>
      </c>
    </row>
    <row x14ac:dyDescent="0.25" r="63" customHeight="1" ht="18">
      <c r="A63" s="57"/>
      <c r="B63" s="58"/>
      <c r="C63" s="59"/>
      <c r="D63" s="59"/>
      <c r="E63" s="60"/>
      <c r="F63" s="61"/>
      <c r="G63" s="61"/>
      <c r="H63" s="62"/>
      <c r="I63" s="93"/>
      <c r="J63" s="65"/>
      <c r="K63" s="65"/>
      <c r="L63" s="64"/>
      <c r="M63" s="66"/>
      <c r="N63" s="95"/>
      <c r="O63" s="68"/>
      <c r="P63" s="68"/>
      <c r="Q63" s="69"/>
      <c r="R63" s="70">
        <v>74.33</v>
      </c>
      <c r="S63" s="72"/>
      <c r="T63" s="72"/>
      <c r="U63" s="72"/>
      <c r="V63" s="73"/>
      <c r="W63" s="86">
        <v>75.68</v>
      </c>
      <c r="X63" s="76"/>
      <c r="Y63" s="76"/>
      <c r="Z63" s="76"/>
      <c r="AA63" s="77"/>
      <c r="AB63" s="78">
        <v>75.26</v>
      </c>
      <c r="AC63" s="79"/>
      <c r="AD63" s="79"/>
      <c r="AE63" s="79"/>
      <c r="AF63" s="79"/>
      <c r="AG63" s="79"/>
      <c r="AH63" s="80"/>
      <c r="AI63" s="60">
        <v>74.94</v>
      </c>
      <c r="AJ63" s="61">
        <v>74.91</v>
      </c>
      <c r="AK63" s="61">
        <v>75.1</v>
      </c>
      <c r="AL63" s="62"/>
      <c r="AM63" s="63">
        <v>63.6</v>
      </c>
      <c r="AN63" s="64"/>
      <c r="AO63" s="66"/>
      <c r="AP63" s="60">
        <v>74.89</v>
      </c>
      <c r="AQ63" s="88"/>
      <c r="AR63" s="61"/>
      <c r="AS63" s="61"/>
      <c r="AT63" s="61"/>
      <c r="AU63" s="61"/>
      <c r="AV63" s="61"/>
      <c r="AW63" s="62"/>
      <c r="AX63" s="81"/>
      <c r="AY63" s="82"/>
      <c r="AZ63" s="83"/>
    </row>
    <row x14ac:dyDescent="0.25" r="64" customHeight="1" ht="18">
      <c r="A64" s="30">
        <v>31</v>
      </c>
      <c r="B64" s="31" t="s">
        <v>21</v>
      </c>
      <c r="C64" s="32">
        <v>1.0415625</v>
      </c>
      <c r="D64" s="32">
        <v>1.0554513888888888</v>
      </c>
      <c r="E64" s="60" t="s">
        <v>254</v>
      </c>
      <c r="F64" s="61" t="s">
        <v>255</v>
      </c>
      <c r="G64" s="61" t="s">
        <v>256</v>
      </c>
      <c r="H64" s="62"/>
      <c r="I64" s="93"/>
      <c r="J64" s="64"/>
      <c r="K64" s="64"/>
      <c r="L64" s="64"/>
      <c r="M64" s="66"/>
      <c r="N64" s="67" t="s">
        <v>257</v>
      </c>
      <c r="O64" s="68" t="s">
        <v>258</v>
      </c>
      <c r="P64" s="68"/>
      <c r="Q64" s="69"/>
      <c r="R64" s="70"/>
      <c r="S64" s="72"/>
      <c r="T64" s="72"/>
      <c r="U64" s="72"/>
      <c r="V64" s="73"/>
      <c r="W64" s="86"/>
      <c r="X64" s="76"/>
      <c r="Y64" s="76"/>
      <c r="Z64" s="76"/>
      <c r="AA64" s="77"/>
      <c r="AB64" s="94"/>
      <c r="AC64" s="84"/>
      <c r="AD64" s="79"/>
      <c r="AE64" s="79"/>
      <c r="AF64" s="79"/>
      <c r="AG64" s="79"/>
      <c r="AH64" s="80"/>
      <c r="AI64" s="60" t="s">
        <v>259</v>
      </c>
      <c r="AJ64" s="61"/>
      <c r="AK64" s="61"/>
      <c r="AL64" s="62"/>
      <c r="AM64" s="63"/>
      <c r="AN64" s="64"/>
      <c r="AO64" s="66"/>
      <c r="AP64" s="60" t="s">
        <v>260</v>
      </c>
      <c r="AQ64" s="61" t="s">
        <v>261</v>
      </c>
      <c r="AR64" s="61"/>
      <c r="AS64" s="61"/>
      <c r="AT64" s="61"/>
      <c r="AU64" s="61"/>
      <c r="AV64" s="61"/>
      <c r="AW64" s="62"/>
      <c r="AX64" s="54">
        <f>SUM(E65:AW65)</f>
      </c>
      <c r="AY64" s="55">
        <v>23</v>
      </c>
      <c r="AZ64" s="56">
        <f>AX64*AY64</f>
      </c>
    </row>
    <row x14ac:dyDescent="0.25" r="65" customHeight="1" ht="18">
      <c r="A65" s="57"/>
      <c r="B65" s="58"/>
      <c r="C65" s="59"/>
      <c r="D65" s="59"/>
      <c r="E65" s="60">
        <v>75.94</v>
      </c>
      <c r="F65" s="61">
        <v>75.93</v>
      </c>
      <c r="G65" s="61">
        <v>75.72</v>
      </c>
      <c r="H65" s="62"/>
      <c r="I65" s="93"/>
      <c r="J65" s="64"/>
      <c r="K65" s="64"/>
      <c r="L65" s="64"/>
      <c r="M65" s="66"/>
      <c r="N65" s="67">
        <v>75.93</v>
      </c>
      <c r="O65" s="68">
        <v>75.72</v>
      </c>
      <c r="P65" s="68"/>
      <c r="Q65" s="69"/>
      <c r="R65" s="70"/>
      <c r="S65" s="72"/>
      <c r="T65" s="72"/>
      <c r="U65" s="72"/>
      <c r="V65" s="73"/>
      <c r="W65" s="86"/>
      <c r="X65" s="76"/>
      <c r="Y65" s="76"/>
      <c r="Z65" s="76"/>
      <c r="AA65" s="77"/>
      <c r="AB65" s="94"/>
      <c r="AC65" s="84"/>
      <c r="AD65" s="79"/>
      <c r="AE65" s="79"/>
      <c r="AF65" s="79"/>
      <c r="AG65" s="79"/>
      <c r="AH65" s="80"/>
      <c r="AI65" s="60">
        <v>57.9</v>
      </c>
      <c r="AJ65" s="61"/>
      <c r="AK65" s="61"/>
      <c r="AL65" s="62"/>
      <c r="AM65" s="63"/>
      <c r="AN65" s="64"/>
      <c r="AO65" s="66"/>
      <c r="AP65" s="60">
        <v>75.72</v>
      </c>
      <c r="AQ65" s="61">
        <v>75.81</v>
      </c>
      <c r="AR65" s="61"/>
      <c r="AS65" s="61"/>
      <c r="AT65" s="61"/>
      <c r="AU65" s="61"/>
      <c r="AV65" s="61"/>
      <c r="AW65" s="62"/>
      <c r="AX65" s="81"/>
      <c r="AY65" s="82"/>
      <c r="AZ65" s="83"/>
    </row>
    <row x14ac:dyDescent="0.25" r="66" customHeight="1" ht="18">
      <c r="A66" s="30">
        <v>32</v>
      </c>
      <c r="B66" s="31" t="s">
        <v>21</v>
      </c>
      <c r="C66" s="32">
        <v>1.0554513888888888</v>
      </c>
      <c r="D66" s="32">
        <v>1.0693402777777778</v>
      </c>
      <c r="E66" s="60" t="s">
        <v>262</v>
      </c>
      <c r="F66" s="61"/>
      <c r="G66" s="61"/>
      <c r="H66" s="62"/>
      <c r="I66" s="63" t="s">
        <v>263</v>
      </c>
      <c r="J66" s="64" t="s">
        <v>264</v>
      </c>
      <c r="K66" s="65"/>
      <c r="L66" s="64"/>
      <c r="M66" s="66"/>
      <c r="N66" s="67" t="s">
        <v>265</v>
      </c>
      <c r="O66" s="68" t="s">
        <v>266</v>
      </c>
      <c r="P66" s="68"/>
      <c r="Q66" s="69"/>
      <c r="R66" s="70" t="s">
        <v>267</v>
      </c>
      <c r="S66" s="71"/>
      <c r="T66" s="72"/>
      <c r="U66" s="72"/>
      <c r="V66" s="73"/>
      <c r="W66" s="74"/>
      <c r="X66" s="76"/>
      <c r="Y66" s="76"/>
      <c r="Z66" s="76"/>
      <c r="AA66" s="77"/>
      <c r="AB66" s="78"/>
      <c r="AC66" s="79"/>
      <c r="AD66" s="79"/>
      <c r="AE66" s="79"/>
      <c r="AF66" s="79"/>
      <c r="AG66" s="79"/>
      <c r="AH66" s="80"/>
      <c r="AI66" s="60" t="s">
        <v>268</v>
      </c>
      <c r="AJ66" s="61"/>
      <c r="AK66" s="61"/>
      <c r="AL66" s="62"/>
      <c r="AM66" s="63" t="s">
        <v>269</v>
      </c>
      <c r="AN66" s="64" t="s">
        <v>270</v>
      </c>
      <c r="AO66" s="66"/>
      <c r="AP66" s="87"/>
      <c r="AQ66" s="88"/>
      <c r="AR66" s="61"/>
      <c r="AS66" s="61"/>
      <c r="AT66" s="61"/>
      <c r="AU66" s="61"/>
      <c r="AV66" s="61"/>
      <c r="AW66" s="62"/>
      <c r="AX66" s="54">
        <f>SUM(E67:AW67)</f>
      </c>
      <c r="AY66" s="55">
        <v>23</v>
      </c>
      <c r="AZ66" s="56">
        <f>AX66*AY66</f>
      </c>
    </row>
    <row x14ac:dyDescent="0.25" r="67" customHeight="1" ht="18">
      <c r="A67" s="57"/>
      <c r="B67" s="58"/>
      <c r="C67" s="59"/>
      <c r="D67" s="59"/>
      <c r="E67" s="60">
        <v>60.06</v>
      </c>
      <c r="F67" s="61"/>
      <c r="G67" s="61"/>
      <c r="H67" s="62"/>
      <c r="I67" s="63">
        <v>67.45</v>
      </c>
      <c r="J67" s="64">
        <v>66.64</v>
      </c>
      <c r="K67" s="65"/>
      <c r="L67" s="64"/>
      <c r="M67" s="66"/>
      <c r="N67" s="67">
        <v>67.97</v>
      </c>
      <c r="O67" s="68">
        <v>65.46</v>
      </c>
      <c r="P67" s="68"/>
      <c r="Q67" s="69"/>
      <c r="R67" s="70">
        <v>66.72</v>
      </c>
      <c r="S67" s="71"/>
      <c r="T67" s="72"/>
      <c r="U67" s="72"/>
      <c r="V67" s="73"/>
      <c r="W67" s="74"/>
      <c r="X67" s="76"/>
      <c r="Y67" s="76"/>
      <c r="Z67" s="76"/>
      <c r="AA67" s="77"/>
      <c r="AB67" s="78"/>
      <c r="AC67" s="79"/>
      <c r="AD67" s="79"/>
      <c r="AE67" s="79"/>
      <c r="AF67" s="79"/>
      <c r="AG67" s="79"/>
      <c r="AH67" s="80"/>
      <c r="AI67" s="60">
        <v>33.96</v>
      </c>
      <c r="AJ67" s="61"/>
      <c r="AK67" s="61"/>
      <c r="AL67" s="62"/>
      <c r="AM67" s="63">
        <v>67.23</v>
      </c>
      <c r="AN67" s="64">
        <v>58.68</v>
      </c>
      <c r="AO67" s="66"/>
      <c r="AP67" s="87"/>
      <c r="AQ67" s="88"/>
      <c r="AR67" s="61"/>
      <c r="AS67" s="61"/>
      <c r="AT67" s="61"/>
      <c r="AU67" s="61"/>
      <c r="AV67" s="61"/>
      <c r="AW67" s="62"/>
      <c r="AX67" s="81"/>
      <c r="AY67" s="82"/>
      <c r="AZ67" s="83"/>
    </row>
    <row x14ac:dyDescent="0.25" r="68" customHeight="1" ht="18">
      <c r="A68" s="30">
        <v>33</v>
      </c>
      <c r="B68" s="31" t="s">
        <v>21</v>
      </c>
      <c r="C68" s="32">
        <v>1.0693402777777778</v>
      </c>
      <c r="D68" s="32">
        <v>1.0832291666666667</v>
      </c>
      <c r="E68" s="60"/>
      <c r="F68" s="61"/>
      <c r="G68" s="61"/>
      <c r="H68" s="62"/>
      <c r="I68" s="63" t="s">
        <v>271</v>
      </c>
      <c r="J68" s="64" t="s">
        <v>272</v>
      </c>
      <c r="K68" s="64"/>
      <c r="L68" s="64"/>
      <c r="M68" s="66"/>
      <c r="N68" s="95"/>
      <c r="O68" s="96"/>
      <c r="P68" s="68"/>
      <c r="Q68" s="69"/>
      <c r="R68" s="70" t="s">
        <v>273</v>
      </c>
      <c r="S68" s="72" t="s">
        <v>274</v>
      </c>
      <c r="T68" s="72"/>
      <c r="U68" s="72"/>
      <c r="V68" s="73"/>
      <c r="W68" s="86" t="s">
        <v>275</v>
      </c>
      <c r="X68" s="76" t="s">
        <v>276</v>
      </c>
      <c r="Y68" s="76"/>
      <c r="Z68" s="76"/>
      <c r="AA68" s="77"/>
      <c r="AB68" s="78" t="s">
        <v>277</v>
      </c>
      <c r="AC68" s="84"/>
      <c r="AD68" s="79"/>
      <c r="AE68" s="79"/>
      <c r="AF68" s="79"/>
      <c r="AG68" s="79"/>
      <c r="AH68" s="80"/>
      <c r="AI68" s="60"/>
      <c r="AJ68" s="61"/>
      <c r="AK68" s="61"/>
      <c r="AL68" s="62"/>
      <c r="AM68" s="63" t="s">
        <v>278</v>
      </c>
      <c r="AN68" s="64"/>
      <c r="AO68" s="66"/>
      <c r="AP68" s="60" t="s">
        <v>279</v>
      </c>
      <c r="AQ68" s="88"/>
      <c r="AR68" s="61"/>
      <c r="AS68" s="61"/>
      <c r="AT68" s="61"/>
      <c r="AU68" s="61"/>
      <c r="AV68" s="61"/>
      <c r="AW68" s="62"/>
      <c r="AX68" s="54">
        <f>SUM(E69:AW69)</f>
      </c>
      <c r="AY68" s="55">
        <v>23</v>
      </c>
      <c r="AZ68" s="56">
        <f>AX68*AY68</f>
      </c>
    </row>
    <row x14ac:dyDescent="0.25" r="69" customHeight="1" ht="18">
      <c r="A69" s="57"/>
      <c r="B69" s="58"/>
      <c r="C69" s="59"/>
      <c r="D69" s="59"/>
      <c r="E69" s="60"/>
      <c r="F69" s="61"/>
      <c r="G69" s="61"/>
      <c r="H69" s="62"/>
      <c r="I69" s="63">
        <v>58.99</v>
      </c>
      <c r="J69" s="64">
        <v>65.82</v>
      </c>
      <c r="K69" s="64"/>
      <c r="L69" s="64"/>
      <c r="M69" s="66"/>
      <c r="N69" s="95"/>
      <c r="O69" s="96"/>
      <c r="P69" s="68"/>
      <c r="Q69" s="69"/>
      <c r="R69" s="70">
        <v>66.44</v>
      </c>
      <c r="S69" s="72">
        <v>66.26</v>
      </c>
      <c r="T69" s="72"/>
      <c r="U69" s="72"/>
      <c r="V69" s="73"/>
      <c r="W69" s="86">
        <v>66.13</v>
      </c>
      <c r="X69" s="76">
        <v>66.26</v>
      </c>
      <c r="Y69" s="76"/>
      <c r="Z69" s="76"/>
      <c r="AA69" s="77"/>
      <c r="AB69" s="78">
        <v>66.21</v>
      </c>
      <c r="AC69" s="84"/>
      <c r="AD69" s="79"/>
      <c r="AE69" s="79"/>
      <c r="AF69" s="79"/>
      <c r="AG69" s="79"/>
      <c r="AH69" s="80"/>
      <c r="AI69" s="60"/>
      <c r="AJ69" s="61"/>
      <c r="AK69" s="61"/>
      <c r="AL69" s="62"/>
      <c r="AM69" s="63">
        <v>66.38</v>
      </c>
      <c r="AN69" s="64"/>
      <c r="AO69" s="66"/>
      <c r="AP69" s="60">
        <v>66.18</v>
      </c>
      <c r="AQ69" s="88"/>
      <c r="AR69" s="61"/>
      <c r="AS69" s="61"/>
      <c r="AT69" s="61"/>
      <c r="AU69" s="61"/>
      <c r="AV69" s="61"/>
      <c r="AW69" s="62"/>
      <c r="AX69" s="81"/>
      <c r="AY69" s="82"/>
      <c r="AZ69" s="83"/>
    </row>
    <row x14ac:dyDescent="0.25" r="70" customHeight="1" ht="18">
      <c r="A70" s="30">
        <v>34</v>
      </c>
      <c r="B70" s="31" t="s">
        <v>21</v>
      </c>
      <c r="C70" s="32">
        <v>1.0832291666666667</v>
      </c>
      <c r="D70" s="32">
        <v>1.0971180555555555</v>
      </c>
      <c r="E70" s="99"/>
      <c r="F70" s="100"/>
      <c r="G70" s="100"/>
      <c r="H70" s="101"/>
      <c r="I70" s="99" t="s">
        <v>280</v>
      </c>
      <c r="J70" s="102"/>
      <c r="K70" s="102"/>
      <c r="L70" s="100"/>
      <c r="M70" s="103"/>
      <c r="N70" s="99" t="s">
        <v>281</v>
      </c>
      <c r="O70" s="100"/>
      <c r="P70" s="100"/>
      <c r="Q70" s="101"/>
      <c r="R70" s="99" t="s">
        <v>282</v>
      </c>
      <c r="S70" s="100"/>
      <c r="T70" s="100"/>
      <c r="U70" s="100"/>
      <c r="V70" s="101"/>
      <c r="W70" s="99"/>
      <c r="X70" s="100"/>
      <c r="Y70" s="100"/>
      <c r="Z70" s="100"/>
      <c r="AA70" s="101"/>
      <c r="AB70" s="104"/>
      <c r="AC70" s="100"/>
      <c r="AD70" s="100"/>
      <c r="AE70" s="100"/>
      <c r="AF70" s="100"/>
      <c r="AG70" s="100"/>
      <c r="AH70" s="101"/>
      <c r="AI70" s="99" t="s">
        <v>283</v>
      </c>
      <c r="AJ70" s="100" t="s">
        <v>284</v>
      </c>
      <c r="AK70" s="100" t="s">
        <v>285</v>
      </c>
      <c r="AL70" s="101"/>
      <c r="AM70" s="99" t="s">
        <v>286</v>
      </c>
      <c r="AN70" s="100" t="s">
        <v>287</v>
      </c>
      <c r="AO70" s="101"/>
      <c r="AP70" s="99" t="s">
        <v>288</v>
      </c>
      <c r="AQ70" s="102"/>
      <c r="AR70" s="102"/>
      <c r="AS70" s="100"/>
      <c r="AT70" s="100"/>
      <c r="AU70" s="100"/>
      <c r="AV70" s="100"/>
      <c r="AW70" s="101"/>
      <c r="AX70" s="54">
        <f>SUM(E71:AW71)</f>
      </c>
      <c r="AY70" s="55">
        <v>23</v>
      </c>
      <c r="AZ70" s="56">
        <f>AX70*AY70</f>
      </c>
    </row>
    <row x14ac:dyDescent="0.25" r="71" customHeight="1" ht="18">
      <c r="A71" s="57"/>
      <c r="B71" s="58"/>
      <c r="C71" s="59"/>
      <c r="D71" s="59"/>
      <c r="E71" s="99"/>
      <c r="F71" s="100"/>
      <c r="G71" s="100"/>
      <c r="H71" s="101"/>
      <c r="I71" s="99">
        <v>64.45</v>
      </c>
      <c r="J71" s="102"/>
      <c r="K71" s="102"/>
      <c r="L71" s="100"/>
      <c r="M71" s="103"/>
      <c r="N71" s="99">
        <v>64.35</v>
      </c>
      <c r="O71" s="100"/>
      <c r="P71" s="100"/>
      <c r="Q71" s="101"/>
      <c r="R71" s="99">
        <v>69.73</v>
      </c>
      <c r="S71" s="100"/>
      <c r="T71" s="100"/>
      <c r="U71" s="100"/>
      <c r="V71" s="101"/>
      <c r="W71" s="99"/>
      <c r="X71" s="100"/>
      <c r="Y71" s="100"/>
      <c r="Z71" s="100"/>
      <c r="AA71" s="101"/>
      <c r="AB71" s="104"/>
      <c r="AC71" s="100"/>
      <c r="AD71" s="100"/>
      <c r="AE71" s="100"/>
      <c r="AF71" s="100"/>
      <c r="AG71" s="100"/>
      <c r="AH71" s="101"/>
      <c r="AI71" s="99">
        <v>64.36</v>
      </c>
      <c r="AJ71" s="100">
        <v>65.42</v>
      </c>
      <c r="AK71" s="100">
        <v>64.85</v>
      </c>
      <c r="AL71" s="101"/>
      <c r="AM71" s="99">
        <v>64.82</v>
      </c>
      <c r="AN71" s="100">
        <v>66.76</v>
      </c>
      <c r="AO71" s="101"/>
      <c r="AP71" s="99">
        <v>65.57</v>
      </c>
      <c r="AQ71" s="102"/>
      <c r="AR71" s="102"/>
      <c r="AS71" s="100"/>
      <c r="AT71" s="100"/>
      <c r="AU71" s="100"/>
      <c r="AV71" s="100"/>
      <c r="AW71" s="101"/>
      <c r="AX71" s="81"/>
      <c r="AY71" s="82"/>
      <c r="AZ71" s="83"/>
    </row>
    <row x14ac:dyDescent="0.25" r="72" customHeight="1" ht="18">
      <c r="A72" s="30">
        <v>35</v>
      </c>
      <c r="B72" s="31" t="s">
        <v>21</v>
      </c>
      <c r="C72" s="32">
        <v>1.0971180555555555</v>
      </c>
      <c r="D72" s="105">
        <v>1.1110069444444444</v>
      </c>
      <c r="E72" s="60" t="s">
        <v>289</v>
      </c>
      <c r="F72" s="61" t="s">
        <v>290</v>
      </c>
      <c r="G72" s="61" t="s">
        <v>291</v>
      </c>
      <c r="H72" s="62" t="s">
        <v>292</v>
      </c>
      <c r="I72" s="63" t="s">
        <v>293</v>
      </c>
      <c r="J72" s="64" t="s">
        <v>294</v>
      </c>
      <c r="K72" s="64" t="s">
        <v>295</v>
      </c>
      <c r="L72" s="64"/>
      <c r="M72" s="66"/>
      <c r="N72" s="67"/>
      <c r="O72" s="68"/>
      <c r="P72" s="68"/>
      <c r="Q72" s="69"/>
      <c r="R72" s="70"/>
      <c r="S72" s="72"/>
      <c r="T72" s="72"/>
      <c r="U72" s="72"/>
      <c r="V72" s="73"/>
      <c r="W72" s="86"/>
      <c r="X72" s="76"/>
      <c r="Y72" s="76"/>
      <c r="Z72" s="76"/>
      <c r="AA72" s="77"/>
      <c r="AB72" s="94"/>
      <c r="AC72" s="79"/>
      <c r="AD72" s="79"/>
      <c r="AE72" s="79"/>
      <c r="AF72" s="79"/>
      <c r="AG72" s="79"/>
      <c r="AH72" s="80"/>
      <c r="AI72" s="87"/>
      <c r="AJ72" s="61"/>
      <c r="AK72" s="61"/>
      <c r="AL72" s="62"/>
      <c r="AM72" s="63" t="s">
        <v>296</v>
      </c>
      <c r="AN72" s="64"/>
      <c r="AO72" s="66"/>
      <c r="AP72" s="60" t="s">
        <v>297</v>
      </c>
      <c r="AQ72" s="61"/>
      <c r="AR72" s="88"/>
      <c r="AS72" s="61"/>
      <c r="AT72" s="61"/>
      <c r="AU72" s="61"/>
      <c r="AV72" s="61"/>
      <c r="AW72" s="62"/>
      <c r="AX72" s="54">
        <f>SUM(E73:AW73)</f>
      </c>
      <c r="AY72" s="55">
        <v>23</v>
      </c>
      <c r="AZ72" s="56">
        <f>AX72*AY72</f>
      </c>
    </row>
    <row x14ac:dyDescent="0.25" r="73" customHeight="1" ht="18">
      <c r="A73" s="57"/>
      <c r="B73" s="58"/>
      <c r="C73" s="59"/>
      <c r="D73" s="106"/>
      <c r="E73" s="60">
        <v>71.25</v>
      </c>
      <c r="F73" s="61">
        <v>71.49</v>
      </c>
      <c r="G73" s="61">
        <v>71.89</v>
      </c>
      <c r="H73" s="62">
        <v>71.15</v>
      </c>
      <c r="I73" s="63">
        <v>71.67</v>
      </c>
      <c r="J73" s="64">
        <v>12.61</v>
      </c>
      <c r="K73" s="64">
        <v>71.57</v>
      </c>
      <c r="L73" s="64"/>
      <c r="M73" s="66"/>
      <c r="N73" s="67"/>
      <c r="O73" s="68"/>
      <c r="P73" s="68"/>
      <c r="Q73" s="69"/>
      <c r="R73" s="70"/>
      <c r="S73" s="72"/>
      <c r="T73" s="72"/>
      <c r="U73" s="72"/>
      <c r="V73" s="73"/>
      <c r="W73" s="86"/>
      <c r="X73" s="76"/>
      <c r="Y73" s="76"/>
      <c r="Z73" s="76"/>
      <c r="AA73" s="77"/>
      <c r="AB73" s="94"/>
      <c r="AC73" s="79"/>
      <c r="AD73" s="79"/>
      <c r="AE73" s="79"/>
      <c r="AF73" s="79"/>
      <c r="AG73" s="79"/>
      <c r="AH73" s="80"/>
      <c r="AI73" s="87"/>
      <c r="AJ73" s="61"/>
      <c r="AK73" s="61"/>
      <c r="AL73" s="62"/>
      <c r="AM73" s="63">
        <v>39.1</v>
      </c>
      <c r="AN73" s="64"/>
      <c r="AO73" s="66"/>
      <c r="AP73" s="60">
        <v>71.26</v>
      </c>
      <c r="AQ73" s="61"/>
      <c r="AR73" s="88"/>
      <c r="AS73" s="61"/>
      <c r="AT73" s="61"/>
      <c r="AU73" s="61"/>
      <c r="AV73" s="61"/>
      <c r="AW73" s="62"/>
      <c r="AX73" s="81"/>
      <c r="AY73" s="82"/>
      <c r="AZ73" s="83"/>
    </row>
    <row x14ac:dyDescent="0.25" r="74" customHeight="1" ht="18">
      <c r="A74" s="30">
        <v>36</v>
      </c>
      <c r="B74" s="31" t="s">
        <v>21</v>
      </c>
      <c r="C74" s="105">
        <v>1.1110069444444444</v>
      </c>
      <c r="D74" s="32">
        <v>1.1248958333333334</v>
      </c>
      <c r="E74" s="60" t="s">
        <v>298</v>
      </c>
      <c r="F74" s="61"/>
      <c r="G74" s="61"/>
      <c r="H74" s="62"/>
      <c r="I74" s="93"/>
      <c r="J74" s="65"/>
      <c r="K74" s="64"/>
      <c r="L74" s="64"/>
      <c r="M74" s="66"/>
      <c r="N74" s="67" t="s">
        <v>299</v>
      </c>
      <c r="O74" s="68" t="s">
        <v>300</v>
      </c>
      <c r="P74" s="68"/>
      <c r="Q74" s="69"/>
      <c r="R74" s="70" t="s">
        <v>301</v>
      </c>
      <c r="S74" s="71"/>
      <c r="T74" s="72"/>
      <c r="U74" s="72"/>
      <c r="V74" s="73"/>
      <c r="W74" s="74"/>
      <c r="X74" s="76"/>
      <c r="Y74" s="76"/>
      <c r="Z74" s="76"/>
      <c r="AA74" s="77"/>
      <c r="AB74" s="78"/>
      <c r="AC74" s="79"/>
      <c r="AD74" s="79"/>
      <c r="AE74" s="79"/>
      <c r="AF74" s="79"/>
      <c r="AG74" s="79"/>
      <c r="AH74" s="80"/>
      <c r="AI74" s="60" t="s">
        <v>302</v>
      </c>
      <c r="AJ74" s="61" t="s">
        <v>303</v>
      </c>
      <c r="AK74" s="61"/>
      <c r="AL74" s="62"/>
      <c r="AM74" s="63" t="s">
        <v>304</v>
      </c>
      <c r="AN74" s="64"/>
      <c r="AO74" s="66"/>
      <c r="AP74" s="87"/>
      <c r="AQ74" s="61"/>
      <c r="AR74" s="61"/>
      <c r="AS74" s="61"/>
      <c r="AT74" s="61"/>
      <c r="AU74" s="61"/>
      <c r="AV74" s="61"/>
      <c r="AW74" s="62"/>
      <c r="AX74" s="54">
        <f>SUM(E75:AW75)</f>
      </c>
      <c r="AY74" s="55">
        <v>23</v>
      </c>
      <c r="AZ74" s="56">
        <f>AX74*AY74</f>
      </c>
    </row>
    <row x14ac:dyDescent="0.25" r="75" customHeight="1" ht="18">
      <c r="A75" s="57"/>
      <c r="B75" s="58"/>
      <c r="C75" s="106"/>
      <c r="D75" s="59"/>
      <c r="E75" s="60">
        <v>84.38</v>
      </c>
      <c r="F75" s="61"/>
      <c r="G75" s="61"/>
      <c r="H75" s="62"/>
      <c r="I75" s="93"/>
      <c r="J75" s="65"/>
      <c r="K75" s="64"/>
      <c r="L75" s="64"/>
      <c r="M75" s="66"/>
      <c r="N75" s="67">
        <v>60.61</v>
      </c>
      <c r="O75" s="68">
        <v>84.51</v>
      </c>
      <c r="P75" s="68"/>
      <c r="Q75" s="69"/>
      <c r="R75" s="70">
        <v>84.51</v>
      </c>
      <c r="S75" s="71"/>
      <c r="T75" s="72"/>
      <c r="U75" s="72"/>
      <c r="V75" s="73"/>
      <c r="W75" s="74"/>
      <c r="X75" s="76"/>
      <c r="Y75" s="76"/>
      <c r="Z75" s="76"/>
      <c r="AA75" s="77"/>
      <c r="AB75" s="78"/>
      <c r="AC75" s="79"/>
      <c r="AD75" s="79"/>
      <c r="AE75" s="79"/>
      <c r="AF75" s="79"/>
      <c r="AG75" s="79"/>
      <c r="AH75" s="80"/>
      <c r="AI75" s="60">
        <v>84.55</v>
      </c>
      <c r="AJ75" s="61">
        <v>63.97</v>
      </c>
      <c r="AK75" s="61"/>
      <c r="AL75" s="62"/>
      <c r="AM75" s="63">
        <v>70.97</v>
      </c>
      <c r="AN75" s="64"/>
      <c r="AO75" s="66"/>
      <c r="AP75" s="87"/>
      <c r="AQ75" s="61"/>
      <c r="AR75" s="61"/>
      <c r="AS75" s="61"/>
      <c r="AT75" s="61"/>
      <c r="AU75" s="61"/>
      <c r="AV75" s="61"/>
      <c r="AW75" s="62"/>
      <c r="AX75" s="81"/>
      <c r="AY75" s="82"/>
      <c r="AZ75" s="83"/>
    </row>
    <row x14ac:dyDescent="0.25" r="76" customHeight="1" ht="18">
      <c r="A76" s="30">
        <v>37</v>
      </c>
      <c r="B76" s="31" t="s">
        <v>21</v>
      </c>
      <c r="C76" s="32">
        <v>1.1248958333333334</v>
      </c>
      <c r="D76" s="32">
        <v>1.1387847222222223</v>
      </c>
      <c r="E76" s="87"/>
      <c r="F76" s="88"/>
      <c r="G76" s="61"/>
      <c r="H76" s="62"/>
      <c r="I76" s="63" t="s">
        <v>305</v>
      </c>
      <c r="J76" s="64" t="s">
        <v>306</v>
      </c>
      <c r="K76" s="64"/>
      <c r="L76" s="64"/>
      <c r="M76" s="66"/>
      <c r="N76" s="95"/>
      <c r="O76" s="68"/>
      <c r="P76" s="68"/>
      <c r="Q76" s="69"/>
      <c r="R76" s="70" t="s">
        <v>307</v>
      </c>
      <c r="S76" s="72" t="s">
        <v>308</v>
      </c>
      <c r="T76" s="72"/>
      <c r="U76" s="72"/>
      <c r="V76" s="73"/>
      <c r="W76" s="86" t="s">
        <v>309</v>
      </c>
      <c r="X76" s="76"/>
      <c r="Y76" s="76"/>
      <c r="Z76" s="76"/>
      <c r="AA76" s="77"/>
      <c r="AB76" s="94"/>
      <c r="AC76" s="79"/>
      <c r="AD76" s="79"/>
      <c r="AE76" s="79"/>
      <c r="AF76" s="79"/>
      <c r="AG76" s="79"/>
      <c r="AH76" s="80"/>
      <c r="AI76" s="87"/>
      <c r="AJ76" s="88"/>
      <c r="AK76" s="61"/>
      <c r="AL76" s="62"/>
      <c r="AM76" s="63" t="s">
        <v>310</v>
      </c>
      <c r="AN76" s="64" t="s">
        <v>311</v>
      </c>
      <c r="AO76" s="66"/>
      <c r="AP76" s="60" t="s">
        <v>312</v>
      </c>
      <c r="AQ76" s="61" t="s">
        <v>313</v>
      </c>
      <c r="AR76" s="88"/>
      <c r="AS76" s="61"/>
      <c r="AT76" s="61"/>
      <c r="AU76" s="88"/>
      <c r="AV76" s="61"/>
      <c r="AW76" s="62"/>
      <c r="AX76" s="54">
        <f>SUM(E77:AW77)</f>
      </c>
      <c r="AY76" s="55">
        <v>23</v>
      </c>
      <c r="AZ76" s="56">
        <f>AX76*AY76</f>
      </c>
    </row>
    <row x14ac:dyDescent="0.25" r="77" customHeight="1" ht="18">
      <c r="A77" s="107"/>
      <c r="B77" s="108"/>
      <c r="C77" s="109"/>
      <c r="D77" s="109"/>
      <c r="E77" s="87"/>
      <c r="F77" s="88"/>
      <c r="G77" s="61"/>
      <c r="H77" s="62"/>
      <c r="I77" s="63">
        <v>61.28</v>
      </c>
      <c r="J77" s="64">
        <v>70.97</v>
      </c>
      <c r="K77" s="64"/>
      <c r="L77" s="64"/>
      <c r="M77" s="66"/>
      <c r="N77" s="95"/>
      <c r="O77" s="68"/>
      <c r="P77" s="68"/>
      <c r="Q77" s="69"/>
      <c r="R77" s="70">
        <v>61.99</v>
      </c>
      <c r="S77" s="72">
        <v>60.7</v>
      </c>
      <c r="T77" s="72"/>
      <c r="U77" s="72"/>
      <c r="V77" s="73"/>
      <c r="W77" s="86">
        <v>61.12</v>
      </c>
      <c r="X77" s="76"/>
      <c r="Y77" s="76"/>
      <c r="Z77" s="76"/>
      <c r="AA77" s="77"/>
      <c r="AB77" s="94"/>
      <c r="AC77" s="79"/>
      <c r="AD77" s="79"/>
      <c r="AE77" s="79"/>
      <c r="AF77" s="79"/>
      <c r="AG77" s="79"/>
      <c r="AH77" s="80"/>
      <c r="AI77" s="87"/>
      <c r="AJ77" s="88"/>
      <c r="AK77" s="61"/>
      <c r="AL77" s="62"/>
      <c r="AM77" s="63">
        <v>61.28</v>
      </c>
      <c r="AN77" s="64">
        <v>56.79</v>
      </c>
      <c r="AO77" s="66"/>
      <c r="AP77" s="60">
        <v>61.34</v>
      </c>
      <c r="AQ77" s="61">
        <v>62.47</v>
      </c>
      <c r="AR77" s="88"/>
      <c r="AS77" s="61"/>
      <c r="AT77" s="61"/>
      <c r="AU77" s="88"/>
      <c r="AV77" s="61"/>
      <c r="AW77" s="62"/>
      <c r="AX77" s="81"/>
      <c r="AY77" s="82"/>
      <c r="AZ77" s="110"/>
    </row>
    <row x14ac:dyDescent="0.25" r="78" customHeight="1" ht="18">
      <c r="A78" s="111">
        <v>38</v>
      </c>
      <c r="B78" s="112" t="s">
        <v>314</v>
      </c>
      <c r="C78" s="113">
        <v>1.1387847222222223</v>
      </c>
      <c r="D78" s="113">
        <v>1.152673611111111</v>
      </c>
      <c r="E78" s="60" t="s">
        <v>315</v>
      </c>
      <c r="F78" s="61"/>
      <c r="G78" s="61"/>
      <c r="H78" s="62"/>
      <c r="I78" s="63" t="s">
        <v>316</v>
      </c>
      <c r="J78" s="65"/>
      <c r="K78" s="64"/>
      <c r="L78" s="64"/>
      <c r="M78" s="66"/>
      <c r="N78" s="67" t="s">
        <v>317</v>
      </c>
      <c r="O78" s="68" t="s">
        <v>318</v>
      </c>
      <c r="P78" s="68" t="s">
        <v>319</v>
      </c>
      <c r="Q78" s="114"/>
      <c r="R78" s="70" t="s">
        <v>320</v>
      </c>
      <c r="S78" s="72" t="s">
        <v>321</v>
      </c>
      <c r="T78" s="72" t="s">
        <v>322</v>
      </c>
      <c r="U78" s="72" t="s">
        <v>323</v>
      </c>
      <c r="V78" s="73"/>
      <c r="W78" s="86" t="s">
        <v>324</v>
      </c>
      <c r="X78" s="76" t="s">
        <v>325</v>
      </c>
      <c r="Y78" s="76"/>
      <c r="Z78" s="76"/>
      <c r="AA78" s="77"/>
      <c r="AB78" s="94"/>
      <c r="AC78" s="79"/>
      <c r="AD78" s="79"/>
      <c r="AE78" s="79"/>
      <c r="AF78" s="79"/>
      <c r="AG78" s="79"/>
      <c r="AH78" s="80"/>
      <c r="AI78" s="60" t="s">
        <v>326</v>
      </c>
      <c r="AJ78" s="61"/>
      <c r="AK78" s="61"/>
      <c r="AL78" s="62"/>
      <c r="AM78" s="63" t="s">
        <v>327</v>
      </c>
      <c r="AN78" s="64"/>
      <c r="AO78" s="66"/>
      <c r="AP78" s="87"/>
      <c r="AQ78" s="61" t="s">
        <v>328</v>
      </c>
      <c r="AR78" s="61"/>
      <c r="AS78" s="61"/>
      <c r="AT78" s="61"/>
      <c r="AU78" s="88"/>
      <c r="AV78" s="61"/>
      <c r="AW78" s="62"/>
      <c r="AX78" s="54">
        <f>SUM(E79:AW79)</f>
      </c>
      <c r="AY78" s="115">
        <v>27</v>
      </c>
      <c r="AZ78" s="116">
        <f>AX78*AY78</f>
      </c>
    </row>
    <row x14ac:dyDescent="0.25" r="79" customHeight="1" ht="18">
      <c r="A79" s="57"/>
      <c r="B79" s="117"/>
      <c r="C79" s="118"/>
      <c r="D79" s="118"/>
      <c r="E79" s="60">
        <v>20</v>
      </c>
      <c r="F79" s="61"/>
      <c r="G79" s="61"/>
      <c r="H79" s="62"/>
      <c r="I79" s="63">
        <v>63</v>
      </c>
      <c r="J79" s="65"/>
      <c r="K79" s="64"/>
      <c r="L79" s="64"/>
      <c r="M79" s="66"/>
      <c r="N79" s="67">
        <v>17</v>
      </c>
      <c r="O79" s="68">
        <v>9</v>
      </c>
      <c r="P79" s="68">
        <v>20</v>
      </c>
      <c r="Q79" s="114"/>
      <c r="R79" s="70">
        <v>71</v>
      </c>
      <c r="S79" s="72">
        <v>18</v>
      </c>
      <c r="T79" s="72">
        <v>18</v>
      </c>
      <c r="U79" s="72">
        <v>20</v>
      </c>
      <c r="V79" s="73"/>
      <c r="W79" s="86">
        <v>71</v>
      </c>
      <c r="X79" s="76">
        <v>77</v>
      </c>
      <c r="Y79" s="76"/>
      <c r="Z79" s="76"/>
      <c r="AA79" s="77"/>
      <c r="AB79" s="94"/>
      <c r="AC79" s="79"/>
      <c r="AD79" s="79"/>
      <c r="AE79" s="79"/>
      <c r="AF79" s="79"/>
      <c r="AG79" s="79"/>
      <c r="AH79" s="80"/>
      <c r="AI79" s="60">
        <v>18</v>
      </c>
      <c r="AJ79" s="61"/>
      <c r="AK79" s="61"/>
      <c r="AL79" s="62"/>
      <c r="AM79" s="63">
        <v>71</v>
      </c>
      <c r="AN79" s="64"/>
      <c r="AO79" s="66"/>
      <c r="AP79" s="87"/>
      <c r="AQ79" s="61">
        <v>37</v>
      </c>
      <c r="AR79" s="61"/>
      <c r="AS79" s="61"/>
      <c r="AT79" s="61"/>
      <c r="AU79" s="88"/>
      <c r="AV79" s="61"/>
      <c r="AW79" s="62"/>
      <c r="AX79" s="81"/>
      <c r="AY79" s="119"/>
      <c r="AZ79" s="83"/>
    </row>
    <row x14ac:dyDescent="0.25" r="80" customHeight="1" ht="18">
      <c r="A80" s="30">
        <v>39</v>
      </c>
      <c r="B80" s="31" t="s">
        <v>314</v>
      </c>
      <c r="C80" s="105">
        <v>1.152673611111111</v>
      </c>
      <c r="D80" s="105">
        <v>1.1665625</v>
      </c>
      <c r="E80" s="60" t="s">
        <v>329</v>
      </c>
      <c r="F80" s="61" t="s">
        <v>330</v>
      </c>
      <c r="G80" s="61" t="s">
        <v>331</v>
      </c>
      <c r="H80" s="62"/>
      <c r="I80" s="93"/>
      <c r="J80" s="64"/>
      <c r="K80" s="64"/>
      <c r="L80" s="64"/>
      <c r="M80" s="66"/>
      <c r="N80" s="67" t="s">
        <v>332</v>
      </c>
      <c r="O80" s="68" t="s">
        <v>333</v>
      </c>
      <c r="P80" s="96"/>
      <c r="Q80" s="114"/>
      <c r="R80" s="70" t="s">
        <v>334</v>
      </c>
      <c r="S80" s="72" t="s">
        <v>335</v>
      </c>
      <c r="T80" s="72" t="s">
        <v>336</v>
      </c>
      <c r="U80" s="71"/>
      <c r="V80" s="73"/>
      <c r="W80" s="86" t="s">
        <v>337</v>
      </c>
      <c r="X80" s="76" t="s">
        <v>338</v>
      </c>
      <c r="Y80" s="76" t="s">
        <v>339</v>
      </c>
      <c r="Z80" s="75"/>
      <c r="AA80" s="77"/>
      <c r="AB80" s="78"/>
      <c r="AC80" s="79"/>
      <c r="AD80" s="79"/>
      <c r="AE80" s="79"/>
      <c r="AF80" s="79"/>
      <c r="AG80" s="79"/>
      <c r="AH80" s="80"/>
      <c r="AI80" s="60" t="s">
        <v>340</v>
      </c>
      <c r="AJ80" s="61" t="s">
        <v>341</v>
      </c>
      <c r="AK80" s="61"/>
      <c r="AL80" s="62"/>
      <c r="AM80" s="63" t="s">
        <v>342</v>
      </c>
      <c r="AN80" s="64" t="s">
        <v>343</v>
      </c>
      <c r="AO80" s="66"/>
      <c r="AP80" s="60" t="s">
        <v>344</v>
      </c>
      <c r="AQ80" s="88"/>
      <c r="AR80" s="88"/>
      <c r="AS80" s="61"/>
      <c r="AT80" s="61"/>
      <c r="AU80" s="61"/>
      <c r="AV80" s="61"/>
      <c r="AW80" s="62"/>
      <c r="AX80" s="54">
        <f>SUM(E81:AW81)</f>
      </c>
      <c r="AY80" s="115">
        <v>27</v>
      </c>
      <c r="AZ80" s="56">
        <f>AX80*AY80</f>
      </c>
    </row>
    <row x14ac:dyDescent="0.25" r="81" customHeight="1" ht="18">
      <c r="A81" s="57"/>
      <c r="B81" s="117"/>
      <c r="C81" s="120"/>
      <c r="D81" s="106"/>
      <c r="E81" s="60">
        <v>26</v>
      </c>
      <c r="F81" s="61">
        <v>24</v>
      </c>
      <c r="G81" s="61">
        <v>23</v>
      </c>
      <c r="H81" s="62"/>
      <c r="I81" s="93"/>
      <c r="J81" s="64"/>
      <c r="K81" s="64"/>
      <c r="L81" s="64"/>
      <c r="M81" s="66"/>
      <c r="N81" s="67">
        <v>61</v>
      </c>
      <c r="O81" s="68">
        <v>58</v>
      </c>
      <c r="P81" s="96"/>
      <c r="Q81" s="114"/>
      <c r="R81" s="70">
        <v>53</v>
      </c>
      <c r="S81" s="72">
        <v>33</v>
      </c>
      <c r="T81" s="72">
        <v>25</v>
      </c>
      <c r="U81" s="71"/>
      <c r="V81" s="73"/>
      <c r="W81" s="86">
        <v>22</v>
      </c>
      <c r="X81" s="76">
        <v>58</v>
      </c>
      <c r="Y81" s="76">
        <v>66</v>
      </c>
      <c r="Z81" s="75"/>
      <c r="AA81" s="77"/>
      <c r="AB81" s="78"/>
      <c r="AC81" s="79"/>
      <c r="AD81" s="79"/>
      <c r="AE81" s="79"/>
      <c r="AF81" s="79"/>
      <c r="AG81" s="79"/>
      <c r="AH81" s="80"/>
      <c r="AI81" s="60">
        <v>10</v>
      </c>
      <c r="AJ81" s="61">
        <v>11</v>
      </c>
      <c r="AK81" s="61"/>
      <c r="AL81" s="62"/>
      <c r="AM81" s="63">
        <v>10</v>
      </c>
      <c r="AN81" s="64">
        <v>23</v>
      </c>
      <c r="AO81" s="66"/>
      <c r="AP81" s="60">
        <v>33</v>
      </c>
      <c r="AQ81" s="88"/>
      <c r="AR81" s="88"/>
      <c r="AS81" s="61"/>
      <c r="AT81" s="61"/>
      <c r="AU81" s="61"/>
      <c r="AV81" s="61"/>
      <c r="AW81" s="62"/>
      <c r="AX81" s="81"/>
      <c r="AY81" s="119"/>
      <c r="AZ81" s="83"/>
    </row>
    <row x14ac:dyDescent="0.25" r="82" customHeight="1" ht="18">
      <c r="A82" s="30">
        <v>40</v>
      </c>
      <c r="B82" s="31" t="s">
        <v>314</v>
      </c>
      <c r="C82" s="105">
        <v>1.1665625</v>
      </c>
      <c r="D82" s="105">
        <v>1.1804513888888888</v>
      </c>
      <c r="E82" s="60" t="s">
        <v>345</v>
      </c>
      <c r="F82" s="61"/>
      <c r="G82" s="61"/>
      <c r="H82" s="62"/>
      <c r="I82" s="63" t="s">
        <v>346</v>
      </c>
      <c r="J82" s="65"/>
      <c r="K82" s="65"/>
      <c r="L82" s="64"/>
      <c r="M82" s="66"/>
      <c r="N82" s="67" t="s">
        <v>347</v>
      </c>
      <c r="O82" s="68" t="s">
        <v>348</v>
      </c>
      <c r="P82" s="68" t="s">
        <v>349</v>
      </c>
      <c r="Q82" s="114"/>
      <c r="R82" s="70" t="s">
        <v>350</v>
      </c>
      <c r="S82" s="71"/>
      <c r="T82" s="72"/>
      <c r="U82" s="72"/>
      <c r="V82" s="73"/>
      <c r="W82" s="86" t="s">
        <v>351</v>
      </c>
      <c r="X82" s="76" t="s">
        <v>352</v>
      </c>
      <c r="Y82" s="76"/>
      <c r="Z82" s="76"/>
      <c r="AA82" s="77"/>
      <c r="AB82" s="78" t="s">
        <v>353</v>
      </c>
      <c r="AC82" s="79" t="s">
        <v>354</v>
      </c>
      <c r="AD82" s="79"/>
      <c r="AE82" s="79"/>
      <c r="AF82" s="79"/>
      <c r="AG82" s="79"/>
      <c r="AH82" s="80"/>
      <c r="AI82" s="60" t="s">
        <v>355</v>
      </c>
      <c r="AJ82" s="61" t="s">
        <v>356</v>
      </c>
      <c r="AK82" s="61"/>
      <c r="AL82" s="62"/>
      <c r="AM82" s="63" t="s">
        <v>357</v>
      </c>
      <c r="AN82" s="64" t="s">
        <v>358</v>
      </c>
      <c r="AO82" s="66" t="s">
        <v>359</v>
      </c>
      <c r="AP82" s="60" t="s">
        <v>360</v>
      </c>
      <c r="AQ82" s="88"/>
      <c r="AR82" s="88"/>
      <c r="AS82" s="61"/>
      <c r="AT82" s="61"/>
      <c r="AU82" s="88"/>
      <c r="AV82" s="61"/>
      <c r="AW82" s="62"/>
      <c r="AX82" s="54">
        <f>SUM(E83:AW83)</f>
      </c>
      <c r="AY82" s="115">
        <v>27</v>
      </c>
      <c r="AZ82" s="56">
        <f>AX82*AY82</f>
      </c>
    </row>
    <row x14ac:dyDescent="0.25" r="83" customHeight="1" ht="18">
      <c r="A83" s="57"/>
      <c r="B83" s="117"/>
      <c r="C83" s="106"/>
      <c r="D83" s="106"/>
      <c r="E83" s="60">
        <v>37</v>
      </c>
      <c r="F83" s="61"/>
      <c r="G83" s="61"/>
      <c r="H83" s="62"/>
      <c r="I83" s="63">
        <v>42</v>
      </c>
      <c r="J83" s="65"/>
      <c r="K83" s="65"/>
      <c r="L83" s="64"/>
      <c r="M83" s="66"/>
      <c r="N83" s="67">
        <v>26</v>
      </c>
      <c r="O83" s="68">
        <v>22</v>
      </c>
      <c r="P83" s="68">
        <v>34</v>
      </c>
      <c r="Q83" s="114"/>
      <c r="R83" s="70">
        <v>41</v>
      </c>
      <c r="S83" s="71"/>
      <c r="T83" s="72"/>
      <c r="U83" s="72"/>
      <c r="V83" s="73"/>
      <c r="W83" s="86">
        <v>40</v>
      </c>
      <c r="X83" s="76">
        <v>12</v>
      </c>
      <c r="Y83" s="76"/>
      <c r="Z83" s="76"/>
      <c r="AA83" s="77"/>
      <c r="AB83" s="78">
        <v>32</v>
      </c>
      <c r="AC83" s="79">
        <v>12</v>
      </c>
      <c r="AD83" s="79"/>
      <c r="AE83" s="79"/>
      <c r="AF83" s="79"/>
      <c r="AG83" s="79"/>
      <c r="AH83" s="80"/>
      <c r="AI83" s="60">
        <v>38</v>
      </c>
      <c r="AJ83" s="61">
        <v>35</v>
      </c>
      <c r="AK83" s="61"/>
      <c r="AL83" s="62"/>
      <c r="AM83" s="63">
        <v>44</v>
      </c>
      <c r="AN83" s="64">
        <v>43</v>
      </c>
      <c r="AO83" s="66">
        <v>37</v>
      </c>
      <c r="AP83" s="60">
        <v>43</v>
      </c>
      <c r="AQ83" s="88"/>
      <c r="AR83" s="88"/>
      <c r="AS83" s="61"/>
      <c r="AT83" s="61"/>
      <c r="AU83" s="88"/>
      <c r="AV83" s="61"/>
      <c r="AW83" s="62"/>
      <c r="AX83" s="81"/>
      <c r="AY83" s="119"/>
      <c r="AZ83" s="83"/>
    </row>
    <row x14ac:dyDescent="0.25" r="84" customHeight="1" ht="18">
      <c r="A84" s="30">
        <v>41</v>
      </c>
      <c r="B84" s="31" t="s">
        <v>314</v>
      </c>
      <c r="C84" s="105">
        <v>1.1804513888888888</v>
      </c>
      <c r="D84" s="105">
        <v>1.1943402777777778</v>
      </c>
      <c r="E84" s="60" t="s">
        <v>361</v>
      </c>
      <c r="F84" s="61"/>
      <c r="G84" s="61"/>
      <c r="H84" s="62"/>
      <c r="I84" s="63" t="s">
        <v>362</v>
      </c>
      <c r="J84" s="64" t="s">
        <v>363</v>
      </c>
      <c r="K84" s="64" t="s">
        <v>364</v>
      </c>
      <c r="L84" s="64"/>
      <c r="M84" s="98"/>
      <c r="N84" s="67" t="s">
        <v>365</v>
      </c>
      <c r="O84" s="68"/>
      <c r="P84" s="68"/>
      <c r="Q84" s="69"/>
      <c r="R84" s="70" t="s">
        <v>366</v>
      </c>
      <c r="S84" s="72" t="s">
        <v>367</v>
      </c>
      <c r="T84" s="72" t="s">
        <v>368</v>
      </c>
      <c r="U84" s="72" t="s">
        <v>369</v>
      </c>
      <c r="V84" s="73" t="s">
        <v>370</v>
      </c>
      <c r="W84" s="86"/>
      <c r="X84" s="76"/>
      <c r="Y84" s="76"/>
      <c r="Z84" s="76"/>
      <c r="AA84" s="77"/>
      <c r="AB84" s="78" t="s">
        <v>371</v>
      </c>
      <c r="AC84" s="79" t="s">
        <v>372</v>
      </c>
      <c r="AD84" s="79" t="s">
        <v>373</v>
      </c>
      <c r="AE84" s="79" t="s">
        <v>374</v>
      </c>
      <c r="AF84" s="79"/>
      <c r="AG84" s="79"/>
      <c r="AH84" s="80"/>
      <c r="AI84" s="60" t="s">
        <v>375</v>
      </c>
      <c r="AJ84" s="61"/>
      <c r="AK84" s="61"/>
      <c r="AL84" s="62"/>
      <c r="AM84" s="63" t="s">
        <v>376</v>
      </c>
      <c r="AN84" s="64"/>
      <c r="AO84" s="66"/>
      <c r="AP84" s="87"/>
      <c r="AQ84" s="61" t="s">
        <v>377</v>
      </c>
      <c r="AR84" s="61" t="s">
        <v>378</v>
      </c>
      <c r="AS84" s="61" t="s">
        <v>379</v>
      </c>
      <c r="AT84" s="61" t="s">
        <v>380</v>
      </c>
      <c r="AU84" s="88"/>
      <c r="AV84" s="88"/>
      <c r="AW84" s="62"/>
      <c r="AX84" s="54">
        <f>SUM(E85:AW85)</f>
      </c>
      <c r="AY84" s="115">
        <v>27</v>
      </c>
      <c r="AZ84" s="56">
        <f>AX84*AY84</f>
      </c>
    </row>
    <row x14ac:dyDescent="0.25" r="85" customHeight="1" ht="18">
      <c r="A85" s="57"/>
      <c r="B85" s="117"/>
      <c r="C85" s="106"/>
      <c r="D85" s="106"/>
      <c r="E85" s="60">
        <v>66</v>
      </c>
      <c r="F85" s="61"/>
      <c r="G85" s="61"/>
      <c r="H85" s="62"/>
      <c r="I85" s="63">
        <v>30</v>
      </c>
      <c r="J85" s="64">
        <v>15</v>
      </c>
      <c r="K85" s="64">
        <v>47</v>
      </c>
      <c r="L85" s="64"/>
      <c r="M85" s="98"/>
      <c r="N85" s="67">
        <v>26</v>
      </c>
      <c r="O85" s="68"/>
      <c r="P85" s="68"/>
      <c r="Q85" s="69"/>
      <c r="R85" s="70">
        <v>30</v>
      </c>
      <c r="S85" s="72">
        <v>28</v>
      </c>
      <c r="T85" s="72">
        <v>28</v>
      </c>
      <c r="U85" s="72">
        <v>28</v>
      </c>
      <c r="V85" s="73">
        <v>30</v>
      </c>
      <c r="W85" s="86"/>
      <c r="X85" s="76"/>
      <c r="Y85" s="76"/>
      <c r="Z85" s="76"/>
      <c r="AA85" s="77"/>
      <c r="AB85" s="78">
        <v>27</v>
      </c>
      <c r="AC85" s="79">
        <v>19</v>
      </c>
      <c r="AD85" s="79">
        <v>41</v>
      </c>
      <c r="AE85" s="79">
        <v>43</v>
      </c>
      <c r="AF85" s="79"/>
      <c r="AG85" s="79"/>
      <c r="AH85" s="80"/>
      <c r="AI85" s="60">
        <v>14</v>
      </c>
      <c r="AJ85" s="61"/>
      <c r="AK85" s="61"/>
      <c r="AL85" s="62"/>
      <c r="AM85" s="63">
        <v>24</v>
      </c>
      <c r="AN85" s="64"/>
      <c r="AO85" s="66"/>
      <c r="AP85" s="87"/>
      <c r="AQ85" s="61">
        <v>20</v>
      </c>
      <c r="AR85" s="61">
        <v>17</v>
      </c>
      <c r="AS85" s="61">
        <v>27</v>
      </c>
      <c r="AT85" s="61">
        <v>19</v>
      </c>
      <c r="AU85" s="88"/>
      <c r="AV85" s="88"/>
      <c r="AW85" s="62"/>
      <c r="AX85" s="81"/>
      <c r="AY85" s="119"/>
      <c r="AZ85" s="83"/>
    </row>
    <row x14ac:dyDescent="0.25" r="86" customHeight="1" ht="18">
      <c r="A86" s="30">
        <v>42</v>
      </c>
      <c r="B86" s="31" t="s">
        <v>314</v>
      </c>
      <c r="C86" s="105">
        <v>1.1943402777777778</v>
      </c>
      <c r="D86" s="121">
        <v>1.2082291666666667</v>
      </c>
      <c r="E86" s="60"/>
      <c r="F86" s="61"/>
      <c r="G86" s="61"/>
      <c r="H86" s="62"/>
      <c r="I86" s="93"/>
      <c r="J86" s="64"/>
      <c r="K86" s="64"/>
      <c r="L86" s="64"/>
      <c r="M86" s="66"/>
      <c r="N86" s="67" t="s">
        <v>381</v>
      </c>
      <c r="O86" s="68" t="s">
        <v>382</v>
      </c>
      <c r="P86" s="68" t="s">
        <v>383</v>
      </c>
      <c r="Q86" s="69" t="s">
        <v>384</v>
      </c>
      <c r="R86" s="89"/>
      <c r="S86" s="71"/>
      <c r="T86" s="71"/>
      <c r="U86" s="72"/>
      <c r="V86" s="73"/>
      <c r="W86" s="86" t="s">
        <v>385</v>
      </c>
      <c r="X86" s="75"/>
      <c r="Y86" s="75"/>
      <c r="Z86" s="76"/>
      <c r="AA86" s="77"/>
      <c r="AB86" s="78" t="s">
        <v>386</v>
      </c>
      <c r="AC86" s="79" t="s">
        <v>387</v>
      </c>
      <c r="AD86" s="79" t="s">
        <v>388</v>
      </c>
      <c r="AE86" s="84"/>
      <c r="AF86" s="84"/>
      <c r="AG86" s="84"/>
      <c r="AH86" s="122"/>
      <c r="AI86" s="60" t="s">
        <v>389</v>
      </c>
      <c r="AJ86" s="61"/>
      <c r="AK86" s="61"/>
      <c r="AL86" s="62"/>
      <c r="AM86" s="63" t="s">
        <v>390</v>
      </c>
      <c r="AN86" s="64" t="s">
        <v>203</v>
      </c>
      <c r="AO86" s="66" t="s">
        <v>391</v>
      </c>
      <c r="AP86" s="60" t="s">
        <v>392</v>
      </c>
      <c r="AQ86" s="61" t="s">
        <v>393</v>
      </c>
      <c r="AR86" s="61" t="s">
        <v>394</v>
      </c>
      <c r="AS86" s="61" t="s">
        <v>395</v>
      </c>
      <c r="AT86" s="61" t="s">
        <v>396</v>
      </c>
      <c r="AU86" s="61" t="s">
        <v>397</v>
      </c>
      <c r="AV86" s="61" t="s">
        <v>398</v>
      </c>
      <c r="AW86" s="62" t="s">
        <v>399</v>
      </c>
      <c r="AX86" s="54">
        <f>SUM(E87:AW87)</f>
      </c>
      <c r="AY86" s="115">
        <v>27</v>
      </c>
      <c r="AZ86" s="56">
        <f>AX86*AY86</f>
      </c>
    </row>
    <row x14ac:dyDescent="0.25" r="87" customHeight="1" ht="18">
      <c r="A87" s="57"/>
      <c r="B87" s="117"/>
      <c r="C87" s="106"/>
      <c r="D87" s="123"/>
      <c r="E87" s="60"/>
      <c r="F87" s="61"/>
      <c r="G87" s="61"/>
      <c r="H87" s="62"/>
      <c r="I87" s="93"/>
      <c r="J87" s="64"/>
      <c r="K87" s="64"/>
      <c r="L87" s="64"/>
      <c r="M87" s="66"/>
      <c r="N87" s="67">
        <v>29</v>
      </c>
      <c r="O87" s="68">
        <v>29</v>
      </c>
      <c r="P87" s="68">
        <v>26</v>
      </c>
      <c r="Q87" s="69">
        <v>27</v>
      </c>
      <c r="R87" s="89"/>
      <c r="S87" s="71"/>
      <c r="T87" s="71"/>
      <c r="U87" s="72"/>
      <c r="V87" s="73"/>
      <c r="W87" s="86">
        <v>14</v>
      </c>
      <c r="X87" s="75"/>
      <c r="Y87" s="75"/>
      <c r="Z87" s="76"/>
      <c r="AA87" s="77"/>
      <c r="AB87" s="78">
        <v>13</v>
      </c>
      <c r="AC87" s="79">
        <v>37</v>
      </c>
      <c r="AD87" s="79">
        <v>13</v>
      </c>
      <c r="AE87" s="84"/>
      <c r="AF87" s="84"/>
      <c r="AG87" s="84"/>
      <c r="AH87" s="122"/>
      <c r="AI87" s="60">
        <v>16</v>
      </c>
      <c r="AJ87" s="61"/>
      <c r="AK87" s="61"/>
      <c r="AL87" s="62"/>
      <c r="AM87" s="63">
        <v>28</v>
      </c>
      <c r="AN87" s="64">
        <v>54</v>
      </c>
      <c r="AO87" s="66">
        <v>17</v>
      </c>
      <c r="AP87" s="60">
        <v>8</v>
      </c>
      <c r="AQ87" s="61">
        <v>25</v>
      </c>
      <c r="AR87" s="61">
        <v>34</v>
      </c>
      <c r="AS87" s="61">
        <v>57</v>
      </c>
      <c r="AT87" s="61">
        <v>26</v>
      </c>
      <c r="AU87" s="61">
        <v>20</v>
      </c>
      <c r="AV87" s="61">
        <v>26</v>
      </c>
      <c r="AW87" s="62">
        <v>36</v>
      </c>
      <c r="AX87" s="81"/>
      <c r="AY87" s="119"/>
      <c r="AZ87" s="83"/>
    </row>
    <row x14ac:dyDescent="0.25" r="88" customHeight="1" ht="18">
      <c r="A88" s="30">
        <v>43</v>
      </c>
      <c r="B88" s="31" t="s">
        <v>314</v>
      </c>
      <c r="C88" s="121">
        <v>1.2082291666666667</v>
      </c>
      <c r="D88" s="105">
        <v>1.2221180555555555</v>
      </c>
      <c r="E88" s="87"/>
      <c r="F88" s="61"/>
      <c r="G88" s="61"/>
      <c r="H88" s="62"/>
      <c r="I88" s="63" t="s">
        <v>400</v>
      </c>
      <c r="J88" s="65"/>
      <c r="K88" s="65"/>
      <c r="L88" s="65"/>
      <c r="M88" s="98"/>
      <c r="N88" s="67" t="s">
        <v>401</v>
      </c>
      <c r="O88" s="68" t="s">
        <v>402</v>
      </c>
      <c r="P88" s="96"/>
      <c r="Q88" s="114"/>
      <c r="R88" s="70" t="s">
        <v>403</v>
      </c>
      <c r="S88" s="71"/>
      <c r="T88" s="72"/>
      <c r="U88" s="72"/>
      <c r="V88" s="73"/>
      <c r="W88" s="86" t="s">
        <v>404</v>
      </c>
      <c r="X88" s="76" t="s">
        <v>405</v>
      </c>
      <c r="Y88" s="75"/>
      <c r="Z88" s="76"/>
      <c r="AA88" s="77"/>
      <c r="AB88" s="78" t="s">
        <v>406</v>
      </c>
      <c r="AC88" s="79"/>
      <c r="AD88" s="79"/>
      <c r="AE88" s="79"/>
      <c r="AF88" s="79"/>
      <c r="AG88" s="79"/>
      <c r="AH88" s="80"/>
      <c r="AI88" s="60" t="s">
        <v>407</v>
      </c>
      <c r="AJ88" s="61" t="s">
        <v>408</v>
      </c>
      <c r="AK88" s="61" t="s">
        <v>409</v>
      </c>
      <c r="AL88" s="62" t="s">
        <v>410</v>
      </c>
      <c r="AM88" s="63" t="s">
        <v>411</v>
      </c>
      <c r="AN88" s="64" t="s">
        <v>412</v>
      </c>
      <c r="AO88" s="66" t="s">
        <v>413</v>
      </c>
      <c r="AP88" s="87"/>
      <c r="AQ88" s="88"/>
      <c r="AR88" s="88"/>
      <c r="AS88" s="61"/>
      <c r="AT88" s="61"/>
      <c r="AU88" s="61"/>
      <c r="AV88" s="61"/>
      <c r="AW88" s="62"/>
      <c r="AX88" s="54">
        <f>SUM(E89:AW89)</f>
      </c>
      <c r="AY88" s="115">
        <v>27</v>
      </c>
      <c r="AZ88" s="56">
        <f>AX88*AY88</f>
      </c>
    </row>
    <row x14ac:dyDescent="0.25" r="89" customHeight="1" ht="18">
      <c r="A89" s="107"/>
      <c r="B89" s="124"/>
      <c r="C89" s="123"/>
      <c r="D89" s="125"/>
      <c r="E89" s="87"/>
      <c r="F89" s="61"/>
      <c r="G89" s="61"/>
      <c r="H89" s="62"/>
      <c r="I89" s="63">
        <v>25</v>
      </c>
      <c r="J89" s="65"/>
      <c r="K89" s="65"/>
      <c r="L89" s="65"/>
      <c r="M89" s="98"/>
      <c r="N89" s="67">
        <v>45</v>
      </c>
      <c r="O89" s="68">
        <v>51</v>
      </c>
      <c r="P89" s="96"/>
      <c r="Q89" s="114"/>
      <c r="R89" s="70">
        <v>78</v>
      </c>
      <c r="S89" s="71"/>
      <c r="T89" s="72"/>
      <c r="U89" s="72"/>
      <c r="V89" s="73"/>
      <c r="W89" s="86">
        <v>25</v>
      </c>
      <c r="X89" s="76">
        <v>26</v>
      </c>
      <c r="Y89" s="75"/>
      <c r="Z89" s="76"/>
      <c r="AA89" s="77"/>
      <c r="AB89" s="78">
        <v>30</v>
      </c>
      <c r="AC89" s="79"/>
      <c r="AD89" s="79"/>
      <c r="AE89" s="79"/>
      <c r="AF89" s="79"/>
      <c r="AG89" s="79"/>
      <c r="AH89" s="80"/>
      <c r="AI89" s="60">
        <v>48</v>
      </c>
      <c r="AJ89" s="61">
        <v>23</v>
      </c>
      <c r="AK89" s="61">
        <v>48</v>
      </c>
      <c r="AL89" s="62">
        <v>26</v>
      </c>
      <c r="AM89" s="63">
        <v>15</v>
      </c>
      <c r="AN89" s="64">
        <v>73</v>
      </c>
      <c r="AO89" s="66">
        <v>16</v>
      </c>
      <c r="AP89" s="87"/>
      <c r="AQ89" s="88"/>
      <c r="AR89" s="88"/>
      <c r="AS89" s="61"/>
      <c r="AT89" s="61"/>
      <c r="AU89" s="61"/>
      <c r="AV89" s="61"/>
      <c r="AW89" s="62"/>
      <c r="AX89" s="81"/>
      <c r="AY89" s="119"/>
      <c r="AZ89" s="110"/>
    </row>
    <row x14ac:dyDescent="0.25" r="90" customHeight="1" ht="18">
      <c r="A90" s="126">
        <v>44</v>
      </c>
      <c r="B90" s="112" t="s">
        <v>414</v>
      </c>
      <c r="C90" s="113">
        <v>1.2221180555555555</v>
      </c>
      <c r="D90" s="127">
        <v>1.2637847222222223</v>
      </c>
      <c r="E90" s="60"/>
      <c r="F90" s="61"/>
      <c r="G90" s="61"/>
      <c r="H90" s="62"/>
      <c r="I90" s="93"/>
      <c r="J90" s="65"/>
      <c r="K90" s="64"/>
      <c r="L90" s="64"/>
      <c r="M90" s="66"/>
      <c r="N90" s="67" t="s">
        <v>415</v>
      </c>
      <c r="O90" s="68" t="s">
        <v>416</v>
      </c>
      <c r="P90" s="68" t="s">
        <v>417</v>
      </c>
      <c r="Q90" s="69" t="s">
        <v>418</v>
      </c>
      <c r="R90" s="70" t="s">
        <v>419</v>
      </c>
      <c r="S90" s="72"/>
      <c r="T90" s="72"/>
      <c r="U90" s="72"/>
      <c r="V90" s="73"/>
      <c r="W90" s="86" t="s">
        <v>420</v>
      </c>
      <c r="X90" s="76" t="s">
        <v>421</v>
      </c>
      <c r="Y90" s="76"/>
      <c r="Z90" s="76"/>
      <c r="AA90" s="77"/>
      <c r="AB90" s="78"/>
      <c r="AC90" s="79"/>
      <c r="AD90" s="79"/>
      <c r="AE90" s="79"/>
      <c r="AF90" s="79"/>
      <c r="AG90" s="79"/>
      <c r="AH90" s="80"/>
      <c r="AI90" s="60" t="s">
        <v>422</v>
      </c>
      <c r="AJ90" s="61" t="s">
        <v>423</v>
      </c>
      <c r="AK90" s="61"/>
      <c r="AL90" s="62"/>
      <c r="AM90" s="63"/>
      <c r="AN90" s="64"/>
      <c r="AO90" s="66"/>
      <c r="AP90" s="60" t="s">
        <v>424</v>
      </c>
      <c r="AQ90" s="61" t="s">
        <v>425</v>
      </c>
      <c r="AR90" s="61" t="s">
        <v>426</v>
      </c>
      <c r="AS90" s="61"/>
      <c r="AT90" s="61"/>
      <c r="AU90" s="61"/>
      <c r="AV90" s="61"/>
      <c r="AW90" s="62"/>
      <c r="AX90" s="54">
        <f>SUM(E91:AW91)</f>
      </c>
      <c r="AY90" s="115">
        <v>60</v>
      </c>
      <c r="AZ90" s="116">
        <f>AX90*AY90</f>
      </c>
    </row>
    <row x14ac:dyDescent="0.25" r="91" customHeight="1" ht="18">
      <c r="A91" s="128"/>
      <c r="B91" s="117"/>
      <c r="C91" s="106"/>
      <c r="D91" s="106"/>
      <c r="E91" s="60"/>
      <c r="F91" s="61"/>
      <c r="G91" s="61"/>
      <c r="H91" s="62"/>
      <c r="I91" s="93"/>
      <c r="J91" s="65"/>
      <c r="K91" s="64"/>
      <c r="L91" s="64"/>
      <c r="M91" s="66"/>
      <c r="N91" s="67">
        <v>76.75</v>
      </c>
      <c r="O91" s="68">
        <v>71.75</v>
      </c>
      <c r="P91" s="68">
        <v>11.5</v>
      </c>
      <c r="Q91" s="69">
        <v>17</v>
      </c>
      <c r="R91" s="70">
        <v>17</v>
      </c>
      <c r="S91" s="72"/>
      <c r="T91" s="72"/>
      <c r="U91" s="72"/>
      <c r="V91" s="73"/>
      <c r="W91" s="86">
        <v>83.5</v>
      </c>
      <c r="X91" s="76">
        <v>79</v>
      </c>
      <c r="Y91" s="76"/>
      <c r="Z91" s="76"/>
      <c r="AA91" s="77"/>
      <c r="AB91" s="78"/>
      <c r="AC91" s="79"/>
      <c r="AD91" s="79"/>
      <c r="AE91" s="79"/>
      <c r="AF91" s="79"/>
      <c r="AG91" s="79"/>
      <c r="AH91" s="80"/>
      <c r="AI91" s="60">
        <v>78.5</v>
      </c>
      <c r="AJ91" s="61">
        <v>10</v>
      </c>
      <c r="AK91" s="61"/>
      <c r="AL91" s="62"/>
      <c r="AM91" s="63"/>
      <c r="AN91" s="64"/>
      <c r="AO91" s="66"/>
      <c r="AP91" s="60">
        <v>76</v>
      </c>
      <c r="AQ91" s="61">
        <v>6.5</v>
      </c>
      <c r="AR91" s="61">
        <v>11.75</v>
      </c>
      <c r="AS91" s="61"/>
      <c r="AT91" s="61"/>
      <c r="AU91" s="61"/>
      <c r="AV91" s="61"/>
      <c r="AW91" s="62"/>
      <c r="AX91" s="81"/>
      <c r="AY91" s="119"/>
      <c r="AZ91" s="83"/>
    </row>
    <row x14ac:dyDescent="0.25" r="92" customHeight="1" ht="18">
      <c r="A92" s="129">
        <v>45</v>
      </c>
      <c r="B92" s="31" t="s">
        <v>414</v>
      </c>
      <c r="C92" s="127">
        <v>1.2637847222222223</v>
      </c>
      <c r="D92" s="127">
        <v>1.3054513888888888</v>
      </c>
      <c r="E92" s="60"/>
      <c r="F92" s="61"/>
      <c r="G92" s="61"/>
      <c r="H92" s="62"/>
      <c r="I92" s="63" t="s">
        <v>427</v>
      </c>
      <c r="J92" s="64" t="s">
        <v>428</v>
      </c>
      <c r="K92" s="65"/>
      <c r="L92" s="64"/>
      <c r="M92" s="98"/>
      <c r="N92" s="67" t="s">
        <v>429</v>
      </c>
      <c r="O92" s="96"/>
      <c r="P92" s="96"/>
      <c r="Q92" s="114"/>
      <c r="R92" s="70"/>
      <c r="S92" s="72"/>
      <c r="T92" s="72"/>
      <c r="U92" s="72"/>
      <c r="V92" s="73"/>
      <c r="W92" s="86" t="s">
        <v>430</v>
      </c>
      <c r="X92" s="76" t="s">
        <v>431</v>
      </c>
      <c r="Y92" s="76" t="s">
        <v>432</v>
      </c>
      <c r="Z92" s="76" t="s">
        <v>433</v>
      </c>
      <c r="AA92" s="77" t="s">
        <v>434</v>
      </c>
      <c r="AB92" s="78"/>
      <c r="AC92" s="79"/>
      <c r="AD92" s="79"/>
      <c r="AE92" s="79"/>
      <c r="AF92" s="79"/>
      <c r="AG92" s="79"/>
      <c r="AH92" s="80"/>
      <c r="AI92" s="60" t="s">
        <v>435</v>
      </c>
      <c r="AJ92" s="61" t="s">
        <v>436</v>
      </c>
      <c r="AK92" s="61"/>
      <c r="AL92" s="62"/>
      <c r="AM92" s="63" t="s">
        <v>437</v>
      </c>
      <c r="AN92" s="64"/>
      <c r="AO92" s="66"/>
      <c r="AP92" s="60" t="s">
        <v>438</v>
      </c>
      <c r="AQ92" s="88"/>
      <c r="AR92" s="61"/>
      <c r="AS92" s="61"/>
      <c r="AT92" s="61"/>
      <c r="AU92" s="61"/>
      <c r="AV92" s="61"/>
      <c r="AW92" s="62"/>
      <c r="AX92" s="54">
        <f>SUM(E93:AW93)</f>
      </c>
      <c r="AY92" s="55">
        <v>60</v>
      </c>
      <c r="AZ92" s="56">
        <f>AX92*AY92</f>
      </c>
    </row>
    <row x14ac:dyDescent="0.25" r="93" customHeight="1" ht="18">
      <c r="A93" s="128"/>
      <c r="B93" s="117"/>
      <c r="C93" s="106"/>
      <c r="D93" s="106"/>
      <c r="E93" s="60"/>
      <c r="F93" s="61"/>
      <c r="G93" s="61"/>
      <c r="H93" s="62"/>
      <c r="I93" s="63">
        <v>22.5</v>
      </c>
      <c r="J93" s="64">
        <v>26.5</v>
      </c>
      <c r="K93" s="65"/>
      <c r="L93" s="64"/>
      <c r="M93" s="98"/>
      <c r="N93" s="67">
        <v>31.25</v>
      </c>
      <c r="O93" s="96"/>
      <c r="P93" s="96"/>
      <c r="Q93" s="114"/>
      <c r="R93" s="70"/>
      <c r="S93" s="72"/>
      <c r="T93" s="72"/>
      <c r="U93" s="72"/>
      <c r="V93" s="73"/>
      <c r="W93" s="86">
        <v>62.25</v>
      </c>
      <c r="X93" s="76">
        <v>62.25</v>
      </c>
      <c r="Y93" s="76">
        <v>21.5</v>
      </c>
      <c r="Z93" s="76">
        <v>69.25</v>
      </c>
      <c r="AA93" s="77">
        <v>73.25</v>
      </c>
      <c r="AB93" s="78"/>
      <c r="AC93" s="79"/>
      <c r="AD93" s="79"/>
      <c r="AE93" s="79"/>
      <c r="AF93" s="79"/>
      <c r="AG93" s="79"/>
      <c r="AH93" s="80"/>
      <c r="AI93" s="60">
        <v>28</v>
      </c>
      <c r="AJ93" s="61">
        <v>50.25</v>
      </c>
      <c r="AK93" s="61"/>
      <c r="AL93" s="62"/>
      <c r="AM93" s="63">
        <v>68.5</v>
      </c>
      <c r="AN93" s="64"/>
      <c r="AO93" s="66"/>
      <c r="AP93" s="60">
        <v>23.75</v>
      </c>
      <c r="AQ93" s="88"/>
      <c r="AR93" s="61"/>
      <c r="AS93" s="61"/>
      <c r="AT93" s="61"/>
      <c r="AU93" s="61"/>
      <c r="AV93" s="61"/>
      <c r="AW93" s="62"/>
      <c r="AX93" s="81"/>
      <c r="AY93" s="119"/>
      <c r="AZ93" s="83"/>
    </row>
    <row x14ac:dyDescent="0.25" r="94" customHeight="1" ht="18">
      <c r="A94" s="129">
        <v>46</v>
      </c>
      <c r="B94" s="31" t="s">
        <v>414</v>
      </c>
      <c r="C94" s="127">
        <v>1.3054513888888888</v>
      </c>
      <c r="D94" s="127">
        <v>1.3471180555555555</v>
      </c>
      <c r="E94" s="60" t="s">
        <v>439</v>
      </c>
      <c r="F94" s="61"/>
      <c r="G94" s="61"/>
      <c r="H94" s="62"/>
      <c r="I94" s="63"/>
      <c r="J94" s="64"/>
      <c r="K94" s="64"/>
      <c r="L94" s="64"/>
      <c r="M94" s="66"/>
      <c r="N94" s="67" t="s">
        <v>440</v>
      </c>
      <c r="O94" s="96"/>
      <c r="P94" s="96"/>
      <c r="Q94" s="114"/>
      <c r="R94" s="70" t="s">
        <v>441</v>
      </c>
      <c r="S94" s="72" t="s">
        <v>442</v>
      </c>
      <c r="T94" s="72"/>
      <c r="U94" s="72"/>
      <c r="V94" s="73"/>
      <c r="W94" s="86" t="s">
        <v>443</v>
      </c>
      <c r="X94" s="76" t="s">
        <v>444</v>
      </c>
      <c r="Y94" s="76" t="s">
        <v>445</v>
      </c>
      <c r="Z94" s="76"/>
      <c r="AA94" s="77"/>
      <c r="AB94" s="78"/>
      <c r="AC94" s="79"/>
      <c r="AD94" s="79"/>
      <c r="AE94" s="79"/>
      <c r="AF94" s="79"/>
      <c r="AG94" s="79"/>
      <c r="AH94" s="80"/>
      <c r="AI94" s="60"/>
      <c r="AJ94" s="61"/>
      <c r="AK94" s="61"/>
      <c r="AL94" s="62"/>
      <c r="AM94" s="63" t="s">
        <v>446</v>
      </c>
      <c r="AN94" s="64" t="s">
        <v>447</v>
      </c>
      <c r="AO94" s="66" t="s">
        <v>448</v>
      </c>
      <c r="AP94" s="87"/>
      <c r="AQ94" s="88"/>
      <c r="AR94" s="88"/>
      <c r="AS94" s="61"/>
      <c r="AT94" s="61"/>
      <c r="AU94" s="61"/>
      <c r="AV94" s="61"/>
      <c r="AW94" s="62"/>
      <c r="AX94" s="54">
        <f>SUM(E95:AW95)</f>
      </c>
      <c r="AY94" s="55">
        <v>60</v>
      </c>
      <c r="AZ94" s="56">
        <f>AX94*AY94</f>
      </c>
    </row>
    <row x14ac:dyDescent="0.25" r="95" customHeight="1" ht="18">
      <c r="A95" s="128"/>
      <c r="B95" s="117"/>
      <c r="C95" s="106"/>
      <c r="D95" s="106"/>
      <c r="E95" s="60">
        <v>61.5</v>
      </c>
      <c r="F95" s="61"/>
      <c r="G95" s="61"/>
      <c r="H95" s="62"/>
      <c r="I95" s="63"/>
      <c r="J95" s="64"/>
      <c r="K95" s="64"/>
      <c r="L95" s="64"/>
      <c r="M95" s="66"/>
      <c r="N95" s="67">
        <v>60</v>
      </c>
      <c r="O95" s="96"/>
      <c r="P95" s="96"/>
      <c r="Q95" s="114"/>
      <c r="R95" s="70">
        <v>36.5</v>
      </c>
      <c r="S95" s="72">
        <v>59.25</v>
      </c>
      <c r="T95" s="72"/>
      <c r="U95" s="72"/>
      <c r="V95" s="73"/>
      <c r="W95" s="86">
        <v>58.75</v>
      </c>
      <c r="X95" s="76">
        <v>61</v>
      </c>
      <c r="Y95" s="76">
        <v>61.5</v>
      </c>
      <c r="Z95" s="76"/>
      <c r="AA95" s="77"/>
      <c r="AB95" s="78"/>
      <c r="AC95" s="79"/>
      <c r="AD95" s="79"/>
      <c r="AE95" s="79"/>
      <c r="AF95" s="79"/>
      <c r="AG95" s="79"/>
      <c r="AH95" s="80"/>
      <c r="AI95" s="60"/>
      <c r="AJ95" s="61"/>
      <c r="AK95" s="61"/>
      <c r="AL95" s="62"/>
      <c r="AM95" s="63">
        <v>32.75</v>
      </c>
      <c r="AN95" s="64">
        <v>58.75</v>
      </c>
      <c r="AO95" s="66">
        <v>49.5</v>
      </c>
      <c r="AP95" s="87"/>
      <c r="AQ95" s="88"/>
      <c r="AR95" s="88"/>
      <c r="AS95" s="61"/>
      <c r="AT95" s="61"/>
      <c r="AU95" s="61"/>
      <c r="AV95" s="61"/>
      <c r="AW95" s="62"/>
      <c r="AX95" s="81"/>
      <c r="AY95" s="119"/>
      <c r="AZ95" s="83"/>
    </row>
    <row x14ac:dyDescent="0.25" r="96" customHeight="1" ht="18">
      <c r="A96" s="129">
        <v>47</v>
      </c>
      <c r="B96" s="31" t="s">
        <v>414</v>
      </c>
      <c r="C96" s="127">
        <v>1.3471180555555555</v>
      </c>
      <c r="D96" s="105">
        <v>1.3887847222222223</v>
      </c>
      <c r="E96" s="60"/>
      <c r="F96" s="61"/>
      <c r="G96" s="61"/>
      <c r="H96" s="62"/>
      <c r="I96" s="93"/>
      <c r="J96" s="64"/>
      <c r="K96" s="64"/>
      <c r="L96" s="64"/>
      <c r="M96" s="66"/>
      <c r="N96" s="67" t="s">
        <v>449</v>
      </c>
      <c r="O96" s="68" t="s">
        <v>450</v>
      </c>
      <c r="P96" s="96"/>
      <c r="Q96" s="114"/>
      <c r="R96" s="70" t="s">
        <v>451</v>
      </c>
      <c r="S96" s="72" t="s">
        <v>452</v>
      </c>
      <c r="T96" s="72" t="s">
        <v>453</v>
      </c>
      <c r="U96" s="72"/>
      <c r="V96" s="73"/>
      <c r="W96" s="86" t="s">
        <v>454</v>
      </c>
      <c r="X96" s="76" t="s">
        <v>455</v>
      </c>
      <c r="Y96" s="76"/>
      <c r="Z96" s="76"/>
      <c r="AA96" s="77"/>
      <c r="AB96" s="78" t="s">
        <v>456</v>
      </c>
      <c r="AC96" s="79"/>
      <c r="AD96" s="79"/>
      <c r="AE96" s="79"/>
      <c r="AF96" s="79"/>
      <c r="AG96" s="79"/>
      <c r="AH96" s="80"/>
      <c r="AI96" s="60" t="s">
        <v>457</v>
      </c>
      <c r="AJ96" s="61"/>
      <c r="AK96" s="61"/>
      <c r="AL96" s="62"/>
      <c r="AM96" s="63" t="s">
        <v>458</v>
      </c>
      <c r="AN96" s="64" t="s">
        <v>459</v>
      </c>
      <c r="AO96" s="66"/>
      <c r="AP96" s="60" t="s">
        <v>460</v>
      </c>
      <c r="AQ96" s="88"/>
      <c r="AR96" s="88"/>
      <c r="AS96" s="61"/>
      <c r="AT96" s="61"/>
      <c r="AU96" s="61"/>
      <c r="AV96" s="61"/>
      <c r="AW96" s="62"/>
      <c r="AX96" s="54">
        <f>SUM(E97:AW97)</f>
      </c>
      <c r="AY96" s="55">
        <v>60</v>
      </c>
      <c r="AZ96" s="56">
        <f>AX96*AY96</f>
      </c>
    </row>
    <row x14ac:dyDescent="0.25" r="97" customHeight="1" ht="18">
      <c r="A97" s="128"/>
      <c r="B97" s="117"/>
      <c r="C97" s="106"/>
      <c r="D97" s="106"/>
      <c r="E97" s="60"/>
      <c r="F97" s="61"/>
      <c r="G97" s="61"/>
      <c r="H97" s="62"/>
      <c r="I97" s="93"/>
      <c r="J97" s="64"/>
      <c r="K97" s="64"/>
      <c r="L97" s="64"/>
      <c r="M97" s="66"/>
      <c r="N97" s="67">
        <v>58.75</v>
      </c>
      <c r="O97" s="68">
        <v>37.5</v>
      </c>
      <c r="P97" s="96"/>
      <c r="Q97" s="114"/>
      <c r="R97" s="70">
        <v>53.75</v>
      </c>
      <c r="S97" s="72">
        <v>55.75</v>
      </c>
      <c r="T97" s="72">
        <v>47.75</v>
      </c>
      <c r="U97" s="72"/>
      <c r="V97" s="73"/>
      <c r="W97" s="86">
        <v>56</v>
      </c>
      <c r="X97" s="76">
        <v>39</v>
      </c>
      <c r="Y97" s="76"/>
      <c r="Z97" s="76"/>
      <c r="AA97" s="77"/>
      <c r="AB97" s="78">
        <v>6</v>
      </c>
      <c r="AC97" s="79"/>
      <c r="AD97" s="79"/>
      <c r="AE97" s="79"/>
      <c r="AF97" s="79"/>
      <c r="AG97" s="79"/>
      <c r="AH97" s="80"/>
      <c r="AI97" s="60">
        <v>52.25</v>
      </c>
      <c r="AJ97" s="61"/>
      <c r="AK97" s="61"/>
      <c r="AL97" s="62"/>
      <c r="AM97" s="63">
        <v>51.25</v>
      </c>
      <c r="AN97" s="64">
        <v>50</v>
      </c>
      <c r="AO97" s="66"/>
      <c r="AP97" s="60">
        <v>37</v>
      </c>
      <c r="AQ97" s="88"/>
      <c r="AR97" s="88"/>
      <c r="AS97" s="61"/>
      <c r="AT97" s="61"/>
      <c r="AU97" s="61"/>
      <c r="AV97" s="61"/>
      <c r="AW97" s="62"/>
      <c r="AX97" s="81"/>
      <c r="AY97" s="119"/>
      <c r="AZ97" s="83"/>
    </row>
    <row x14ac:dyDescent="0.25" r="98" customHeight="1" ht="18">
      <c r="A98" s="129">
        <v>48</v>
      </c>
      <c r="B98" s="31" t="s">
        <v>414</v>
      </c>
      <c r="C98" s="105">
        <v>1.3887847222222223</v>
      </c>
      <c r="D98" s="127">
        <v>1.4304513888888888</v>
      </c>
      <c r="E98" s="60"/>
      <c r="F98" s="61"/>
      <c r="G98" s="61"/>
      <c r="H98" s="62"/>
      <c r="I98" s="93"/>
      <c r="J98" s="64"/>
      <c r="K98" s="64"/>
      <c r="L98" s="64"/>
      <c r="M98" s="66"/>
      <c r="N98" s="67" t="s">
        <v>461</v>
      </c>
      <c r="O98" s="96"/>
      <c r="P98" s="68"/>
      <c r="Q98" s="69"/>
      <c r="R98" s="70" t="s">
        <v>462</v>
      </c>
      <c r="S98" s="72"/>
      <c r="T98" s="72"/>
      <c r="U98" s="72"/>
      <c r="V98" s="73"/>
      <c r="W98" s="86" t="s">
        <v>463</v>
      </c>
      <c r="X98" s="76"/>
      <c r="Y98" s="76"/>
      <c r="Z98" s="76"/>
      <c r="AA98" s="77"/>
      <c r="AB98" s="78" t="s">
        <v>464</v>
      </c>
      <c r="AC98" s="79" t="s">
        <v>465</v>
      </c>
      <c r="AD98" s="79" t="s">
        <v>466</v>
      </c>
      <c r="AE98" s="79" t="s">
        <v>467</v>
      </c>
      <c r="AF98" s="79" t="s">
        <v>468</v>
      </c>
      <c r="AG98" s="79" t="s">
        <v>469</v>
      </c>
      <c r="AH98" s="80" t="s">
        <v>470</v>
      </c>
      <c r="AI98" s="60" t="s">
        <v>471</v>
      </c>
      <c r="AJ98" s="61" t="s">
        <v>472</v>
      </c>
      <c r="AK98" s="61"/>
      <c r="AL98" s="62"/>
      <c r="AM98" s="63"/>
      <c r="AN98" s="64"/>
      <c r="AO98" s="66"/>
      <c r="AP98" s="60" t="s">
        <v>473</v>
      </c>
      <c r="AQ98" s="88"/>
      <c r="AR98" s="61"/>
      <c r="AS98" s="61"/>
      <c r="AT98" s="61"/>
      <c r="AU98" s="61"/>
      <c r="AV98" s="61"/>
      <c r="AW98" s="62"/>
      <c r="AX98" s="54">
        <f>SUM(E99:AW99)</f>
      </c>
      <c r="AY98" s="55">
        <v>60</v>
      </c>
      <c r="AZ98" s="56">
        <f>AX98*AY98</f>
      </c>
    </row>
    <row x14ac:dyDescent="0.25" r="99" customHeight="1" ht="18">
      <c r="A99" s="128"/>
      <c r="B99" s="117"/>
      <c r="C99" s="106"/>
      <c r="D99" s="106"/>
      <c r="E99" s="130"/>
      <c r="F99" s="131"/>
      <c r="G99" s="131"/>
      <c r="H99" s="132"/>
      <c r="I99" s="133"/>
      <c r="J99" s="134"/>
      <c r="K99" s="134"/>
      <c r="L99" s="134"/>
      <c r="M99" s="135"/>
      <c r="N99" s="136">
        <v>47.75</v>
      </c>
      <c r="O99" s="137"/>
      <c r="P99" s="138"/>
      <c r="Q99" s="139"/>
      <c r="R99" s="140">
        <v>41</v>
      </c>
      <c r="S99" s="141"/>
      <c r="T99" s="141"/>
      <c r="U99" s="141"/>
      <c r="V99" s="142"/>
      <c r="W99" s="143">
        <v>46.5</v>
      </c>
      <c r="X99" s="144"/>
      <c r="Y99" s="144"/>
      <c r="Z99" s="144"/>
      <c r="AA99" s="145"/>
      <c r="AB99" s="146">
        <v>63.25</v>
      </c>
      <c r="AC99" s="147">
        <v>36</v>
      </c>
      <c r="AD99" s="147">
        <v>64.5</v>
      </c>
      <c r="AE99" s="147">
        <v>13.5</v>
      </c>
      <c r="AF99" s="147">
        <v>21.5</v>
      </c>
      <c r="AG99" s="147">
        <v>7</v>
      </c>
      <c r="AH99" s="148">
        <v>61.75</v>
      </c>
      <c r="AI99" s="130">
        <v>42.5</v>
      </c>
      <c r="AJ99" s="131">
        <v>45</v>
      </c>
      <c r="AK99" s="131"/>
      <c r="AL99" s="132"/>
      <c r="AM99" s="149"/>
      <c r="AN99" s="150"/>
      <c r="AO99" s="151"/>
      <c r="AP99" s="152">
        <v>48.75</v>
      </c>
      <c r="AQ99" s="153"/>
      <c r="AR99" s="154"/>
      <c r="AS99" s="154"/>
      <c r="AT99" s="154"/>
      <c r="AU99" s="154"/>
      <c r="AV99" s="154"/>
      <c r="AW99" s="155"/>
      <c r="AX99" s="81"/>
      <c r="AY99" s="119"/>
      <c r="AZ99" s="83"/>
    </row>
    <row x14ac:dyDescent="0.25" r="100" customHeight="1" ht="24">
      <c r="A100" s="156"/>
      <c r="B100" s="156"/>
      <c r="C100" s="157"/>
      <c r="D100" s="157"/>
      <c r="E100" s="158"/>
      <c r="F100" s="158"/>
      <c r="G100" s="158"/>
      <c r="H100" s="158"/>
      <c r="I100" s="158"/>
      <c r="J100" s="158"/>
      <c r="K100" s="158"/>
      <c r="L100" s="158"/>
      <c r="M100" s="159"/>
      <c r="N100" s="158"/>
      <c r="O100" s="158"/>
      <c r="P100" s="158"/>
      <c r="Q100" s="158"/>
      <c r="R100" s="158"/>
      <c r="S100" s="158"/>
      <c r="T100" s="160" t="s">
        <v>474</v>
      </c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161"/>
      <c r="AV100" s="161"/>
      <c r="AW100" s="161"/>
      <c r="AX100" s="162"/>
      <c r="AY100" s="163">
        <f>SUM(AY4:AY99)</f>
      </c>
      <c r="AZ100" s="164">
        <f>SUM(AZ4:AZ99)</f>
      </c>
    </row>
    <row x14ac:dyDescent="0.25" r="101" customHeight="1" ht="24">
      <c r="A101" s="165"/>
      <c r="B101" s="165"/>
      <c r="C101" s="157"/>
      <c r="D101" s="157"/>
      <c r="E101" s="158"/>
      <c r="F101" s="158"/>
      <c r="G101" s="158"/>
      <c r="H101" s="158"/>
      <c r="I101" s="158"/>
      <c r="J101" s="158"/>
      <c r="K101" s="158"/>
      <c r="L101" s="158"/>
      <c r="M101" s="159"/>
      <c r="N101" s="158"/>
      <c r="O101" s="158"/>
      <c r="P101" s="158"/>
      <c r="Q101" s="158"/>
      <c r="R101" s="158"/>
      <c r="S101" s="158"/>
      <c r="T101" s="160" t="s">
        <v>475</v>
      </c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6"/>
      <c r="AY101" s="167">
        <f>AY100/60</f>
      </c>
      <c r="AZ101" s="164">
        <f>AZ100*0.00378541</f>
      </c>
    </row>
    <row x14ac:dyDescent="0.25" r="102" customHeight="1" ht="15.949999999999998">
      <c r="A102" s="168" t="s">
        <v>476</v>
      </c>
      <c r="B102" s="169"/>
      <c r="C102" s="170"/>
      <c r="D102" s="170"/>
      <c r="E102" s="171"/>
      <c r="F102" s="171"/>
      <c r="G102" s="171"/>
      <c r="H102" s="171"/>
      <c r="I102" s="171"/>
      <c r="J102" s="171"/>
      <c r="K102" s="171"/>
      <c r="L102" s="171"/>
      <c r="M102" s="169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  <c r="AO102" s="171"/>
      <c r="AP102" s="171"/>
      <c r="AQ102" s="171"/>
      <c r="AR102" s="171"/>
      <c r="AS102" s="171"/>
      <c r="AT102" s="171"/>
      <c r="AU102" s="171"/>
      <c r="AV102" s="171"/>
      <c r="AW102" s="171"/>
      <c r="AX102" s="171"/>
      <c r="AY102" s="171"/>
      <c r="AZ102" s="172"/>
    </row>
    <row x14ac:dyDescent="0.25" r="103" customHeight="1" ht="15.949999999999998">
      <c r="A103" s="173" t="s">
        <v>477</v>
      </c>
      <c r="B103" s="174" t="s">
        <v>478</v>
      </c>
      <c r="C103" s="175"/>
      <c r="D103" s="175"/>
      <c r="E103" s="176"/>
      <c r="F103" s="176"/>
      <c r="G103" s="176"/>
      <c r="H103" s="176"/>
      <c r="I103" s="176"/>
      <c r="J103" s="176"/>
      <c r="K103" s="176"/>
      <c r="L103" s="176"/>
      <c r="M103" s="177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76"/>
      <c r="AT103" s="176"/>
      <c r="AU103" s="176"/>
      <c r="AV103" s="176"/>
      <c r="AW103" s="176"/>
      <c r="AX103" s="178"/>
      <c r="AY103" s="179"/>
      <c r="AZ103" s="180"/>
    </row>
    <row x14ac:dyDescent="0.25" r="104" customHeight="1" ht="15.949999999999998">
      <c r="A104" s="173" t="s">
        <v>479</v>
      </c>
      <c r="B104" s="174" t="s">
        <v>480</v>
      </c>
      <c r="C104" s="175"/>
      <c r="D104" s="175"/>
      <c r="E104" s="176"/>
      <c r="F104" s="176"/>
      <c r="G104" s="176"/>
      <c r="H104" s="176"/>
      <c r="I104" s="176"/>
      <c r="J104" s="176"/>
      <c r="K104" s="176"/>
      <c r="L104" s="176"/>
      <c r="M104" s="177"/>
      <c r="N104" s="176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176"/>
      <c r="AT104" s="176"/>
      <c r="AU104" s="176"/>
      <c r="AV104" s="176"/>
      <c r="AW104" s="176"/>
      <c r="AX104" s="178"/>
      <c r="AY104" s="179"/>
      <c r="AZ104" s="180"/>
    </row>
    <row x14ac:dyDescent="0.25" r="105" customHeight="1" ht="15.949999999999998">
      <c r="A105" s="173" t="s">
        <v>481</v>
      </c>
      <c r="B105" s="174" t="s">
        <v>482</v>
      </c>
      <c r="C105" s="175"/>
      <c r="D105" s="175"/>
      <c r="E105" s="176"/>
      <c r="F105" s="176"/>
      <c r="G105" s="176"/>
      <c r="H105" s="176"/>
      <c r="I105" s="176"/>
      <c r="J105" s="176"/>
      <c r="K105" s="176"/>
      <c r="L105" s="176"/>
      <c r="M105" s="177"/>
      <c r="N105" s="176"/>
      <c r="O105" s="176"/>
      <c r="P105" s="176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6"/>
      <c r="AR105" s="176"/>
      <c r="AS105" s="176"/>
      <c r="AT105" s="176"/>
      <c r="AU105" s="176"/>
      <c r="AV105" s="176"/>
      <c r="AW105" s="176"/>
      <c r="AX105" s="178"/>
      <c r="AY105" s="179"/>
      <c r="AZ105" s="180"/>
    </row>
    <row x14ac:dyDescent="0.25" r="106" customHeight="1" ht="15.949999999999998">
      <c r="A106" s="173" t="s">
        <v>483</v>
      </c>
      <c r="B106" s="174" t="s">
        <v>484</v>
      </c>
      <c r="C106" s="175"/>
      <c r="D106" s="175"/>
      <c r="E106" s="176"/>
      <c r="F106" s="176"/>
      <c r="G106" s="176"/>
      <c r="H106" s="176"/>
      <c r="I106" s="176"/>
      <c r="J106" s="176"/>
      <c r="K106" s="176"/>
      <c r="L106" s="176"/>
      <c r="M106" s="177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8"/>
      <c r="AY106" s="178"/>
      <c r="AZ106" s="180"/>
    </row>
    <row x14ac:dyDescent="0.25" r="107" customHeight="1" ht="15.949999999999998">
      <c r="A107" s="173" t="s">
        <v>485</v>
      </c>
      <c r="B107" s="174" t="s">
        <v>486</v>
      </c>
      <c r="C107" s="175"/>
      <c r="D107" s="175"/>
      <c r="E107" s="176"/>
      <c r="F107" s="176"/>
      <c r="G107" s="176"/>
      <c r="H107" s="176"/>
      <c r="I107" s="176"/>
      <c r="J107" s="176"/>
      <c r="K107" s="176"/>
      <c r="L107" s="176"/>
      <c r="M107" s="177"/>
      <c r="N107" s="176"/>
      <c r="O107" s="176"/>
      <c r="P107" s="176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6"/>
      <c r="AR107" s="176"/>
      <c r="AS107" s="176"/>
      <c r="AT107" s="176"/>
      <c r="AU107" s="176"/>
      <c r="AV107" s="176"/>
      <c r="AW107" s="176"/>
      <c r="AX107" s="178"/>
      <c r="AY107" s="178"/>
      <c r="AZ107" s="180"/>
    </row>
    <row x14ac:dyDescent="0.25" r="108" customHeight="1" ht="15.949999999999998">
      <c r="A108" s="181"/>
      <c r="B108" s="182"/>
      <c r="C108" s="183"/>
      <c r="D108" s="183"/>
      <c r="E108" s="178"/>
      <c r="F108" s="178"/>
      <c r="G108" s="178"/>
      <c r="H108" s="178"/>
      <c r="I108" s="178"/>
      <c r="J108" s="178"/>
      <c r="K108" s="178"/>
      <c r="L108" s="178"/>
      <c r="M108" s="182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  <c r="AA108" s="178"/>
      <c r="AB108" s="178"/>
      <c r="AC108" s="178"/>
      <c r="AD108" s="178"/>
      <c r="AE108" s="178"/>
      <c r="AF108" s="178"/>
      <c r="AG108" s="178"/>
      <c r="AH108" s="178"/>
      <c r="AI108" s="178"/>
      <c r="AJ108" s="178"/>
      <c r="AK108" s="178"/>
      <c r="AL108" s="178"/>
      <c r="AM108" s="178"/>
      <c r="AN108" s="178"/>
      <c r="AO108" s="178"/>
      <c r="AP108" s="178"/>
      <c r="AQ108" s="178"/>
      <c r="AR108" s="178"/>
      <c r="AS108" s="178"/>
      <c r="AT108" s="178"/>
      <c r="AU108" s="178"/>
      <c r="AV108" s="178"/>
      <c r="AW108" s="178"/>
      <c r="AX108" s="178"/>
      <c r="AY108" s="178"/>
      <c r="AZ108" s="180"/>
    </row>
    <row x14ac:dyDescent="0.25" r="109" customHeight="1" ht="15.949999999999998">
      <c r="A109" s="181"/>
      <c r="B109" s="182"/>
      <c r="C109" s="183"/>
      <c r="D109" s="183"/>
      <c r="E109" s="178"/>
      <c r="F109" s="178"/>
      <c r="G109" s="178"/>
      <c r="H109" s="178"/>
      <c r="I109" s="178"/>
      <c r="J109" s="178"/>
      <c r="K109" s="178"/>
      <c r="L109" s="178"/>
      <c r="M109" s="182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8"/>
      <c r="AD109" s="178"/>
      <c r="AE109" s="178"/>
      <c r="AF109" s="178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178"/>
      <c r="AV109" s="178"/>
      <c r="AW109" s="178"/>
      <c r="AX109" s="178"/>
      <c r="AY109" s="178"/>
      <c r="AZ109" s="180"/>
    </row>
    <row x14ac:dyDescent="0.25" r="110" customHeight="1" ht="15.949999999999998">
      <c r="A110" s="181"/>
      <c r="B110" s="182"/>
      <c r="C110" s="183"/>
      <c r="D110" s="183"/>
      <c r="E110" s="178"/>
      <c r="F110" s="178"/>
      <c r="G110" s="178"/>
      <c r="H110" s="178"/>
      <c r="I110" s="178"/>
      <c r="J110" s="178"/>
      <c r="K110" s="178"/>
      <c r="L110" s="178"/>
      <c r="M110" s="182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8"/>
      <c r="AH110" s="178"/>
      <c r="AI110" s="178"/>
      <c r="AJ110" s="178"/>
      <c r="AK110" s="178"/>
      <c r="AL110" s="178"/>
      <c r="AM110" s="178"/>
      <c r="AN110" s="178"/>
      <c r="AO110" s="178"/>
      <c r="AP110" s="178"/>
      <c r="AQ110" s="178"/>
      <c r="AR110" s="178"/>
      <c r="AS110" s="178"/>
      <c r="AT110" s="178"/>
      <c r="AU110" s="178"/>
      <c r="AV110" s="178"/>
      <c r="AW110" s="178"/>
      <c r="AX110" s="178"/>
      <c r="AY110" s="178"/>
      <c r="AZ110" s="180"/>
    </row>
    <row x14ac:dyDescent="0.25" r="111" customHeight="1" ht="15.949999999999998">
      <c r="A111" s="181"/>
      <c r="B111" s="182"/>
      <c r="C111" s="183"/>
      <c r="D111" s="183"/>
      <c r="E111" s="178"/>
      <c r="F111" s="178"/>
      <c r="G111" s="178"/>
      <c r="H111" s="178"/>
      <c r="I111" s="178"/>
      <c r="J111" s="178"/>
      <c r="K111" s="178"/>
      <c r="L111" s="178"/>
      <c r="M111" s="182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178"/>
      <c r="AT111" s="178"/>
      <c r="AU111" s="178"/>
      <c r="AV111" s="178"/>
      <c r="AW111" s="178"/>
      <c r="AX111" s="178"/>
      <c r="AY111" s="178"/>
      <c r="AZ111" s="180"/>
    </row>
    <row x14ac:dyDescent="0.25" r="112" customHeight="1" ht="15.949999999999998">
      <c r="A112" s="181"/>
      <c r="B112" s="182"/>
      <c r="C112" s="183"/>
      <c r="D112" s="183"/>
      <c r="E112" s="178"/>
      <c r="F112" s="178"/>
      <c r="G112" s="178"/>
      <c r="H112" s="178"/>
      <c r="I112" s="178"/>
      <c r="J112" s="178"/>
      <c r="K112" s="178"/>
      <c r="L112" s="178"/>
      <c r="M112" s="182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178"/>
      <c r="AT112" s="178"/>
      <c r="AU112" s="178"/>
      <c r="AV112" s="178"/>
      <c r="AW112" s="178"/>
      <c r="AX112" s="178"/>
      <c r="AY112" s="178"/>
      <c r="AZ112" s="180"/>
    </row>
    <row x14ac:dyDescent="0.25" r="113" customHeight="1" ht="15.949999999999998">
      <c r="A113" s="184"/>
      <c r="B113" s="185"/>
      <c r="C113" s="186"/>
      <c r="D113" s="186"/>
      <c r="E113" s="187"/>
      <c r="F113" s="187"/>
      <c r="G113" s="187"/>
      <c r="H113" s="187"/>
      <c r="I113" s="187"/>
      <c r="J113" s="187"/>
      <c r="K113" s="187"/>
      <c r="L113" s="187"/>
      <c r="M113" s="185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187"/>
      <c r="AP113" s="187"/>
      <c r="AQ113" s="187"/>
      <c r="AR113" s="187"/>
      <c r="AS113" s="187"/>
      <c r="AT113" s="187"/>
      <c r="AU113" s="187"/>
      <c r="AV113" s="187"/>
      <c r="AW113" s="187"/>
      <c r="AX113" s="178"/>
      <c r="AY113" s="187"/>
      <c r="AZ113" s="188"/>
    </row>
    <row x14ac:dyDescent="0.25" r="114" customHeight="1" ht="15.949999999999998">
      <c r="A114" s="184"/>
      <c r="B114" s="185"/>
      <c r="C114" s="186"/>
      <c r="D114" s="186"/>
      <c r="E114" s="187"/>
      <c r="F114" s="187"/>
      <c r="G114" s="187"/>
      <c r="H114" s="187"/>
      <c r="I114" s="187"/>
      <c r="J114" s="187"/>
      <c r="K114" s="187"/>
      <c r="L114" s="187"/>
      <c r="M114" s="185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8"/>
    </row>
    <row x14ac:dyDescent="0.25" r="115" customHeight="1" ht="15.949999999999998">
      <c r="A115" s="184"/>
      <c r="B115" s="185"/>
      <c r="C115" s="186"/>
      <c r="D115" s="186"/>
      <c r="E115" s="187"/>
      <c r="F115" s="187"/>
      <c r="G115" s="187"/>
      <c r="H115" s="187"/>
      <c r="I115" s="187"/>
      <c r="J115" s="187"/>
      <c r="K115" s="187"/>
      <c r="L115" s="187"/>
      <c r="M115" s="185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8"/>
    </row>
    <row x14ac:dyDescent="0.25" r="116" customHeight="1" ht="15.949999999999998">
      <c r="A116" s="184"/>
      <c r="B116" s="185"/>
      <c r="C116" s="186"/>
      <c r="D116" s="186"/>
      <c r="E116" s="187"/>
      <c r="F116" s="187"/>
      <c r="G116" s="187"/>
      <c r="H116" s="187"/>
      <c r="I116" s="187"/>
      <c r="J116" s="187"/>
      <c r="K116" s="187"/>
      <c r="L116" s="187"/>
      <c r="M116" s="185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8"/>
    </row>
    <row x14ac:dyDescent="0.25" r="117" customHeight="1" ht="15.949999999999998">
      <c r="A117" s="184"/>
      <c r="B117" s="185"/>
      <c r="C117" s="186"/>
      <c r="D117" s="186"/>
      <c r="E117" s="187"/>
      <c r="F117" s="187"/>
      <c r="G117" s="187"/>
      <c r="H117" s="187"/>
      <c r="I117" s="187"/>
      <c r="J117" s="187"/>
      <c r="K117" s="187"/>
      <c r="L117" s="187"/>
      <c r="M117" s="185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8"/>
    </row>
    <row x14ac:dyDescent="0.25" r="118" customHeight="1" ht="15.949999999999998">
      <c r="A118" s="184"/>
      <c r="B118" s="185"/>
      <c r="C118" s="186"/>
      <c r="D118" s="186"/>
      <c r="E118" s="187"/>
      <c r="F118" s="187"/>
      <c r="G118" s="187"/>
      <c r="H118" s="187"/>
      <c r="I118" s="187"/>
      <c r="J118" s="187"/>
      <c r="K118" s="187"/>
      <c r="L118" s="187"/>
      <c r="M118" s="185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8"/>
    </row>
    <row x14ac:dyDescent="0.25" r="119" customHeight="1" ht="15.949999999999998">
      <c r="A119" s="184"/>
      <c r="B119" s="185"/>
      <c r="C119" s="186"/>
      <c r="D119" s="186"/>
      <c r="E119" s="187"/>
      <c r="F119" s="187"/>
      <c r="G119" s="187"/>
      <c r="H119" s="187"/>
      <c r="I119" s="187"/>
      <c r="J119" s="187"/>
      <c r="K119" s="187"/>
      <c r="L119" s="187"/>
      <c r="M119" s="185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8"/>
    </row>
    <row x14ac:dyDescent="0.25" r="120" customHeight="1" ht="15.949999999999998">
      <c r="A120" s="184"/>
      <c r="B120" s="185"/>
      <c r="C120" s="186"/>
      <c r="D120" s="186"/>
      <c r="E120" s="187"/>
      <c r="F120" s="187"/>
      <c r="G120" s="187"/>
      <c r="H120" s="187"/>
      <c r="I120" s="187"/>
      <c r="J120" s="187"/>
      <c r="K120" s="187"/>
      <c r="L120" s="187"/>
      <c r="M120" s="185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8"/>
    </row>
    <row x14ac:dyDescent="0.25" r="121" customHeight="1" ht="15.949999999999998">
      <c r="A121" s="184"/>
      <c r="B121" s="185"/>
      <c r="C121" s="186"/>
      <c r="D121" s="186"/>
      <c r="E121" s="187"/>
      <c r="F121" s="187"/>
      <c r="G121" s="187"/>
      <c r="H121" s="187"/>
      <c r="I121" s="187"/>
      <c r="J121" s="187"/>
      <c r="K121" s="187"/>
      <c r="L121" s="187"/>
      <c r="M121" s="185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8"/>
    </row>
    <row x14ac:dyDescent="0.25" r="122" customHeight="1" ht="15.949999999999998">
      <c r="A122" s="184"/>
      <c r="B122" s="185"/>
      <c r="C122" s="186"/>
      <c r="D122" s="186"/>
      <c r="E122" s="187"/>
      <c r="F122" s="187"/>
      <c r="G122" s="187"/>
      <c r="H122" s="187"/>
      <c r="I122" s="187"/>
      <c r="J122" s="187"/>
      <c r="K122" s="187"/>
      <c r="L122" s="187"/>
      <c r="M122" s="185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8"/>
    </row>
    <row x14ac:dyDescent="0.25" r="123" customHeight="1" ht="15.949999999999998">
      <c r="A123" s="184"/>
      <c r="B123" s="185"/>
      <c r="C123" s="186"/>
      <c r="D123" s="186"/>
      <c r="E123" s="187"/>
      <c r="F123" s="187"/>
      <c r="G123" s="187"/>
      <c r="H123" s="187"/>
      <c r="I123" s="187"/>
      <c r="J123" s="187"/>
      <c r="K123" s="187"/>
      <c r="L123" s="187"/>
      <c r="M123" s="185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8"/>
    </row>
    <row x14ac:dyDescent="0.25" r="124" customHeight="1" ht="15.949999999999998">
      <c r="A124" s="184"/>
      <c r="B124" s="185"/>
      <c r="C124" s="186"/>
      <c r="D124" s="186"/>
      <c r="E124" s="187"/>
      <c r="F124" s="187"/>
      <c r="G124" s="187"/>
      <c r="H124" s="187"/>
      <c r="I124" s="187"/>
      <c r="J124" s="187"/>
      <c r="K124" s="187"/>
      <c r="L124" s="187"/>
      <c r="M124" s="185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187"/>
      <c r="AT124" s="187"/>
      <c r="AU124" s="187"/>
      <c r="AV124" s="187"/>
      <c r="AW124" s="187"/>
      <c r="AX124" s="187"/>
      <c r="AY124" s="187"/>
      <c r="AZ124" s="188"/>
    </row>
    <row x14ac:dyDescent="0.25" r="125" customHeight="1" ht="15.949999999999998">
      <c r="A125" s="184"/>
      <c r="B125" s="185"/>
      <c r="C125" s="186"/>
      <c r="D125" s="186"/>
      <c r="E125" s="187"/>
      <c r="F125" s="187"/>
      <c r="G125" s="187"/>
      <c r="H125" s="187"/>
      <c r="I125" s="187"/>
      <c r="J125" s="187"/>
      <c r="K125" s="187"/>
      <c r="L125" s="187"/>
      <c r="M125" s="185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187"/>
      <c r="AT125" s="187"/>
      <c r="AU125" s="187"/>
      <c r="AV125" s="187"/>
      <c r="AW125" s="187"/>
      <c r="AX125" s="187"/>
      <c r="AY125" s="187"/>
      <c r="AZ125" s="188"/>
    </row>
    <row x14ac:dyDescent="0.25" r="126" customHeight="1" ht="15.949999999999998">
      <c r="A126" s="189"/>
      <c r="B126" s="190"/>
      <c r="C126" s="186"/>
      <c r="D126" s="186"/>
      <c r="E126" s="191"/>
      <c r="F126" s="191"/>
      <c r="G126" s="191"/>
      <c r="H126" s="191"/>
      <c r="I126" s="191"/>
      <c r="J126" s="191"/>
      <c r="K126" s="191"/>
      <c r="L126" s="191"/>
      <c r="M126" s="190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2"/>
    </row>
    <row x14ac:dyDescent="0.25" r="127" customHeight="1" ht="15.949999999999998">
      <c r="A127" s="189"/>
      <c r="B127" s="190"/>
      <c r="C127" s="186"/>
      <c r="D127" s="186"/>
      <c r="E127" s="191"/>
      <c r="F127" s="191"/>
      <c r="G127" s="191"/>
      <c r="H127" s="191"/>
      <c r="I127" s="191"/>
      <c r="J127" s="191"/>
      <c r="K127" s="191"/>
      <c r="L127" s="191"/>
      <c r="M127" s="190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2"/>
    </row>
    <row x14ac:dyDescent="0.25" r="128" customHeight="1" ht="15.949999999999998">
      <c r="A128" s="189"/>
      <c r="B128" s="190"/>
      <c r="C128" s="186"/>
      <c r="D128" s="186"/>
      <c r="E128" s="191"/>
      <c r="F128" s="191"/>
      <c r="G128" s="191"/>
      <c r="H128" s="191"/>
      <c r="I128" s="191"/>
      <c r="J128" s="191"/>
      <c r="K128" s="191"/>
      <c r="L128" s="191"/>
      <c r="M128" s="190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2"/>
    </row>
    <row x14ac:dyDescent="0.25" r="129" customHeight="1" ht="15.949999999999998">
      <c r="A129" s="189"/>
      <c r="B129" s="190"/>
      <c r="C129" s="186"/>
      <c r="D129" s="186"/>
      <c r="E129" s="191"/>
      <c r="F129" s="191"/>
      <c r="G129" s="191"/>
      <c r="H129" s="191"/>
      <c r="I129" s="191"/>
      <c r="J129" s="191"/>
      <c r="K129" s="191"/>
      <c r="L129" s="191"/>
      <c r="M129" s="190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2"/>
    </row>
    <row x14ac:dyDescent="0.25" r="130" customHeight="1" ht="15.949999999999998">
      <c r="A130" s="189"/>
      <c r="B130" s="190"/>
      <c r="C130" s="186"/>
      <c r="D130" s="186"/>
      <c r="E130" s="191"/>
      <c r="F130" s="191"/>
      <c r="G130" s="191"/>
      <c r="H130" s="191"/>
      <c r="I130" s="191"/>
      <c r="J130" s="191"/>
      <c r="K130" s="191"/>
      <c r="L130" s="191"/>
      <c r="M130" s="190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2"/>
    </row>
    <row x14ac:dyDescent="0.25" r="131" customHeight="1" ht="15.949999999999998">
      <c r="A131" s="189"/>
      <c r="B131" s="190"/>
      <c r="C131" s="186"/>
      <c r="D131" s="186"/>
      <c r="E131" s="191"/>
      <c r="F131" s="191"/>
      <c r="G131" s="191"/>
      <c r="H131" s="191"/>
      <c r="I131" s="191"/>
      <c r="J131" s="191"/>
      <c r="K131" s="191"/>
      <c r="L131" s="191"/>
      <c r="M131" s="190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2"/>
    </row>
    <row x14ac:dyDescent="0.25" r="132" customHeight="1" ht="15.949999999999998">
      <c r="A132" s="189"/>
      <c r="B132" s="190"/>
      <c r="C132" s="186"/>
      <c r="D132" s="186"/>
      <c r="E132" s="191"/>
      <c r="F132" s="191"/>
      <c r="G132" s="191"/>
      <c r="H132" s="191"/>
      <c r="I132" s="191"/>
      <c r="J132" s="191"/>
      <c r="K132" s="191"/>
      <c r="L132" s="191"/>
      <c r="M132" s="190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2"/>
    </row>
    <row x14ac:dyDescent="0.25" r="133" customHeight="1" ht="15.949999999999998">
      <c r="A133" s="189"/>
      <c r="B133" s="190"/>
      <c r="C133" s="186"/>
      <c r="D133" s="186"/>
      <c r="E133" s="191"/>
      <c r="F133" s="191"/>
      <c r="G133" s="191"/>
      <c r="H133" s="191"/>
      <c r="I133" s="191"/>
      <c r="J133" s="191"/>
      <c r="K133" s="191"/>
      <c r="L133" s="191"/>
      <c r="M133" s="190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2"/>
    </row>
    <row x14ac:dyDescent="0.25" r="134" customHeight="1" ht="15.949999999999998">
      <c r="A134" s="189"/>
      <c r="B134" s="190"/>
      <c r="C134" s="186"/>
      <c r="D134" s="186"/>
      <c r="E134" s="191"/>
      <c r="F134" s="191"/>
      <c r="G134" s="191"/>
      <c r="H134" s="191"/>
      <c r="I134" s="191"/>
      <c r="J134" s="191"/>
      <c r="K134" s="191"/>
      <c r="L134" s="191"/>
      <c r="M134" s="190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2"/>
    </row>
    <row x14ac:dyDescent="0.25" r="135" customHeight="1" ht="15.949999999999998">
      <c r="A135" s="189"/>
      <c r="B135" s="190"/>
      <c r="C135" s="186"/>
      <c r="D135" s="186"/>
      <c r="E135" s="191"/>
      <c r="F135" s="191"/>
      <c r="G135" s="191"/>
      <c r="H135" s="191"/>
      <c r="I135" s="191"/>
      <c r="J135" s="191"/>
      <c r="K135" s="191"/>
      <c r="L135" s="191"/>
      <c r="M135" s="190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2"/>
    </row>
    <row x14ac:dyDescent="0.25" r="136" customHeight="1" ht="15">
      <c r="A136" s="189"/>
      <c r="B136" s="190"/>
      <c r="C136" s="193"/>
      <c r="D136" s="193"/>
      <c r="E136" s="191"/>
      <c r="F136" s="191"/>
      <c r="G136" s="191"/>
      <c r="H136" s="191"/>
      <c r="I136" s="191"/>
      <c r="J136" s="191"/>
      <c r="K136" s="191"/>
      <c r="L136" s="191"/>
      <c r="M136" s="190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2"/>
    </row>
    <row x14ac:dyDescent="0.25" r="137" customHeight="1" ht="15">
      <c r="A137" s="189"/>
      <c r="B137" s="190"/>
      <c r="C137" s="193"/>
      <c r="D137" s="193"/>
      <c r="E137" s="191"/>
      <c r="F137" s="191"/>
      <c r="G137" s="191"/>
      <c r="H137" s="191"/>
      <c r="I137" s="191"/>
      <c r="J137" s="191"/>
      <c r="K137" s="191"/>
      <c r="L137" s="191"/>
      <c r="M137" s="190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2"/>
    </row>
    <row x14ac:dyDescent="0.25" r="138" customHeight="1" ht="15">
      <c r="A138" s="189"/>
      <c r="B138" s="190"/>
      <c r="C138" s="193"/>
      <c r="D138" s="193"/>
      <c r="E138" s="191"/>
      <c r="F138" s="191"/>
      <c r="G138" s="191"/>
      <c r="H138" s="191"/>
      <c r="I138" s="191"/>
      <c r="J138" s="191"/>
      <c r="K138" s="191"/>
      <c r="L138" s="191"/>
      <c r="M138" s="190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191"/>
      <c r="AT138" s="191"/>
      <c r="AU138" s="191"/>
      <c r="AV138" s="191"/>
      <c r="AW138" s="191"/>
      <c r="AX138" s="191"/>
      <c r="AY138" s="191"/>
      <c r="AZ138" s="192"/>
    </row>
    <row x14ac:dyDescent="0.25" r="139" customHeight="1" ht="15">
      <c r="A139" s="189"/>
      <c r="B139" s="190"/>
      <c r="C139" s="193"/>
      <c r="D139" s="193"/>
      <c r="E139" s="191"/>
      <c r="F139" s="191"/>
      <c r="G139" s="191"/>
      <c r="H139" s="191"/>
      <c r="I139" s="191"/>
      <c r="J139" s="191"/>
      <c r="K139" s="191"/>
      <c r="L139" s="191"/>
      <c r="M139" s="190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1"/>
      <c r="AW139" s="191"/>
      <c r="AX139" s="191"/>
      <c r="AY139" s="191"/>
      <c r="AZ139" s="192"/>
    </row>
    <row x14ac:dyDescent="0.25" r="140" customHeight="1" ht="15">
      <c r="A140" s="189"/>
      <c r="B140" s="190"/>
      <c r="C140" s="193"/>
      <c r="D140" s="193"/>
      <c r="E140" s="191"/>
      <c r="F140" s="191"/>
      <c r="G140" s="191"/>
      <c r="H140" s="191"/>
      <c r="I140" s="191"/>
      <c r="J140" s="191"/>
      <c r="K140" s="191"/>
      <c r="L140" s="191"/>
      <c r="M140" s="190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  <c r="AI140" s="191"/>
      <c r="AJ140" s="191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1"/>
      <c r="AW140" s="191"/>
      <c r="AX140" s="191"/>
      <c r="AY140" s="191"/>
      <c r="AZ140" s="192"/>
    </row>
    <row x14ac:dyDescent="0.25" r="141" customHeight="1" ht="15">
      <c r="A141" s="189"/>
      <c r="B141" s="190"/>
      <c r="C141" s="193"/>
      <c r="D141" s="193"/>
      <c r="E141" s="191"/>
      <c r="F141" s="191"/>
      <c r="G141" s="191"/>
      <c r="H141" s="191"/>
      <c r="I141" s="191"/>
      <c r="J141" s="191"/>
      <c r="K141" s="191"/>
      <c r="L141" s="191"/>
      <c r="M141" s="190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  <c r="AI141" s="191"/>
      <c r="AJ141" s="191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  <c r="AX141" s="191"/>
      <c r="AY141" s="191"/>
      <c r="AZ141" s="192"/>
    </row>
    <row x14ac:dyDescent="0.25" r="142" customHeight="1" ht="15">
      <c r="A142" s="189"/>
      <c r="B142" s="190"/>
      <c r="C142" s="193"/>
      <c r="D142" s="193"/>
      <c r="E142" s="191"/>
      <c r="F142" s="191"/>
      <c r="G142" s="191"/>
      <c r="H142" s="191"/>
      <c r="I142" s="191"/>
      <c r="J142" s="191"/>
      <c r="K142" s="191"/>
      <c r="L142" s="191"/>
      <c r="M142" s="190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2"/>
    </row>
    <row x14ac:dyDescent="0.25" r="143" customHeight="1" ht="15">
      <c r="A143" s="189"/>
      <c r="B143" s="190"/>
      <c r="C143" s="193"/>
      <c r="D143" s="193"/>
      <c r="E143" s="191"/>
      <c r="F143" s="191"/>
      <c r="G143" s="191"/>
      <c r="H143" s="191"/>
      <c r="I143" s="191"/>
      <c r="J143" s="191"/>
      <c r="K143" s="191"/>
      <c r="L143" s="191"/>
      <c r="M143" s="190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1"/>
      <c r="AW143" s="191"/>
      <c r="AX143" s="191"/>
      <c r="AY143" s="191"/>
      <c r="AZ143" s="192"/>
    </row>
    <row x14ac:dyDescent="0.25" r="144" customHeight="1" ht="15">
      <c r="A144" s="189"/>
      <c r="B144" s="190"/>
      <c r="C144" s="193"/>
      <c r="D144" s="193"/>
      <c r="E144" s="191"/>
      <c r="F144" s="191"/>
      <c r="G144" s="191"/>
      <c r="H144" s="191"/>
      <c r="I144" s="191"/>
      <c r="J144" s="191"/>
      <c r="K144" s="191"/>
      <c r="L144" s="191"/>
      <c r="M144" s="190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2"/>
    </row>
    <row x14ac:dyDescent="0.25" r="145" customHeight="1" ht="15">
      <c r="A145" s="189"/>
      <c r="B145" s="190"/>
      <c r="C145" s="193"/>
      <c r="D145" s="193"/>
      <c r="E145" s="191"/>
      <c r="F145" s="191"/>
      <c r="G145" s="191"/>
      <c r="H145" s="191"/>
      <c r="I145" s="191"/>
      <c r="J145" s="191"/>
      <c r="K145" s="191"/>
      <c r="L145" s="191"/>
      <c r="M145" s="190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  <c r="AW145" s="191"/>
      <c r="AX145" s="191"/>
      <c r="AY145" s="191"/>
      <c r="AZ145" s="192"/>
    </row>
  </sheetData>
  <mergeCells count="351">
    <mergeCell ref="A1:AZ1"/>
    <mergeCell ref="A2:A3"/>
    <mergeCell ref="B2:B3"/>
    <mergeCell ref="C2:D2"/>
    <mergeCell ref="E2:H3"/>
    <mergeCell ref="I2:M3"/>
    <mergeCell ref="N2:Q3"/>
    <mergeCell ref="R2:V3"/>
    <mergeCell ref="W2:AA3"/>
    <mergeCell ref="AB2:AH3"/>
    <mergeCell ref="AI2:AL3"/>
    <mergeCell ref="AM2:AO3"/>
    <mergeCell ref="AP2:AW3"/>
    <mergeCell ref="A4:A5"/>
    <mergeCell ref="B4:B5"/>
    <mergeCell ref="C4:C5"/>
    <mergeCell ref="D4:D5"/>
    <mergeCell ref="AX4:AX5"/>
    <mergeCell ref="AY4:AY5"/>
    <mergeCell ref="AZ4:AZ5"/>
    <mergeCell ref="A6:A7"/>
    <mergeCell ref="B6:B7"/>
    <mergeCell ref="C6:C7"/>
    <mergeCell ref="D6:D7"/>
    <mergeCell ref="AX6:AX7"/>
    <mergeCell ref="AY6:AY7"/>
    <mergeCell ref="AZ6:AZ7"/>
    <mergeCell ref="A8:A9"/>
    <mergeCell ref="B8:B9"/>
    <mergeCell ref="C8:C9"/>
    <mergeCell ref="D8:D9"/>
    <mergeCell ref="AX8:AX9"/>
    <mergeCell ref="AY8:AY9"/>
    <mergeCell ref="AZ8:AZ9"/>
    <mergeCell ref="A10:A11"/>
    <mergeCell ref="B10:B11"/>
    <mergeCell ref="C10:C11"/>
    <mergeCell ref="D10:D11"/>
    <mergeCell ref="AX10:AX11"/>
    <mergeCell ref="AY10:AY11"/>
    <mergeCell ref="AZ10:AZ11"/>
    <mergeCell ref="A12:A13"/>
    <mergeCell ref="B12:B13"/>
    <mergeCell ref="C12:C13"/>
    <mergeCell ref="D12:D13"/>
    <mergeCell ref="AX12:AX13"/>
    <mergeCell ref="AY12:AY13"/>
    <mergeCell ref="AZ12:AZ13"/>
    <mergeCell ref="A14:A15"/>
    <mergeCell ref="B14:B15"/>
    <mergeCell ref="C14:C15"/>
    <mergeCell ref="D14:D15"/>
    <mergeCell ref="AX14:AX15"/>
    <mergeCell ref="AY14:AY15"/>
    <mergeCell ref="AZ14:AZ15"/>
    <mergeCell ref="A16:A17"/>
    <mergeCell ref="B16:B17"/>
    <mergeCell ref="C16:C17"/>
    <mergeCell ref="D16:D17"/>
    <mergeCell ref="AX16:AX17"/>
    <mergeCell ref="AY16:AY17"/>
    <mergeCell ref="AZ16:AZ17"/>
    <mergeCell ref="A18:A19"/>
    <mergeCell ref="B18:B19"/>
    <mergeCell ref="C18:C19"/>
    <mergeCell ref="D18:D19"/>
    <mergeCell ref="AX18:AX19"/>
    <mergeCell ref="AY18:AY19"/>
    <mergeCell ref="AZ18:AZ19"/>
    <mergeCell ref="A20:A21"/>
    <mergeCell ref="B20:B21"/>
    <mergeCell ref="C20:C21"/>
    <mergeCell ref="D20:D21"/>
    <mergeCell ref="AX20:AX21"/>
    <mergeCell ref="AY20:AY21"/>
    <mergeCell ref="AZ20:AZ21"/>
    <mergeCell ref="A22:A23"/>
    <mergeCell ref="B22:B23"/>
    <mergeCell ref="C22:C23"/>
    <mergeCell ref="D22:D23"/>
    <mergeCell ref="AX22:AX23"/>
    <mergeCell ref="AY22:AY23"/>
    <mergeCell ref="AZ22:AZ23"/>
    <mergeCell ref="A24:A25"/>
    <mergeCell ref="B24:B25"/>
    <mergeCell ref="C24:C25"/>
    <mergeCell ref="D24:D25"/>
    <mergeCell ref="AX24:AX25"/>
    <mergeCell ref="AY24:AY25"/>
    <mergeCell ref="AZ24:AZ25"/>
    <mergeCell ref="A26:A27"/>
    <mergeCell ref="B26:B27"/>
    <mergeCell ref="C26:C27"/>
    <mergeCell ref="D26:D27"/>
    <mergeCell ref="AX26:AX27"/>
    <mergeCell ref="AY26:AY27"/>
    <mergeCell ref="AZ26:AZ27"/>
    <mergeCell ref="A28:A29"/>
    <mergeCell ref="B28:B29"/>
    <mergeCell ref="C28:C29"/>
    <mergeCell ref="D28:D29"/>
    <mergeCell ref="AX28:AX29"/>
    <mergeCell ref="AY28:AY29"/>
    <mergeCell ref="AZ28:AZ29"/>
    <mergeCell ref="A30:A31"/>
    <mergeCell ref="B30:B31"/>
    <mergeCell ref="C30:C31"/>
    <mergeCell ref="D30:D31"/>
    <mergeCell ref="AX30:AX31"/>
    <mergeCell ref="AY30:AY31"/>
    <mergeCell ref="AZ30:AZ31"/>
    <mergeCell ref="A32:A33"/>
    <mergeCell ref="B32:B33"/>
    <mergeCell ref="C32:C33"/>
    <mergeCell ref="D32:D33"/>
    <mergeCell ref="AX32:AX33"/>
    <mergeCell ref="AY32:AY33"/>
    <mergeCell ref="AZ32:AZ33"/>
    <mergeCell ref="A34:A35"/>
    <mergeCell ref="B34:B35"/>
    <mergeCell ref="C34:C35"/>
    <mergeCell ref="D34:D35"/>
    <mergeCell ref="AX34:AX35"/>
    <mergeCell ref="AY34:AY35"/>
    <mergeCell ref="AZ34:AZ35"/>
    <mergeCell ref="A36:A37"/>
    <mergeCell ref="B36:B37"/>
    <mergeCell ref="C36:C37"/>
    <mergeCell ref="D36:D37"/>
    <mergeCell ref="AX36:AX37"/>
    <mergeCell ref="AY36:AY37"/>
    <mergeCell ref="AZ36:AZ37"/>
    <mergeCell ref="A38:A39"/>
    <mergeCell ref="B38:B39"/>
    <mergeCell ref="C38:C39"/>
    <mergeCell ref="D38:D39"/>
    <mergeCell ref="AX38:AX39"/>
    <mergeCell ref="AY38:AY39"/>
    <mergeCell ref="AZ38:AZ39"/>
    <mergeCell ref="A40:A41"/>
    <mergeCell ref="B40:B41"/>
    <mergeCell ref="C40:C41"/>
    <mergeCell ref="D40:D41"/>
    <mergeCell ref="AX40:AX41"/>
    <mergeCell ref="AY40:AY41"/>
    <mergeCell ref="AZ40:AZ41"/>
    <mergeCell ref="A42:A43"/>
    <mergeCell ref="B42:B43"/>
    <mergeCell ref="C42:C43"/>
    <mergeCell ref="D42:D43"/>
    <mergeCell ref="AX42:AX43"/>
    <mergeCell ref="AY42:AY43"/>
    <mergeCell ref="AZ42:AZ43"/>
    <mergeCell ref="A44:A45"/>
    <mergeCell ref="B44:B45"/>
    <mergeCell ref="C44:C45"/>
    <mergeCell ref="D44:D45"/>
    <mergeCell ref="AX44:AX45"/>
    <mergeCell ref="AY44:AY45"/>
    <mergeCell ref="AZ44:AZ45"/>
    <mergeCell ref="A46:A47"/>
    <mergeCell ref="B46:B47"/>
    <mergeCell ref="C46:C47"/>
    <mergeCell ref="D46:D47"/>
    <mergeCell ref="AX46:AX47"/>
    <mergeCell ref="AY46:AY47"/>
    <mergeCell ref="AZ46:AZ47"/>
    <mergeCell ref="A48:A49"/>
    <mergeCell ref="B48:B49"/>
    <mergeCell ref="C48:C49"/>
    <mergeCell ref="D48:D49"/>
    <mergeCell ref="AX48:AX49"/>
    <mergeCell ref="AY48:AY49"/>
    <mergeCell ref="AZ48:AZ49"/>
    <mergeCell ref="A50:A51"/>
    <mergeCell ref="B50:B51"/>
    <mergeCell ref="C50:C51"/>
    <mergeCell ref="D50:D51"/>
    <mergeCell ref="AX50:AX51"/>
    <mergeCell ref="AY50:AY51"/>
    <mergeCell ref="AZ50:AZ51"/>
    <mergeCell ref="A52:A53"/>
    <mergeCell ref="B52:B53"/>
    <mergeCell ref="C52:C53"/>
    <mergeCell ref="D52:D53"/>
    <mergeCell ref="AX52:AX53"/>
    <mergeCell ref="AY52:AY53"/>
    <mergeCell ref="AZ52:AZ53"/>
    <mergeCell ref="A54:A55"/>
    <mergeCell ref="B54:B55"/>
    <mergeCell ref="C54:C55"/>
    <mergeCell ref="D54:D55"/>
    <mergeCell ref="AX54:AX55"/>
    <mergeCell ref="AY54:AY55"/>
    <mergeCell ref="AZ54:AZ55"/>
    <mergeCell ref="A56:A57"/>
    <mergeCell ref="B56:B57"/>
    <mergeCell ref="C56:C57"/>
    <mergeCell ref="D56:D57"/>
    <mergeCell ref="AX56:AX57"/>
    <mergeCell ref="AY56:AY57"/>
    <mergeCell ref="AZ56:AZ57"/>
    <mergeCell ref="A58:A59"/>
    <mergeCell ref="B58:B59"/>
    <mergeCell ref="C58:C59"/>
    <mergeCell ref="D58:D59"/>
    <mergeCell ref="AX58:AX59"/>
    <mergeCell ref="AY58:AY59"/>
    <mergeCell ref="AZ58:AZ59"/>
    <mergeCell ref="A60:A61"/>
    <mergeCell ref="B60:B61"/>
    <mergeCell ref="C60:C61"/>
    <mergeCell ref="D60:D61"/>
    <mergeCell ref="AX60:AX61"/>
    <mergeCell ref="AY60:AY61"/>
    <mergeCell ref="AZ60:AZ61"/>
    <mergeCell ref="A62:A63"/>
    <mergeCell ref="B62:B63"/>
    <mergeCell ref="C62:C63"/>
    <mergeCell ref="D62:D63"/>
    <mergeCell ref="AX62:AX63"/>
    <mergeCell ref="AY62:AY63"/>
    <mergeCell ref="AZ62:AZ63"/>
    <mergeCell ref="A64:A65"/>
    <mergeCell ref="B64:B65"/>
    <mergeCell ref="C64:C65"/>
    <mergeCell ref="D64:D65"/>
    <mergeCell ref="AX64:AX65"/>
    <mergeCell ref="AY64:AY65"/>
    <mergeCell ref="AZ64:AZ65"/>
    <mergeCell ref="A66:A67"/>
    <mergeCell ref="B66:B67"/>
    <mergeCell ref="C66:C67"/>
    <mergeCell ref="D66:D67"/>
    <mergeCell ref="AX66:AX67"/>
    <mergeCell ref="AY66:AY67"/>
    <mergeCell ref="AZ66:AZ67"/>
    <mergeCell ref="A68:A69"/>
    <mergeCell ref="B68:B69"/>
    <mergeCell ref="C68:C69"/>
    <mergeCell ref="D68:D69"/>
    <mergeCell ref="AX68:AX69"/>
    <mergeCell ref="AY68:AY69"/>
    <mergeCell ref="AZ68:AZ69"/>
    <mergeCell ref="A70:A71"/>
    <mergeCell ref="B70:B71"/>
    <mergeCell ref="C70:C71"/>
    <mergeCell ref="D70:D71"/>
    <mergeCell ref="AX70:AX71"/>
    <mergeCell ref="AY70:AY71"/>
    <mergeCell ref="AZ70:AZ71"/>
    <mergeCell ref="A72:A73"/>
    <mergeCell ref="B72:B73"/>
    <mergeCell ref="C72:C73"/>
    <mergeCell ref="D72:D73"/>
    <mergeCell ref="AX72:AX73"/>
    <mergeCell ref="AY72:AY73"/>
    <mergeCell ref="AZ72:AZ73"/>
    <mergeCell ref="A74:A75"/>
    <mergeCell ref="B74:B75"/>
    <mergeCell ref="C74:C75"/>
    <mergeCell ref="D74:D75"/>
    <mergeCell ref="AX74:AX75"/>
    <mergeCell ref="AY74:AY75"/>
    <mergeCell ref="AZ74:AZ75"/>
    <mergeCell ref="A76:A77"/>
    <mergeCell ref="B76:B77"/>
    <mergeCell ref="C76:C77"/>
    <mergeCell ref="D76:D77"/>
    <mergeCell ref="AX76:AX77"/>
    <mergeCell ref="AY76:AY77"/>
    <mergeCell ref="AZ76:AZ77"/>
    <mergeCell ref="A78:A79"/>
    <mergeCell ref="B78:B79"/>
    <mergeCell ref="C78:C79"/>
    <mergeCell ref="D78:D79"/>
    <mergeCell ref="AX78:AX79"/>
    <mergeCell ref="AY78:AY79"/>
    <mergeCell ref="AZ78:AZ79"/>
    <mergeCell ref="A80:A81"/>
    <mergeCell ref="B80:B81"/>
    <mergeCell ref="C80:C81"/>
    <mergeCell ref="D80:D81"/>
    <mergeCell ref="AX80:AX81"/>
    <mergeCell ref="AY80:AY81"/>
    <mergeCell ref="AZ80:AZ81"/>
    <mergeCell ref="A82:A83"/>
    <mergeCell ref="B82:B83"/>
    <mergeCell ref="C82:C83"/>
    <mergeCell ref="D82:D83"/>
    <mergeCell ref="AX82:AX83"/>
    <mergeCell ref="AY82:AY83"/>
    <mergeCell ref="AZ82:AZ83"/>
    <mergeCell ref="A84:A85"/>
    <mergeCell ref="B84:B85"/>
    <mergeCell ref="C84:C85"/>
    <mergeCell ref="D84:D85"/>
    <mergeCell ref="AX84:AX85"/>
    <mergeCell ref="AY84:AY85"/>
    <mergeCell ref="AZ84:AZ85"/>
    <mergeCell ref="A86:A87"/>
    <mergeCell ref="B86:B87"/>
    <mergeCell ref="C86:C87"/>
    <mergeCell ref="D86:D87"/>
    <mergeCell ref="AX86:AX87"/>
    <mergeCell ref="AY86:AY87"/>
    <mergeCell ref="AZ86:AZ87"/>
    <mergeCell ref="A88:A89"/>
    <mergeCell ref="B88:B89"/>
    <mergeCell ref="C88:C89"/>
    <mergeCell ref="D88:D89"/>
    <mergeCell ref="AX88:AX89"/>
    <mergeCell ref="AY88:AY89"/>
    <mergeCell ref="AZ88:AZ89"/>
    <mergeCell ref="A90:A91"/>
    <mergeCell ref="B90:B91"/>
    <mergeCell ref="C90:C91"/>
    <mergeCell ref="D90:D91"/>
    <mergeCell ref="AX90:AX91"/>
    <mergeCell ref="AY90:AY91"/>
    <mergeCell ref="AZ90:AZ91"/>
    <mergeCell ref="A92:A93"/>
    <mergeCell ref="B92:B93"/>
    <mergeCell ref="C92:C93"/>
    <mergeCell ref="D92:D93"/>
    <mergeCell ref="AX92:AX93"/>
    <mergeCell ref="AY92:AY93"/>
    <mergeCell ref="AZ92:AZ93"/>
    <mergeCell ref="A94:A95"/>
    <mergeCell ref="B94:B95"/>
    <mergeCell ref="C94:C95"/>
    <mergeCell ref="D94:D95"/>
    <mergeCell ref="AX94:AX95"/>
    <mergeCell ref="AY94:AY95"/>
    <mergeCell ref="AZ94:AZ95"/>
    <mergeCell ref="A96:A97"/>
    <mergeCell ref="B96:B97"/>
    <mergeCell ref="C96:C97"/>
    <mergeCell ref="D96:D97"/>
    <mergeCell ref="AX96:AX97"/>
    <mergeCell ref="AY96:AY97"/>
    <mergeCell ref="AZ96:AZ97"/>
    <mergeCell ref="A98:A99"/>
    <mergeCell ref="B98:B99"/>
    <mergeCell ref="C98:C99"/>
    <mergeCell ref="D98:D99"/>
    <mergeCell ref="AX98:AX99"/>
    <mergeCell ref="AY98:AY99"/>
    <mergeCell ref="AZ98:AZ99"/>
    <mergeCell ref="T100:AX100"/>
    <mergeCell ref="T101:AX10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TANK (2)</vt:lpstr>
      <vt:lpstr>TANK (1.)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2024-01-29T23:02:19.820Z</dcterms:created>
  <dcterms:modified xsi:type="dcterms:W3CDTF">2024-01-29T23:02:19.820Z</dcterms:modified>
</cp:coreProperties>
</file>