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محطة الخرسانة\تسجيل الخامات  (2)\"/>
    </mc:Choice>
  </mc:AlternateContent>
  <xr:revisionPtr revIDLastSave="0" documentId="13_ncr:1_{DB21EF10-3C4D-4373-B19A-42EF00E0BFA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اكواد الخامات" sheetId="1" r:id="rId1"/>
    <sheet name="الاكواد مختصرة للخامات" sheetId="2" r:id="rId2"/>
    <sheet name="خامات خرسانة" sheetId="3" r:id="rId3"/>
    <sheet name="اجمالى " sheetId="4" r:id="rId4"/>
  </sheets>
  <definedNames>
    <definedName name="_xlnm._FilterDatabase" localSheetId="0" hidden="1">'اكواد الخامات'!$A$2:$F$48</definedName>
    <definedName name="_xlnm._FilterDatabase" localSheetId="2" hidden="1">'خامات خرسانة'!$A$1:$M$561</definedName>
    <definedName name="_xlnm.Print_Area" localSheetId="2">'خامات خرسانة'!$A$1:$N$590</definedName>
  </definedNames>
  <calcPr calcId="181029"/>
</workbook>
</file>

<file path=xl/calcChain.xml><?xml version="1.0" encoding="utf-8"?>
<calcChain xmlns="http://schemas.openxmlformats.org/spreadsheetml/2006/main">
  <c r="F15" i="4" l="1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F16" i="4" s="1"/>
  <c r="E5" i="4"/>
  <c r="E16" i="4" s="1"/>
  <c r="F572" i="3"/>
  <c r="E572" i="3"/>
  <c r="D572" i="3"/>
  <c r="F571" i="3"/>
  <c r="E571" i="3"/>
  <c r="D571" i="3"/>
  <c r="F570" i="3"/>
  <c r="E570" i="3"/>
  <c r="D570" i="3"/>
  <c r="F569" i="3"/>
  <c r="E569" i="3"/>
  <c r="D569" i="3"/>
  <c r="F568" i="3"/>
  <c r="E568" i="3"/>
  <c r="D568" i="3"/>
  <c r="F561" i="3"/>
  <c r="E561" i="3"/>
  <c r="D561" i="3"/>
  <c r="F560" i="3"/>
  <c r="E560" i="3"/>
  <c r="D560" i="3"/>
  <c r="F559" i="3"/>
  <c r="E559" i="3"/>
  <c r="D559" i="3"/>
  <c r="F558" i="3"/>
  <c r="E558" i="3"/>
  <c r="D558" i="3"/>
  <c r="F557" i="3"/>
  <c r="E557" i="3"/>
  <c r="D557" i="3"/>
  <c r="F556" i="3"/>
  <c r="E556" i="3"/>
  <c r="D556" i="3"/>
  <c r="F555" i="3"/>
  <c r="E555" i="3"/>
  <c r="D555" i="3"/>
  <c r="F554" i="3"/>
  <c r="E554" i="3"/>
  <c r="D554" i="3"/>
  <c r="F553" i="3"/>
  <c r="E553" i="3"/>
  <c r="D553" i="3"/>
  <c r="F552" i="3"/>
  <c r="E552" i="3"/>
  <c r="D552" i="3"/>
  <c r="F551" i="3"/>
  <c r="E551" i="3"/>
  <c r="D551" i="3"/>
  <c r="F550" i="3"/>
  <c r="E550" i="3"/>
  <c r="D550" i="3"/>
  <c r="F549" i="3"/>
  <c r="E549" i="3"/>
  <c r="D549" i="3"/>
  <c r="F548" i="3"/>
  <c r="E548" i="3"/>
  <c r="D548" i="3"/>
  <c r="F547" i="3"/>
  <c r="E547" i="3"/>
  <c r="D547" i="3"/>
  <c r="F546" i="3"/>
  <c r="E546" i="3"/>
  <c r="D546" i="3"/>
  <c r="F545" i="3"/>
  <c r="E545" i="3"/>
  <c r="D545" i="3"/>
  <c r="F544" i="3"/>
  <c r="E544" i="3"/>
  <c r="D544" i="3"/>
  <c r="F543" i="3"/>
  <c r="E543" i="3"/>
  <c r="D543" i="3"/>
  <c r="F542" i="3"/>
  <c r="E542" i="3"/>
  <c r="D542" i="3"/>
  <c r="F541" i="3"/>
  <c r="E541" i="3"/>
  <c r="D541" i="3"/>
  <c r="F540" i="3"/>
  <c r="E540" i="3"/>
  <c r="D540" i="3"/>
  <c r="F539" i="3"/>
  <c r="E539" i="3"/>
  <c r="D539" i="3"/>
  <c r="F538" i="3"/>
  <c r="E538" i="3"/>
  <c r="D538" i="3"/>
  <c r="F537" i="3"/>
  <c r="E537" i="3"/>
  <c r="D537" i="3"/>
  <c r="F536" i="3"/>
  <c r="E536" i="3"/>
  <c r="D536" i="3"/>
  <c r="F535" i="3"/>
  <c r="E535" i="3"/>
  <c r="D535" i="3"/>
  <c r="F534" i="3"/>
  <c r="E534" i="3"/>
  <c r="D534" i="3"/>
  <c r="F533" i="3"/>
  <c r="E533" i="3"/>
  <c r="D533" i="3"/>
  <c r="F532" i="3"/>
  <c r="E532" i="3"/>
  <c r="D532" i="3"/>
  <c r="F531" i="3"/>
  <c r="E531" i="3"/>
  <c r="D531" i="3"/>
  <c r="F530" i="3"/>
  <c r="E530" i="3"/>
  <c r="D530" i="3"/>
  <c r="F529" i="3"/>
  <c r="E529" i="3"/>
  <c r="D529" i="3"/>
  <c r="F528" i="3"/>
  <c r="E528" i="3"/>
  <c r="D528" i="3"/>
  <c r="F527" i="3"/>
  <c r="E527" i="3"/>
  <c r="D527" i="3"/>
  <c r="F526" i="3"/>
  <c r="E526" i="3"/>
  <c r="D526" i="3"/>
  <c r="F525" i="3"/>
  <c r="E525" i="3"/>
  <c r="D525" i="3"/>
  <c r="F524" i="3"/>
  <c r="E524" i="3"/>
  <c r="D524" i="3"/>
  <c r="F523" i="3"/>
  <c r="E523" i="3"/>
  <c r="D523" i="3"/>
  <c r="F522" i="3"/>
  <c r="E522" i="3"/>
  <c r="D522" i="3"/>
  <c r="F521" i="3"/>
  <c r="E521" i="3"/>
  <c r="D521" i="3"/>
  <c r="F520" i="3"/>
  <c r="E520" i="3"/>
  <c r="D520" i="3"/>
  <c r="F519" i="3"/>
  <c r="E519" i="3"/>
  <c r="D519" i="3"/>
  <c r="F518" i="3"/>
  <c r="E518" i="3"/>
  <c r="D518" i="3"/>
  <c r="F517" i="3"/>
  <c r="E517" i="3"/>
  <c r="D517" i="3"/>
  <c r="F516" i="3"/>
  <c r="E516" i="3"/>
  <c r="D516" i="3"/>
  <c r="F515" i="3"/>
  <c r="E515" i="3"/>
  <c r="D515" i="3"/>
  <c r="F514" i="3"/>
  <c r="E514" i="3"/>
  <c r="D514" i="3"/>
  <c r="F513" i="3"/>
  <c r="E513" i="3"/>
  <c r="D513" i="3"/>
  <c r="F512" i="3"/>
  <c r="E512" i="3"/>
  <c r="D512" i="3"/>
  <c r="F511" i="3"/>
  <c r="E511" i="3"/>
  <c r="D511" i="3"/>
  <c r="F510" i="3"/>
  <c r="E510" i="3"/>
  <c r="D510" i="3"/>
  <c r="F509" i="3"/>
  <c r="E509" i="3"/>
  <c r="D509" i="3"/>
  <c r="F508" i="3"/>
  <c r="E508" i="3"/>
  <c r="D508" i="3"/>
  <c r="F507" i="3"/>
  <c r="E507" i="3"/>
  <c r="D507" i="3"/>
  <c r="F506" i="3"/>
  <c r="E506" i="3"/>
  <c r="D506" i="3"/>
  <c r="F505" i="3"/>
  <c r="E505" i="3"/>
  <c r="D505" i="3"/>
  <c r="F504" i="3"/>
  <c r="E504" i="3"/>
  <c r="D504" i="3"/>
  <c r="F503" i="3"/>
  <c r="E503" i="3"/>
  <c r="D503" i="3"/>
  <c r="F502" i="3"/>
  <c r="E502" i="3"/>
  <c r="D502" i="3"/>
  <c r="F501" i="3"/>
  <c r="E501" i="3"/>
  <c r="D501" i="3"/>
  <c r="F500" i="3"/>
  <c r="E500" i="3"/>
  <c r="D500" i="3"/>
  <c r="F499" i="3"/>
  <c r="E499" i="3"/>
  <c r="D499" i="3"/>
  <c r="F498" i="3"/>
  <c r="E498" i="3"/>
  <c r="D498" i="3"/>
  <c r="F497" i="3"/>
  <c r="E497" i="3"/>
  <c r="D497" i="3"/>
  <c r="F496" i="3"/>
  <c r="E496" i="3"/>
  <c r="D496" i="3"/>
  <c r="F495" i="3"/>
  <c r="E495" i="3"/>
  <c r="D495" i="3"/>
  <c r="F494" i="3"/>
  <c r="E494" i="3"/>
  <c r="D494" i="3"/>
  <c r="F493" i="3"/>
  <c r="E493" i="3"/>
  <c r="D493" i="3"/>
  <c r="F492" i="3"/>
  <c r="E492" i="3"/>
  <c r="D492" i="3"/>
  <c r="F491" i="3"/>
  <c r="E491" i="3"/>
  <c r="D491" i="3"/>
  <c r="F490" i="3"/>
  <c r="E490" i="3"/>
  <c r="D490" i="3"/>
  <c r="F489" i="3"/>
  <c r="E489" i="3"/>
  <c r="D489" i="3"/>
  <c r="F488" i="3"/>
  <c r="E488" i="3"/>
  <c r="D488" i="3"/>
  <c r="F487" i="3"/>
  <c r="E487" i="3"/>
  <c r="D487" i="3"/>
  <c r="F486" i="3"/>
  <c r="E486" i="3"/>
  <c r="D486" i="3"/>
  <c r="F485" i="3"/>
  <c r="E485" i="3"/>
  <c r="D485" i="3"/>
  <c r="F484" i="3"/>
  <c r="E484" i="3"/>
  <c r="D484" i="3"/>
  <c r="F483" i="3"/>
  <c r="E483" i="3"/>
  <c r="D483" i="3"/>
  <c r="F482" i="3"/>
  <c r="E482" i="3"/>
  <c r="D482" i="3"/>
  <c r="F481" i="3"/>
  <c r="E481" i="3"/>
  <c r="D481" i="3"/>
  <c r="F480" i="3"/>
  <c r="E480" i="3"/>
  <c r="D480" i="3"/>
  <c r="F479" i="3"/>
  <c r="E479" i="3"/>
  <c r="D479" i="3"/>
  <c r="F478" i="3"/>
  <c r="E478" i="3"/>
  <c r="D478" i="3"/>
  <c r="F477" i="3"/>
  <c r="E477" i="3"/>
  <c r="D477" i="3"/>
  <c r="F476" i="3"/>
  <c r="E476" i="3"/>
  <c r="D476" i="3"/>
  <c r="F475" i="3"/>
  <c r="E475" i="3"/>
  <c r="D475" i="3"/>
  <c r="F474" i="3"/>
  <c r="E474" i="3"/>
  <c r="D474" i="3"/>
  <c r="F473" i="3"/>
  <c r="E473" i="3"/>
  <c r="D473" i="3"/>
  <c r="F472" i="3"/>
  <c r="E472" i="3"/>
  <c r="D472" i="3"/>
  <c r="F471" i="3"/>
  <c r="E471" i="3"/>
  <c r="D471" i="3"/>
  <c r="F470" i="3"/>
  <c r="E470" i="3"/>
  <c r="D470" i="3"/>
  <c r="F469" i="3"/>
  <c r="E469" i="3"/>
  <c r="D469" i="3"/>
  <c r="F468" i="3"/>
  <c r="E468" i="3"/>
  <c r="D468" i="3"/>
  <c r="F467" i="3"/>
  <c r="E467" i="3"/>
  <c r="D467" i="3"/>
  <c r="F466" i="3"/>
  <c r="E466" i="3"/>
  <c r="D466" i="3"/>
  <c r="F465" i="3"/>
  <c r="E465" i="3"/>
  <c r="D465" i="3"/>
  <c r="F464" i="3"/>
  <c r="E464" i="3"/>
  <c r="D464" i="3"/>
  <c r="F463" i="3"/>
  <c r="E463" i="3"/>
  <c r="D463" i="3"/>
  <c r="F462" i="3"/>
  <c r="E462" i="3"/>
  <c r="D462" i="3"/>
  <c r="F461" i="3"/>
  <c r="E461" i="3"/>
  <c r="D461" i="3"/>
  <c r="F460" i="3"/>
  <c r="E460" i="3"/>
  <c r="D460" i="3"/>
  <c r="F459" i="3"/>
  <c r="E459" i="3"/>
  <c r="D459" i="3"/>
  <c r="F458" i="3"/>
  <c r="E458" i="3"/>
  <c r="D458" i="3"/>
  <c r="F457" i="3"/>
  <c r="E457" i="3"/>
  <c r="D457" i="3"/>
  <c r="F456" i="3"/>
  <c r="E456" i="3"/>
  <c r="D456" i="3"/>
  <c r="F455" i="3"/>
  <c r="E455" i="3"/>
  <c r="D455" i="3"/>
  <c r="F454" i="3"/>
  <c r="E454" i="3"/>
  <c r="D454" i="3"/>
  <c r="F453" i="3"/>
  <c r="E453" i="3"/>
  <c r="D453" i="3"/>
  <c r="F452" i="3"/>
  <c r="E452" i="3"/>
  <c r="D452" i="3"/>
  <c r="F451" i="3"/>
  <c r="E451" i="3"/>
  <c r="D451" i="3"/>
  <c r="F450" i="3"/>
  <c r="E450" i="3"/>
  <c r="D450" i="3"/>
  <c r="F449" i="3"/>
  <c r="E449" i="3"/>
  <c r="D449" i="3"/>
  <c r="F448" i="3"/>
  <c r="E448" i="3"/>
  <c r="D448" i="3"/>
  <c r="F447" i="3"/>
  <c r="E447" i="3"/>
  <c r="D447" i="3"/>
  <c r="F446" i="3"/>
  <c r="E446" i="3"/>
  <c r="D446" i="3"/>
  <c r="F445" i="3"/>
  <c r="E445" i="3"/>
  <c r="D445" i="3"/>
  <c r="F444" i="3"/>
  <c r="E444" i="3"/>
  <c r="D444" i="3"/>
  <c r="F443" i="3"/>
  <c r="E443" i="3"/>
  <c r="D443" i="3"/>
  <c r="F442" i="3"/>
  <c r="E442" i="3"/>
  <c r="D442" i="3"/>
  <c r="F441" i="3"/>
  <c r="E441" i="3"/>
  <c r="D441" i="3"/>
  <c r="F440" i="3"/>
  <c r="E440" i="3"/>
  <c r="D440" i="3"/>
  <c r="F439" i="3"/>
  <c r="E439" i="3"/>
  <c r="D439" i="3"/>
  <c r="F438" i="3"/>
  <c r="E438" i="3"/>
  <c r="D438" i="3"/>
  <c r="F437" i="3"/>
  <c r="E437" i="3"/>
  <c r="D437" i="3"/>
  <c r="F436" i="3"/>
  <c r="E436" i="3"/>
  <c r="D436" i="3"/>
  <c r="F435" i="3"/>
  <c r="E435" i="3"/>
  <c r="D435" i="3"/>
  <c r="F434" i="3"/>
  <c r="E434" i="3"/>
  <c r="D434" i="3"/>
  <c r="F433" i="3"/>
  <c r="E433" i="3"/>
  <c r="D433" i="3"/>
  <c r="F432" i="3"/>
  <c r="E432" i="3"/>
  <c r="D432" i="3"/>
  <c r="F431" i="3"/>
  <c r="E431" i="3"/>
  <c r="D431" i="3"/>
  <c r="F430" i="3"/>
  <c r="E430" i="3"/>
  <c r="D430" i="3"/>
  <c r="F429" i="3"/>
  <c r="E429" i="3"/>
  <c r="D429" i="3"/>
  <c r="F428" i="3"/>
  <c r="E428" i="3"/>
  <c r="D428" i="3"/>
  <c r="F427" i="3"/>
  <c r="E427" i="3"/>
  <c r="D427" i="3"/>
  <c r="F426" i="3"/>
  <c r="E426" i="3"/>
  <c r="D426" i="3"/>
  <c r="F425" i="3"/>
  <c r="E425" i="3"/>
  <c r="D425" i="3"/>
  <c r="F424" i="3"/>
  <c r="E424" i="3"/>
  <c r="D424" i="3"/>
  <c r="F423" i="3"/>
  <c r="E423" i="3"/>
  <c r="D423" i="3"/>
  <c r="F422" i="3"/>
  <c r="E422" i="3"/>
  <c r="D422" i="3"/>
  <c r="F421" i="3"/>
  <c r="E421" i="3"/>
  <c r="D421" i="3"/>
  <c r="F420" i="3"/>
  <c r="E420" i="3"/>
  <c r="D420" i="3"/>
  <c r="F419" i="3"/>
  <c r="E419" i="3"/>
  <c r="D419" i="3"/>
  <c r="F418" i="3"/>
  <c r="E418" i="3"/>
  <c r="D418" i="3"/>
  <c r="F417" i="3"/>
  <c r="E417" i="3"/>
  <c r="D417" i="3"/>
  <c r="F416" i="3"/>
  <c r="E416" i="3"/>
  <c r="D416" i="3"/>
  <c r="F415" i="3"/>
  <c r="E415" i="3"/>
  <c r="D415" i="3"/>
  <c r="F414" i="3"/>
  <c r="E414" i="3"/>
  <c r="D414" i="3"/>
  <c r="F413" i="3"/>
  <c r="E413" i="3"/>
  <c r="D413" i="3"/>
  <c r="F412" i="3"/>
  <c r="E412" i="3"/>
  <c r="D412" i="3"/>
  <c r="F411" i="3"/>
  <c r="E411" i="3"/>
  <c r="D411" i="3"/>
  <c r="F410" i="3"/>
  <c r="E410" i="3"/>
  <c r="D410" i="3"/>
  <c r="F409" i="3"/>
  <c r="E409" i="3"/>
  <c r="D409" i="3"/>
  <c r="F408" i="3"/>
  <c r="E408" i="3"/>
  <c r="D408" i="3"/>
  <c r="F407" i="3"/>
  <c r="E407" i="3"/>
  <c r="D407" i="3"/>
  <c r="F406" i="3"/>
  <c r="E406" i="3"/>
  <c r="D406" i="3"/>
  <c r="F405" i="3"/>
  <c r="E405" i="3"/>
  <c r="D405" i="3"/>
  <c r="F404" i="3"/>
  <c r="E404" i="3"/>
  <c r="D404" i="3"/>
  <c r="F403" i="3"/>
  <c r="E403" i="3"/>
  <c r="D403" i="3"/>
  <c r="F402" i="3"/>
  <c r="E402" i="3"/>
  <c r="D402" i="3"/>
  <c r="F401" i="3"/>
  <c r="E401" i="3"/>
  <c r="D401" i="3"/>
  <c r="F400" i="3"/>
  <c r="E400" i="3"/>
  <c r="D400" i="3"/>
  <c r="F399" i="3"/>
  <c r="E399" i="3"/>
  <c r="D399" i="3"/>
  <c r="F398" i="3"/>
  <c r="E398" i="3"/>
  <c r="D398" i="3"/>
  <c r="F397" i="3"/>
  <c r="E397" i="3"/>
  <c r="D397" i="3"/>
  <c r="F396" i="3"/>
  <c r="E396" i="3"/>
  <c r="D396" i="3"/>
  <c r="F395" i="3"/>
  <c r="E395" i="3"/>
  <c r="D395" i="3"/>
  <c r="F394" i="3"/>
  <c r="E394" i="3"/>
  <c r="D394" i="3"/>
  <c r="F393" i="3"/>
  <c r="E393" i="3"/>
  <c r="D393" i="3"/>
  <c r="F392" i="3"/>
  <c r="E392" i="3"/>
  <c r="D392" i="3"/>
  <c r="F391" i="3"/>
  <c r="E391" i="3"/>
  <c r="D391" i="3"/>
  <c r="F390" i="3"/>
  <c r="E390" i="3"/>
  <c r="D390" i="3"/>
  <c r="F389" i="3"/>
  <c r="E389" i="3"/>
  <c r="D389" i="3"/>
  <c r="F388" i="3"/>
  <c r="E388" i="3"/>
  <c r="D388" i="3"/>
  <c r="F387" i="3"/>
  <c r="E387" i="3"/>
  <c r="D387" i="3"/>
  <c r="F386" i="3"/>
  <c r="E386" i="3"/>
  <c r="D386" i="3"/>
  <c r="F385" i="3"/>
  <c r="E385" i="3"/>
  <c r="D385" i="3"/>
  <c r="F384" i="3"/>
  <c r="E384" i="3"/>
  <c r="D384" i="3"/>
  <c r="F383" i="3"/>
  <c r="E383" i="3"/>
  <c r="D383" i="3"/>
  <c r="F382" i="3"/>
  <c r="E382" i="3"/>
  <c r="D382" i="3"/>
  <c r="F381" i="3"/>
  <c r="E381" i="3"/>
  <c r="D381" i="3"/>
  <c r="F380" i="3"/>
  <c r="E380" i="3"/>
  <c r="D380" i="3"/>
  <c r="F379" i="3"/>
  <c r="E379" i="3"/>
  <c r="D379" i="3"/>
  <c r="F378" i="3"/>
  <c r="E378" i="3"/>
  <c r="D378" i="3"/>
  <c r="F377" i="3"/>
  <c r="E377" i="3"/>
  <c r="D377" i="3"/>
  <c r="F376" i="3"/>
  <c r="E376" i="3"/>
  <c r="D376" i="3"/>
  <c r="F375" i="3"/>
  <c r="E375" i="3"/>
  <c r="D375" i="3"/>
  <c r="F374" i="3"/>
  <c r="E374" i="3"/>
  <c r="D374" i="3"/>
  <c r="F373" i="3"/>
  <c r="E373" i="3"/>
  <c r="D373" i="3"/>
  <c r="F372" i="3"/>
  <c r="E372" i="3"/>
  <c r="D372" i="3"/>
  <c r="F371" i="3"/>
  <c r="E371" i="3"/>
  <c r="D371" i="3"/>
  <c r="F370" i="3"/>
  <c r="E370" i="3"/>
  <c r="D370" i="3"/>
  <c r="F369" i="3"/>
  <c r="E369" i="3"/>
  <c r="D369" i="3"/>
  <c r="F368" i="3"/>
  <c r="E368" i="3"/>
  <c r="D368" i="3"/>
  <c r="F367" i="3"/>
  <c r="E367" i="3"/>
  <c r="D367" i="3"/>
  <c r="F366" i="3"/>
  <c r="E366" i="3"/>
  <c r="D366" i="3"/>
  <c r="F365" i="3"/>
  <c r="E365" i="3"/>
  <c r="D365" i="3"/>
  <c r="F364" i="3"/>
  <c r="E364" i="3"/>
  <c r="D364" i="3"/>
  <c r="F363" i="3"/>
  <c r="E363" i="3"/>
  <c r="D363" i="3"/>
  <c r="F362" i="3"/>
  <c r="E362" i="3"/>
  <c r="D362" i="3"/>
  <c r="F361" i="3"/>
  <c r="E361" i="3"/>
  <c r="D361" i="3"/>
  <c r="F360" i="3"/>
  <c r="E360" i="3"/>
  <c r="D360" i="3"/>
  <c r="F359" i="3"/>
  <c r="E359" i="3"/>
  <c r="D359" i="3"/>
  <c r="F358" i="3"/>
  <c r="E358" i="3"/>
  <c r="D358" i="3"/>
  <c r="F357" i="3"/>
  <c r="E357" i="3"/>
  <c r="D357" i="3"/>
  <c r="F356" i="3"/>
  <c r="E356" i="3"/>
  <c r="D356" i="3"/>
  <c r="F355" i="3"/>
  <c r="E355" i="3"/>
  <c r="D355" i="3"/>
  <c r="F354" i="3"/>
  <c r="E354" i="3"/>
  <c r="D354" i="3"/>
  <c r="F353" i="3"/>
  <c r="E353" i="3"/>
  <c r="D353" i="3"/>
  <c r="F352" i="3"/>
  <c r="E352" i="3"/>
  <c r="D352" i="3"/>
  <c r="F351" i="3"/>
  <c r="E351" i="3"/>
  <c r="D351" i="3"/>
  <c r="F350" i="3"/>
  <c r="E350" i="3"/>
  <c r="D350" i="3"/>
  <c r="F349" i="3"/>
  <c r="E349" i="3"/>
  <c r="D349" i="3"/>
  <c r="F348" i="3"/>
  <c r="E348" i="3"/>
  <c r="D348" i="3"/>
  <c r="F347" i="3"/>
  <c r="E347" i="3"/>
  <c r="D347" i="3"/>
  <c r="F346" i="3"/>
  <c r="E346" i="3"/>
  <c r="D346" i="3"/>
  <c r="F345" i="3"/>
  <c r="E345" i="3"/>
  <c r="D345" i="3"/>
  <c r="F344" i="3"/>
  <c r="E344" i="3"/>
  <c r="D344" i="3"/>
  <c r="F343" i="3"/>
  <c r="E343" i="3"/>
  <c r="D343" i="3"/>
  <c r="F342" i="3"/>
  <c r="E342" i="3"/>
  <c r="D342" i="3"/>
  <c r="F341" i="3"/>
  <c r="E341" i="3"/>
  <c r="D341" i="3"/>
  <c r="F340" i="3"/>
  <c r="E340" i="3"/>
  <c r="D340" i="3"/>
  <c r="F339" i="3"/>
  <c r="E339" i="3"/>
  <c r="D339" i="3"/>
  <c r="F338" i="3"/>
  <c r="E338" i="3"/>
  <c r="D338" i="3"/>
  <c r="F337" i="3"/>
  <c r="E337" i="3"/>
  <c r="D337" i="3"/>
  <c r="F336" i="3"/>
  <c r="E336" i="3"/>
  <c r="D336" i="3"/>
  <c r="F335" i="3"/>
  <c r="E335" i="3"/>
  <c r="D335" i="3"/>
  <c r="F334" i="3"/>
  <c r="E334" i="3"/>
  <c r="D334" i="3"/>
  <c r="F333" i="3"/>
  <c r="E333" i="3"/>
  <c r="D333" i="3"/>
  <c r="F332" i="3"/>
  <c r="E332" i="3"/>
  <c r="D332" i="3"/>
  <c r="F331" i="3"/>
  <c r="E331" i="3"/>
  <c r="D331" i="3"/>
  <c r="F330" i="3"/>
  <c r="E330" i="3"/>
  <c r="D330" i="3"/>
  <c r="F329" i="3"/>
  <c r="E329" i="3"/>
  <c r="D329" i="3"/>
  <c r="F328" i="3"/>
  <c r="E328" i="3"/>
  <c r="D328" i="3"/>
  <c r="F327" i="3"/>
  <c r="E327" i="3"/>
  <c r="D327" i="3"/>
  <c r="F326" i="3"/>
  <c r="E326" i="3"/>
  <c r="D326" i="3"/>
  <c r="F325" i="3"/>
  <c r="E325" i="3"/>
  <c r="D325" i="3"/>
  <c r="F324" i="3"/>
  <c r="E324" i="3"/>
  <c r="D324" i="3"/>
  <c r="F323" i="3"/>
  <c r="E323" i="3"/>
  <c r="D323" i="3"/>
  <c r="F322" i="3"/>
  <c r="E322" i="3"/>
  <c r="D322" i="3"/>
  <c r="F321" i="3"/>
  <c r="E321" i="3"/>
  <c r="D321" i="3"/>
  <c r="F320" i="3"/>
  <c r="E320" i="3"/>
  <c r="D320" i="3"/>
  <c r="F319" i="3"/>
  <c r="E319" i="3"/>
  <c r="D319" i="3"/>
  <c r="F318" i="3"/>
  <c r="E318" i="3"/>
  <c r="D318" i="3"/>
  <c r="F317" i="3"/>
  <c r="E317" i="3"/>
  <c r="D317" i="3"/>
  <c r="F316" i="3"/>
  <c r="E316" i="3"/>
  <c r="D316" i="3"/>
  <c r="F315" i="3"/>
  <c r="E315" i="3"/>
  <c r="D315" i="3"/>
  <c r="F314" i="3"/>
  <c r="E314" i="3"/>
  <c r="D314" i="3"/>
  <c r="F313" i="3"/>
  <c r="E313" i="3"/>
  <c r="D313" i="3"/>
  <c r="F312" i="3"/>
  <c r="E312" i="3"/>
  <c r="D312" i="3"/>
  <c r="F311" i="3"/>
  <c r="E311" i="3"/>
  <c r="D311" i="3"/>
  <c r="F310" i="3"/>
  <c r="E310" i="3"/>
  <c r="D310" i="3"/>
  <c r="F309" i="3"/>
  <c r="E309" i="3"/>
  <c r="D309" i="3"/>
  <c r="F308" i="3"/>
  <c r="E308" i="3"/>
  <c r="D308" i="3"/>
  <c r="F307" i="3"/>
  <c r="E307" i="3"/>
  <c r="D307" i="3"/>
  <c r="F306" i="3"/>
  <c r="E306" i="3"/>
  <c r="D306" i="3"/>
  <c r="F305" i="3"/>
  <c r="E305" i="3"/>
  <c r="D305" i="3"/>
  <c r="F304" i="3"/>
  <c r="E304" i="3"/>
  <c r="D304" i="3"/>
  <c r="F303" i="3"/>
  <c r="E303" i="3"/>
  <c r="D303" i="3"/>
  <c r="F302" i="3"/>
  <c r="E302" i="3"/>
  <c r="D302" i="3"/>
  <c r="F301" i="3"/>
  <c r="E301" i="3"/>
  <c r="D301" i="3"/>
  <c r="F300" i="3"/>
  <c r="E300" i="3"/>
  <c r="D300" i="3"/>
  <c r="F299" i="3"/>
  <c r="E299" i="3"/>
  <c r="D299" i="3"/>
  <c r="F298" i="3"/>
  <c r="E298" i="3"/>
  <c r="D298" i="3"/>
  <c r="F297" i="3"/>
  <c r="E297" i="3"/>
  <c r="D297" i="3"/>
  <c r="F296" i="3"/>
  <c r="E296" i="3"/>
  <c r="D296" i="3"/>
  <c r="F295" i="3"/>
  <c r="E295" i="3"/>
  <c r="D295" i="3"/>
  <c r="F294" i="3"/>
  <c r="E294" i="3"/>
  <c r="D294" i="3"/>
  <c r="F293" i="3"/>
  <c r="E293" i="3"/>
  <c r="D293" i="3"/>
  <c r="F292" i="3"/>
  <c r="E292" i="3"/>
  <c r="D292" i="3"/>
  <c r="F291" i="3"/>
  <c r="E291" i="3"/>
  <c r="D291" i="3"/>
  <c r="F290" i="3"/>
  <c r="E290" i="3"/>
  <c r="D290" i="3"/>
  <c r="F289" i="3"/>
  <c r="E289" i="3"/>
  <c r="D289" i="3"/>
  <c r="F288" i="3"/>
  <c r="E288" i="3"/>
  <c r="D288" i="3"/>
  <c r="F287" i="3"/>
  <c r="E287" i="3"/>
  <c r="D287" i="3"/>
  <c r="F286" i="3"/>
  <c r="E286" i="3"/>
  <c r="D286" i="3"/>
  <c r="F285" i="3"/>
  <c r="E285" i="3"/>
  <c r="D285" i="3"/>
  <c r="F284" i="3"/>
  <c r="E284" i="3"/>
  <c r="D284" i="3"/>
  <c r="F283" i="3"/>
  <c r="E283" i="3"/>
  <c r="D283" i="3"/>
  <c r="F282" i="3"/>
  <c r="E282" i="3"/>
  <c r="D282" i="3"/>
  <c r="F281" i="3"/>
  <c r="E281" i="3"/>
  <c r="D281" i="3"/>
  <c r="F280" i="3"/>
  <c r="E280" i="3"/>
  <c r="D280" i="3"/>
  <c r="F279" i="3"/>
  <c r="E279" i="3"/>
  <c r="D279" i="3"/>
  <c r="F278" i="3"/>
  <c r="E278" i="3"/>
  <c r="D278" i="3"/>
  <c r="F277" i="3"/>
  <c r="E277" i="3"/>
  <c r="D277" i="3"/>
  <c r="F276" i="3"/>
  <c r="E276" i="3"/>
  <c r="D276" i="3"/>
  <c r="F275" i="3"/>
  <c r="E275" i="3"/>
  <c r="D275" i="3"/>
  <c r="F274" i="3"/>
  <c r="E274" i="3"/>
  <c r="D274" i="3"/>
  <c r="F273" i="3"/>
  <c r="E273" i="3"/>
  <c r="D273" i="3"/>
  <c r="F272" i="3"/>
  <c r="E272" i="3"/>
  <c r="D272" i="3"/>
  <c r="F271" i="3"/>
  <c r="E271" i="3"/>
  <c r="D271" i="3"/>
  <c r="F270" i="3"/>
  <c r="E270" i="3"/>
  <c r="D270" i="3"/>
  <c r="F269" i="3"/>
  <c r="E269" i="3"/>
  <c r="D269" i="3"/>
  <c r="F268" i="3"/>
  <c r="E268" i="3"/>
  <c r="D268" i="3"/>
  <c r="F267" i="3"/>
  <c r="E267" i="3"/>
  <c r="D267" i="3"/>
  <c r="F266" i="3"/>
  <c r="E266" i="3"/>
  <c r="D266" i="3"/>
  <c r="F265" i="3"/>
  <c r="E265" i="3"/>
  <c r="D265" i="3"/>
  <c r="F264" i="3"/>
  <c r="E264" i="3"/>
  <c r="D264" i="3"/>
  <c r="F263" i="3"/>
  <c r="E263" i="3"/>
  <c r="D263" i="3"/>
  <c r="F262" i="3"/>
  <c r="E262" i="3"/>
  <c r="D262" i="3"/>
  <c r="F261" i="3"/>
  <c r="E261" i="3"/>
  <c r="D261" i="3"/>
  <c r="F260" i="3"/>
  <c r="E260" i="3"/>
  <c r="D260" i="3"/>
  <c r="F259" i="3"/>
  <c r="E259" i="3"/>
  <c r="D259" i="3"/>
  <c r="F258" i="3"/>
  <c r="E258" i="3"/>
  <c r="D258" i="3"/>
  <c r="F257" i="3"/>
  <c r="E257" i="3"/>
  <c r="D257" i="3"/>
  <c r="F256" i="3"/>
  <c r="E256" i="3"/>
  <c r="D256" i="3"/>
  <c r="F255" i="3"/>
  <c r="E255" i="3"/>
  <c r="D255" i="3"/>
  <c r="F254" i="3"/>
  <c r="E254" i="3"/>
  <c r="D254" i="3"/>
  <c r="F253" i="3"/>
  <c r="E253" i="3"/>
  <c r="D253" i="3"/>
  <c r="F252" i="3"/>
  <c r="E252" i="3"/>
  <c r="D252" i="3"/>
  <c r="F251" i="3"/>
  <c r="E251" i="3"/>
  <c r="D251" i="3"/>
  <c r="F250" i="3"/>
  <c r="E250" i="3"/>
  <c r="D250" i="3"/>
  <c r="F249" i="3"/>
  <c r="E249" i="3"/>
  <c r="D249" i="3"/>
  <c r="F248" i="3"/>
  <c r="E248" i="3"/>
  <c r="D248" i="3"/>
  <c r="F247" i="3"/>
  <c r="E247" i="3"/>
  <c r="D247" i="3"/>
  <c r="F246" i="3"/>
  <c r="E246" i="3"/>
  <c r="D246" i="3"/>
  <c r="F245" i="3"/>
  <c r="E245" i="3"/>
  <c r="D245" i="3"/>
  <c r="F244" i="3"/>
  <c r="E244" i="3"/>
  <c r="D244" i="3"/>
  <c r="F243" i="3"/>
  <c r="E243" i="3"/>
  <c r="D243" i="3"/>
  <c r="F242" i="3"/>
  <c r="E242" i="3"/>
  <c r="D242" i="3"/>
  <c r="F241" i="3"/>
  <c r="E241" i="3"/>
  <c r="D241" i="3"/>
  <c r="F240" i="3"/>
  <c r="E240" i="3"/>
  <c r="D240" i="3"/>
  <c r="F239" i="3"/>
  <c r="E239" i="3"/>
  <c r="D239" i="3"/>
  <c r="F238" i="3"/>
  <c r="E238" i="3"/>
  <c r="D238" i="3"/>
  <c r="F237" i="3"/>
  <c r="E237" i="3"/>
  <c r="D237" i="3"/>
  <c r="F236" i="3"/>
  <c r="E236" i="3"/>
  <c r="D236" i="3"/>
  <c r="F235" i="3"/>
  <c r="E235" i="3"/>
  <c r="D235" i="3"/>
  <c r="F234" i="3"/>
  <c r="E234" i="3"/>
  <c r="D234" i="3"/>
  <c r="F233" i="3"/>
  <c r="E233" i="3"/>
  <c r="D233" i="3"/>
  <c r="F232" i="3"/>
  <c r="E232" i="3"/>
  <c r="D232" i="3"/>
  <c r="F231" i="3"/>
  <c r="E231" i="3"/>
  <c r="D231" i="3"/>
  <c r="F230" i="3"/>
  <c r="E230" i="3"/>
  <c r="D230" i="3"/>
  <c r="F229" i="3"/>
  <c r="E229" i="3"/>
  <c r="D229" i="3"/>
  <c r="F228" i="3"/>
  <c r="E228" i="3"/>
  <c r="D228" i="3"/>
  <c r="F227" i="3"/>
  <c r="E227" i="3"/>
  <c r="D227" i="3"/>
  <c r="F226" i="3"/>
  <c r="E226" i="3"/>
  <c r="D226" i="3"/>
  <c r="F225" i="3"/>
  <c r="E225" i="3"/>
  <c r="D225" i="3"/>
  <c r="F224" i="3"/>
  <c r="E224" i="3"/>
  <c r="D224" i="3"/>
  <c r="F223" i="3"/>
  <c r="E223" i="3"/>
  <c r="D223" i="3"/>
  <c r="F222" i="3"/>
  <c r="E222" i="3"/>
  <c r="D222" i="3"/>
  <c r="F221" i="3"/>
  <c r="E221" i="3"/>
  <c r="D221" i="3"/>
  <c r="F220" i="3"/>
  <c r="E220" i="3"/>
  <c r="D220" i="3"/>
  <c r="F219" i="3"/>
  <c r="E219" i="3"/>
  <c r="D219" i="3"/>
  <c r="F218" i="3"/>
  <c r="E218" i="3"/>
  <c r="D218" i="3"/>
  <c r="F217" i="3"/>
  <c r="E217" i="3"/>
  <c r="D217" i="3"/>
  <c r="F216" i="3"/>
  <c r="E216" i="3"/>
  <c r="D216" i="3"/>
  <c r="F215" i="3"/>
  <c r="E215" i="3"/>
  <c r="D215" i="3"/>
  <c r="F214" i="3"/>
  <c r="E214" i="3"/>
  <c r="D214" i="3"/>
  <c r="F213" i="3"/>
  <c r="E213" i="3"/>
  <c r="D213" i="3"/>
  <c r="F212" i="3"/>
  <c r="E212" i="3"/>
  <c r="D212" i="3"/>
  <c r="F211" i="3"/>
  <c r="E211" i="3"/>
  <c r="D211" i="3"/>
  <c r="F210" i="3"/>
  <c r="E210" i="3"/>
  <c r="D210" i="3"/>
  <c r="F209" i="3"/>
  <c r="E209" i="3"/>
  <c r="D209" i="3"/>
  <c r="F208" i="3"/>
  <c r="E208" i="3"/>
  <c r="D208" i="3"/>
  <c r="F207" i="3"/>
  <c r="E207" i="3"/>
  <c r="D207" i="3"/>
  <c r="F206" i="3"/>
  <c r="E206" i="3"/>
  <c r="D206" i="3"/>
  <c r="F205" i="3"/>
  <c r="E205" i="3"/>
  <c r="D205" i="3"/>
  <c r="F204" i="3"/>
  <c r="E204" i="3"/>
  <c r="D204" i="3"/>
  <c r="F203" i="3"/>
  <c r="E203" i="3"/>
  <c r="D203" i="3"/>
  <c r="F202" i="3"/>
  <c r="E202" i="3"/>
  <c r="D202" i="3"/>
  <c r="F201" i="3"/>
  <c r="E201" i="3"/>
  <c r="D201" i="3"/>
  <c r="F200" i="3"/>
  <c r="E200" i="3"/>
  <c r="D200" i="3"/>
  <c r="F199" i="3"/>
  <c r="E199" i="3"/>
  <c r="D199" i="3"/>
  <c r="F198" i="3"/>
  <c r="E198" i="3"/>
  <c r="D198" i="3"/>
  <c r="F197" i="3"/>
  <c r="E197" i="3"/>
  <c r="D197" i="3"/>
  <c r="F196" i="3"/>
  <c r="E196" i="3"/>
  <c r="D196" i="3"/>
  <c r="F195" i="3"/>
  <c r="E195" i="3"/>
  <c r="D195" i="3"/>
  <c r="F194" i="3"/>
  <c r="E194" i="3"/>
  <c r="D194" i="3"/>
  <c r="F193" i="3"/>
  <c r="E193" i="3"/>
  <c r="D193" i="3"/>
  <c r="F192" i="3"/>
  <c r="E192" i="3"/>
  <c r="D192" i="3"/>
  <c r="F191" i="3"/>
  <c r="E191" i="3"/>
  <c r="D191" i="3"/>
  <c r="F190" i="3"/>
  <c r="E190" i="3"/>
  <c r="D190" i="3"/>
  <c r="F189" i="3"/>
  <c r="E189" i="3"/>
  <c r="D189" i="3"/>
  <c r="F188" i="3"/>
  <c r="E188" i="3"/>
  <c r="D188" i="3"/>
  <c r="F187" i="3"/>
  <c r="E187" i="3"/>
  <c r="D187" i="3"/>
  <c r="F186" i="3"/>
  <c r="E186" i="3"/>
  <c r="D186" i="3"/>
  <c r="F185" i="3"/>
  <c r="E185" i="3"/>
  <c r="D185" i="3"/>
  <c r="F184" i="3"/>
  <c r="E184" i="3"/>
  <c r="D184" i="3"/>
  <c r="F183" i="3"/>
  <c r="E183" i="3"/>
  <c r="D183" i="3"/>
  <c r="F182" i="3"/>
  <c r="E182" i="3"/>
  <c r="D182" i="3"/>
  <c r="F181" i="3"/>
  <c r="E181" i="3"/>
  <c r="D181" i="3"/>
  <c r="F180" i="3"/>
  <c r="E180" i="3"/>
  <c r="D180" i="3"/>
  <c r="F179" i="3"/>
  <c r="E179" i="3"/>
  <c r="D179" i="3"/>
  <c r="F178" i="3"/>
  <c r="E178" i="3"/>
  <c r="D178" i="3"/>
  <c r="F177" i="3"/>
  <c r="E177" i="3"/>
  <c r="D177" i="3"/>
  <c r="F176" i="3"/>
  <c r="E176" i="3"/>
  <c r="D176" i="3"/>
  <c r="F175" i="3"/>
  <c r="E175" i="3"/>
  <c r="D175" i="3"/>
  <c r="F174" i="3"/>
  <c r="E174" i="3"/>
  <c r="D174" i="3"/>
  <c r="F173" i="3"/>
  <c r="E173" i="3"/>
  <c r="D173" i="3"/>
  <c r="F172" i="3"/>
  <c r="E172" i="3"/>
  <c r="D172" i="3"/>
  <c r="F171" i="3"/>
  <c r="E171" i="3"/>
  <c r="D171" i="3"/>
  <c r="F170" i="3"/>
  <c r="E170" i="3"/>
  <c r="D170" i="3"/>
  <c r="F169" i="3"/>
  <c r="E169" i="3"/>
  <c r="D169" i="3"/>
  <c r="F168" i="3"/>
  <c r="E168" i="3"/>
  <c r="D168" i="3"/>
  <c r="F167" i="3"/>
  <c r="E167" i="3"/>
  <c r="D167" i="3"/>
  <c r="F166" i="3"/>
  <c r="E166" i="3"/>
  <c r="D166" i="3"/>
  <c r="F165" i="3"/>
  <c r="E165" i="3"/>
  <c r="D165" i="3"/>
  <c r="F164" i="3"/>
  <c r="E164" i="3"/>
  <c r="D164" i="3"/>
  <c r="F163" i="3"/>
  <c r="E163" i="3"/>
  <c r="D163" i="3"/>
  <c r="F162" i="3"/>
  <c r="E162" i="3"/>
  <c r="D162" i="3"/>
  <c r="F161" i="3"/>
  <c r="E161" i="3"/>
  <c r="D161" i="3"/>
  <c r="F160" i="3"/>
  <c r="E160" i="3"/>
  <c r="D160" i="3"/>
  <c r="F159" i="3"/>
  <c r="E159" i="3"/>
  <c r="D159" i="3"/>
  <c r="F158" i="3"/>
  <c r="E158" i="3"/>
  <c r="D158" i="3"/>
  <c r="F157" i="3"/>
  <c r="E157" i="3"/>
  <c r="D157" i="3"/>
  <c r="F156" i="3"/>
  <c r="E156" i="3"/>
  <c r="D156" i="3"/>
  <c r="F155" i="3"/>
  <c r="E155" i="3"/>
  <c r="D155" i="3"/>
  <c r="F154" i="3"/>
  <c r="E154" i="3"/>
  <c r="D154" i="3"/>
  <c r="F153" i="3"/>
  <c r="E153" i="3"/>
  <c r="D153" i="3"/>
  <c r="F152" i="3"/>
  <c r="E152" i="3"/>
  <c r="D152" i="3"/>
  <c r="F151" i="3"/>
  <c r="E151" i="3"/>
  <c r="D151" i="3"/>
  <c r="F150" i="3"/>
  <c r="E150" i="3"/>
  <c r="D150" i="3"/>
  <c r="F149" i="3"/>
  <c r="E149" i="3"/>
  <c r="D149" i="3"/>
  <c r="F148" i="3"/>
  <c r="E148" i="3"/>
  <c r="D148" i="3"/>
  <c r="F147" i="3"/>
  <c r="E147" i="3"/>
  <c r="D147" i="3"/>
  <c r="F146" i="3"/>
  <c r="E146" i="3"/>
  <c r="D146" i="3"/>
  <c r="F145" i="3"/>
  <c r="E145" i="3"/>
  <c r="D145" i="3"/>
  <c r="F144" i="3"/>
  <c r="E144" i="3"/>
  <c r="D144" i="3"/>
  <c r="F143" i="3"/>
  <c r="E143" i="3"/>
  <c r="D143" i="3"/>
  <c r="F142" i="3"/>
  <c r="E142" i="3"/>
  <c r="D142" i="3"/>
  <c r="F141" i="3"/>
  <c r="E141" i="3"/>
  <c r="D141" i="3"/>
  <c r="F140" i="3"/>
  <c r="E140" i="3"/>
  <c r="D140" i="3"/>
  <c r="F139" i="3"/>
  <c r="E139" i="3"/>
  <c r="D139" i="3"/>
  <c r="F138" i="3"/>
  <c r="E138" i="3"/>
  <c r="D138" i="3"/>
  <c r="F137" i="3"/>
  <c r="E137" i="3"/>
  <c r="D137" i="3"/>
  <c r="F136" i="3"/>
  <c r="E136" i="3"/>
  <c r="D136" i="3"/>
  <c r="F135" i="3"/>
  <c r="E135" i="3"/>
  <c r="D135" i="3"/>
  <c r="F134" i="3"/>
  <c r="E134" i="3"/>
  <c r="D134" i="3"/>
  <c r="F133" i="3"/>
  <c r="E133" i="3"/>
  <c r="D133" i="3"/>
  <c r="F132" i="3"/>
  <c r="E132" i="3"/>
  <c r="D132" i="3"/>
  <c r="F131" i="3"/>
  <c r="E131" i="3"/>
  <c r="D131" i="3"/>
  <c r="F130" i="3"/>
  <c r="E130" i="3"/>
  <c r="D130" i="3"/>
  <c r="F129" i="3"/>
  <c r="E129" i="3"/>
  <c r="D129" i="3"/>
  <c r="F128" i="3"/>
  <c r="E128" i="3"/>
  <c r="D128" i="3"/>
  <c r="F127" i="3"/>
  <c r="E127" i="3"/>
  <c r="D127" i="3"/>
  <c r="F126" i="3"/>
  <c r="E126" i="3"/>
  <c r="D126" i="3"/>
  <c r="F125" i="3"/>
  <c r="E125" i="3"/>
  <c r="D125" i="3"/>
  <c r="F124" i="3"/>
  <c r="E124" i="3"/>
  <c r="D124" i="3"/>
  <c r="F123" i="3"/>
  <c r="E123" i="3"/>
  <c r="D123" i="3"/>
  <c r="F122" i="3"/>
  <c r="E122" i="3"/>
  <c r="D122" i="3"/>
  <c r="F121" i="3"/>
  <c r="E121" i="3"/>
  <c r="D121" i="3"/>
  <c r="F120" i="3"/>
  <c r="E120" i="3"/>
  <c r="D120" i="3"/>
  <c r="F119" i="3"/>
  <c r="E119" i="3"/>
  <c r="D119" i="3"/>
  <c r="F118" i="3"/>
  <c r="E118" i="3"/>
  <c r="D118" i="3"/>
  <c r="F117" i="3"/>
  <c r="E117" i="3"/>
  <c r="D117" i="3"/>
  <c r="F116" i="3"/>
  <c r="E116" i="3"/>
  <c r="D116" i="3"/>
  <c r="F115" i="3"/>
  <c r="E115" i="3"/>
  <c r="D115" i="3"/>
  <c r="F114" i="3"/>
  <c r="E114" i="3"/>
  <c r="D114" i="3"/>
  <c r="F113" i="3"/>
  <c r="E113" i="3"/>
  <c r="D113" i="3"/>
  <c r="F112" i="3"/>
  <c r="E112" i="3"/>
  <c r="D112" i="3"/>
  <c r="F111" i="3"/>
  <c r="E111" i="3"/>
  <c r="D111" i="3"/>
  <c r="F110" i="3"/>
  <c r="E110" i="3"/>
  <c r="D110" i="3"/>
  <c r="F109" i="3"/>
  <c r="E109" i="3"/>
  <c r="D109" i="3"/>
  <c r="F108" i="3"/>
  <c r="E108" i="3"/>
  <c r="D108" i="3"/>
  <c r="F107" i="3"/>
  <c r="E107" i="3"/>
  <c r="D107" i="3"/>
  <c r="F106" i="3"/>
  <c r="E106" i="3"/>
  <c r="D106" i="3"/>
  <c r="F105" i="3"/>
  <c r="E105" i="3"/>
  <c r="D105" i="3"/>
  <c r="F104" i="3"/>
  <c r="E104" i="3"/>
  <c r="D104" i="3"/>
  <c r="F103" i="3"/>
  <c r="E103" i="3"/>
  <c r="D103" i="3"/>
  <c r="F102" i="3"/>
  <c r="E102" i="3"/>
  <c r="D102" i="3"/>
  <c r="F101" i="3"/>
  <c r="E101" i="3"/>
  <c r="D101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F95" i="3"/>
  <c r="E95" i="3"/>
  <c r="D95" i="3"/>
  <c r="F94" i="3"/>
  <c r="E94" i="3"/>
  <c r="D94" i="3"/>
  <c r="F93" i="3"/>
  <c r="E93" i="3"/>
  <c r="D93" i="3"/>
  <c r="F92" i="3"/>
  <c r="E92" i="3"/>
  <c r="D92" i="3"/>
  <c r="F91" i="3"/>
  <c r="E91" i="3"/>
  <c r="D91" i="3"/>
  <c r="F90" i="3"/>
  <c r="E90" i="3"/>
  <c r="D90" i="3"/>
  <c r="F89" i="3"/>
  <c r="E89" i="3"/>
  <c r="D89" i="3"/>
  <c r="F88" i="3"/>
  <c r="E88" i="3"/>
  <c r="D88" i="3"/>
  <c r="F87" i="3"/>
  <c r="E87" i="3"/>
  <c r="D87" i="3"/>
  <c r="F86" i="3"/>
  <c r="E86" i="3"/>
  <c r="D86" i="3"/>
  <c r="F85" i="3"/>
  <c r="E85" i="3"/>
  <c r="D85" i="3"/>
  <c r="F84" i="3"/>
  <c r="E84" i="3"/>
  <c r="D84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F77" i="3"/>
  <c r="E77" i="3"/>
  <c r="D77" i="3"/>
  <c r="F76" i="3"/>
  <c r="E76" i="3"/>
  <c r="D76" i="3"/>
  <c r="F75" i="3"/>
  <c r="E75" i="3"/>
  <c r="D75" i="3"/>
  <c r="F74" i="3"/>
  <c r="E74" i="3"/>
  <c r="D74" i="3"/>
  <c r="F73" i="3"/>
  <c r="E73" i="3"/>
  <c r="D73" i="3"/>
  <c r="F72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F63" i="3"/>
  <c r="E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  <c r="F58" i="3"/>
  <c r="E58" i="3"/>
  <c r="D58" i="3"/>
  <c r="F57" i="3"/>
  <c r="E57" i="3"/>
  <c r="D57" i="3"/>
  <c r="F56" i="3"/>
  <c r="E56" i="3"/>
  <c r="D56" i="3"/>
  <c r="F55" i="3"/>
  <c r="E55" i="3"/>
  <c r="D55" i="3"/>
  <c r="F54" i="3"/>
  <c r="E54" i="3"/>
  <c r="D54" i="3"/>
  <c r="F53" i="3"/>
  <c r="E53" i="3"/>
  <c r="D53" i="3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</calcChain>
</file>

<file path=xl/sharedStrings.xml><?xml version="1.0" encoding="utf-8"?>
<sst xmlns="http://schemas.openxmlformats.org/spreadsheetml/2006/main" count="1122" uniqueCount="267">
  <si>
    <t>الكود</t>
  </si>
  <si>
    <t>البند</t>
  </si>
  <si>
    <t>التصنيف</t>
  </si>
  <si>
    <t>الوحدة</t>
  </si>
  <si>
    <t>fsd</t>
  </si>
  <si>
    <t>خرسانة عادية اجهاد 250 كجم</t>
  </si>
  <si>
    <t>خرسانة</t>
  </si>
  <si>
    <t>م3</t>
  </si>
  <si>
    <t>خرسانةمسلحة اجهاد 350 كجم</t>
  </si>
  <si>
    <t>خرسانة مسلحة اجهاد 400 كجم</t>
  </si>
  <si>
    <t>كرسي ارتكاز C4</t>
  </si>
  <si>
    <t>عدد</t>
  </si>
  <si>
    <t>حديد قطر 8مم</t>
  </si>
  <si>
    <t>حديد مسلح</t>
  </si>
  <si>
    <t>طن</t>
  </si>
  <si>
    <t>حديد قطر 10مم</t>
  </si>
  <si>
    <t>حديد قطر 12مم</t>
  </si>
  <si>
    <t>حديد قطر 16 مم</t>
  </si>
  <si>
    <t>حديد قطر 18 مم</t>
  </si>
  <si>
    <t>حديد قطر 22 مم</t>
  </si>
  <si>
    <t>حديد قطر25 مم</t>
  </si>
  <si>
    <t>أسمنت سائب سي  وتر</t>
  </si>
  <si>
    <t>أسمنت</t>
  </si>
  <si>
    <t>اسمنت سائب عادة</t>
  </si>
  <si>
    <t>أسمنت تشطيبات</t>
  </si>
  <si>
    <t>أسمنت أبيض</t>
  </si>
  <si>
    <t>رمل ناعم</t>
  </si>
  <si>
    <t>رمل</t>
  </si>
  <si>
    <t>رمل حرش</t>
  </si>
  <si>
    <t>سن تربه</t>
  </si>
  <si>
    <t>سن</t>
  </si>
  <si>
    <t>سن1</t>
  </si>
  <si>
    <t>سن2</t>
  </si>
  <si>
    <t>سن1.5</t>
  </si>
  <si>
    <t>طبقة احلال</t>
  </si>
  <si>
    <t>احلال</t>
  </si>
  <si>
    <t>دهشوم</t>
  </si>
  <si>
    <t>حديد قطر 32 مم</t>
  </si>
  <si>
    <t>سن3</t>
  </si>
  <si>
    <t>بسكوت سقف 2.5 سم</t>
  </si>
  <si>
    <t>لوازم اعمال خرسانة</t>
  </si>
  <si>
    <t>بسكوت اعمدة 2.5 سم</t>
  </si>
  <si>
    <t>بسكوت قواعد 2.5 سم</t>
  </si>
  <si>
    <t>سلك رباط</t>
  </si>
  <si>
    <t>لفة</t>
  </si>
  <si>
    <t>مسمار خشابي</t>
  </si>
  <si>
    <t>كجم</t>
  </si>
  <si>
    <t>دبش</t>
  </si>
  <si>
    <t>م</t>
  </si>
  <si>
    <t>مادة اضافة لاسمنت سريع G66</t>
  </si>
  <si>
    <t>مادة للخرسانة</t>
  </si>
  <si>
    <t>لتر</t>
  </si>
  <si>
    <t>مادة اضافة لاسمنت سريع HPT10</t>
  </si>
  <si>
    <t>مادة اضافة لاسمنت سريع F44</t>
  </si>
  <si>
    <t>مادة اضافة لاسمنت سريع WP</t>
  </si>
  <si>
    <t>سولار</t>
  </si>
  <si>
    <t>محروقات</t>
  </si>
  <si>
    <t>بنزين</t>
  </si>
  <si>
    <t>زيت</t>
  </si>
  <si>
    <t>اكواد الخامات</t>
  </si>
  <si>
    <t>اسم البند</t>
  </si>
  <si>
    <t>نوع</t>
  </si>
  <si>
    <t>بداية رقم الكود</t>
  </si>
  <si>
    <t xml:space="preserve">بداية ترقيم </t>
  </si>
  <si>
    <t>خرسانات</t>
  </si>
  <si>
    <t>الحديد</t>
  </si>
  <si>
    <t>الاسمنت</t>
  </si>
  <si>
    <t>طوب</t>
  </si>
  <si>
    <t>اعمال خشبية</t>
  </si>
  <si>
    <t>اعمال رخام</t>
  </si>
  <si>
    <t>اعمال دهانات خارجية</t>
  </si>
  <si>
    <t>اعمال بلاط وسيراميك وبورسلين</t>
  </si>
  <si>
    <t>اعمال دهانات داخلية</t>
  </si>
  <si>
    <t>اعمال البياض</t>
  </si>
  <si>
    <t xml:space="preserve">اعمال سباكة </t>
  </si>
  <si>
    <t>اعمال الكهرباء</t>
  </si>
  <si>
    <t>اعمال جبس</t>
  </si>
  <si>
    <t>الومنيوم</t>
  </si>
  <si>
    <t>عزل</t>
  </si>
  <si>
    <t>اعمال كريتال</t>
  </si>
  <si>
    <t>احجار خارجية (مايكا/حجر صناعى/.......)</t>
  </si>
  <si>
    <t>اعمال بردورة</t>
  </si>
  <si>
    <t>اعمال انترلوك</t>
  </si>
  <si>
    <t>كريتن وول</t>
  </si>
  <si>
    <t>اسقف معلقة</t>
  </si>
  <si>
    <t>عدد ومعدات</t>
  </si>
  <si>
    <t xml:space="preserve">خدمة موقع </t>
  </si>
  <si>
    <t xml:space="preserve">مادة خرسانة </t>
  </si>
  <si>
    <t>سولار وبنزين وزيوت</t>
  </si>
  <si>
    <t>التاريخ</t>
  </si>
  <si>
    <t>رقم الاذن / البوليسة</t>
  </si>
  <si>
    <t>اسم الخامة</t>
  </si>
  <si>
    <t>الكميه</t>
  </si>
  <si>
    <t>السعر</t>
  </si>
  <si>
    <t>رقم السيارة</t>
  </si>
  <si>
    <t>رقم المقطوره</t>
  </si>
  <si>
    <t>اسم المورد</t>
  </si>
  <si>
    <t>تحويلات من الى</t>
  </si>
  <si>
    <t>ملاحظات1</t>
  </si>
  <si>
    <t>الطلبية</t>
  </si>
  <si>
    <t>A1</t>
  </si>
  <si>
    <t>عمر عبد السلام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</si>
  <si>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</si>
  <si>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</si>
  <si>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</si>
  <si>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</si>
  <si>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</si>
  <si>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</si>
  <si>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</si>
  <si>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</si>
  <si>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</si>
  <si>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 xml:space="preserve">خصم 4 متر 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</si>
  <si>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</si>
  <si>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</si>
  <si>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</si>
  <si>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</si>
  <si>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</si>
  <si>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</si>
  <si>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</si>
  <si>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</si>
  <si>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</si>
  <si>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</si>
  <si>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</si>
  <si>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</si>
  <si>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</si>
  <si>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</si>
  <si>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</si>
  <si>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خصم 2 متر</t>
  </si>
  <si>
    <t>A26</t>
  </si>
  <si>
    <t>A27</t>
  </si>
  <si>
    <t>احمد الفقى</t>
  </si>
  <si>
    <t>لايوجد</t>
  </si>
  <si>
    <t>A28</t>
  </si>
  <si>
    <t>خصم 2.5 متر</t>
  </si>
  <si>
    <t>A29</t>
  </si>
  <si>
    <t>A30</t>
  </si>
  <si>
    <t>A31</t>
  </si>
  <si>
    <t>A32</t>
  </si>
  <si>
    <t>رمضان حماد</t>
  </si>
  <si>
    <t>A33</t>
  </si>
  <si>
    <t>خصم 1 متر نقص حموله</t>
  </si>
  <si>
    <t>مصطفى عبدالسلام</t>
  </si>
  <si>
    <t>شركه HCC</t>
  </si>
  <si>
    <t>من محطه كفر الدوار</t>
  </si>
  <si>
    <t>الشركة الوطنيه للاسمنت</t>
  </si>
  <si>
    <t>الهيئه الهندسيه(عميد عمرو)</t>
  </si>
  <si>
    <t>تم خصم 200كجم</t>
  </si>
  <si>
    <t>خصم متر نقص فى الحموله</t>
  </si>
  <si>
    <t>خصم 2 متر جوده</t>
  </si>
  <si>
    <t xml:space="preserve">خصم 200 كجم </t>
  </si>
  <si>
    <t>خصم 0.5 متر نقص حموله</t>
  </si>
  <si>
    <t>النجار</t>
  </si>
  <si>
    <t>ممدوح عبد الواحد</t>
  </si>
  <si>
    <t>صالح عبدالله</t>
  </si>
  <si>
    <t>عن طريق ا/ فراج الناغى</t>
  </si>
  <si>
    <t>خصم متر جوده</t>
  </si>
  <si>
    <t>خصم نصف متر نقص حموله</t>
  </si>
  <si>
    <t>كسارة الناغي</t>
  </si>
  <si>
    <t xml:space="preserve">نولون أحمد حمدى النجار </t>
  </si>
  <si>
    <t>من محطه رشيد</t>
  </si>
  <si>
    <t>نولون هاني الفقي</t>
  </si>
  <si>
    <t>نولون محمد توفيق</t>
  </si>
  <si>
    <t>بوز</t>
  </si>
  <si>
    <t>محمد سعد درويش</t>
  </si>
  <si>
    <t>هاني الفقي</t>
  </si>
  <si>
    <t>شركة الاقصي</t>
  </si>
  <si>
    <t>الحاج علي جلال</t>
  </si>
  <si>
    <t>محمد إسماعيل</t>
  </si>
  <si>
    <t>من ابوحمص الي رشيد</t>
  </si>
  <si>
    <t>نولون بدر فرحات</t>
  </si>
  <si>
    <t>حسابات جارى 1</t>
  </si>
  <si>
    <t>بدران فرحات</t>
  </si>
  <si>
    <t>محول من محطة كفر الدوار</t>
  </si>
  <si>
    <t>محطة كفر الدوار</t>
  </si>
  <si>
    <t>ماهر عرمش</t>
  </si>
  <si>
    <t>عماد أنور</t>
  </si>
  <si>
    <t>على جلال</t>
  </si>
  <si>
    <t>تم خصم 6 متر فى جارى 6للمقاول</t>
  </si>
  <si>
    <t>حسابات جارى 2</t>
  </si>
  <si>
    <t>حسابات جارى 3</t>
  </si>
  <si>
    <t>شركة الاقصى</t>
  </si>
  <si>
    <t>4265</t>
  </si>
  <si>
    <t>56</t>
  </si>
  <si>
    <t>6878</t>
  </si>
  <si>
    <t>6948</t>
  </si>
  <si>
    <t>4277</t>
  </si>
  <si>
    <t>62.5</t>
  </si>
  <si>
    <t>8578</t>
  </si>
  <si>
    <t>4876</t>
  </si>
  <si>
    <t>4269</t>
  </si>
  <si>
    <t>53</t>
  </si>
  <si>
    <t>5526</t>
  </si>
  <si>
    <t>8135</t>
  </si>
  <si>
    <t>تم خصم 3متر نقص حمولة</t>
  </si>
  <si>
    <t>4281</t>
  </si>
  <si>
    <t>4282</t>
  </si>
  <si>
    <t>55</t>
  </si>
  <si>
    <t>5529</t>
  </si>
  <si>
    <t>4292</t>
  </si>
  <si>
    <t>15/05/2023</t>
  </si>
  <si>
    <t>4230</t>
  </si>
  <si>
    <t>16/05/2023</t>
  </si>
  <si>
    <t>4245</t>
  </si>
  <si>
    <t>57</t>
  </si>
  <si>
    <t>2781</t>
  </si>
  <si>
    <t>1296</t>
  </si>
  <si>
    <t>4249</t>
  </si>
  <si>
    <t>4238</t>
  </si>
  <si>
    <t>63</t>
  </si>
  <si>
    <t>3778</t>
  </si>
  <si>
    <t>6784</t>
  </si>
  <si>
    <t>17/05/2023</t>
  </si>
  <si>
    <t>4169</t>
  </si>
  <si>
    <t>2876</t>
  </si>
  <si>
    <t>4152</t>
  </si>
  <si>
    <t>52</t>
  </si>
  <si>
    <t>2898</t>
  </si>
  <si>
    <t>8169</t>
  </si>
  <si>
    <t>4175</t>
  </si>
  <si>
    <t>4173</t>
  </si>
  <si>
    <t>59</t>
  </si>
  <si>
    <t>8319</t>
  </si>
  <si>
    <t>8459</t>
  </si>
  <si>
    <t>18/05/2023</t>
  </si>
  <si>
    <t>4183</t>
  </si>
  <si>
    <t>4190</t>
  </si>
  <si>
    <t>7684</t>
  </si>
  <si>
    <t>19/05/2023</t>
  </si>
  <si>
    <t>4102</t>
  </si>
  <si>
    <t>2507</t>
  </si>
  <si>
    <t>125</t>
  </si>
  <si>
    <t>8781</t>
  </si>
  <si>
    <t>4869</t>
  </si>
  <si>
    <t>عمر عبدالسلام</t>
  </si>
  <si>
    <t>2504</t>
  </si>
  <si>
    <t>47</t>
  </si>
  <si>
    <t>9416</t>
  </si>
  <si>
    <t>2845</t>
  </si>
  <si>
    <t xml:space="preserve">محمد سعيد </t>
  </si>
  <si>
    <t>2505</t>
  </si>
  <si>
    <t>4653</t>
  </si>
  <si>
    <t>9234</t>
  </si>
  <si>
    <t>محمد سعيد</t>
  </si>
  <si>
    <t>2509</t>
  </si>
  <si>
    <t>1639786</t>
  </si>
  <si>
    <t>56.82</t>
  </si>
  <si>
    <t>3137</t>
  </si>
  <si>
    <t>6993</t>
  </si>
  <si>
    <t>1639470</t>
  </si>
  <si>
    <t>59.22</t>
  </si>
  <si>
    <t>7371</t>
  </si>
  <si>
    <t>1382</t>
  </si>
  <si>
    <t>شركة الرملي</t>
  </si>
  <si>
    <t>1639848</t>
  </si>
  <si>
    <t>59.68</t>
  </si>
  <si>
    <t>2386</t>
  </si>
  <si>
    <t>8692</t>
  </si>
  <si>
    <t>شركة الناغى للمقاولات العمومية والتوريدات</t>
  </si>
  <si>
    <t>مشروع كفر الدوار</t>
  </si>
  <si>
    <t xml:space="preserve">اجمالى خامات المحطة حتى تاريخ </t>
  </si>
  <si>
    <t xml:space="preserve">كود الخامة </t>
  </si>
  <si>
    <t>الكميات</t>
  </si>
  <si>
    <t>اجمالى قيم الخامات</t>
  </si>
  <si>
    <t>ملاحظات</t>
  </si>
  <si>
    <t>أسمنت مسلح</t>
  </si>
  <si>
    <t>مادة اضافية للخرسانة</t>
  </si>
  <si>
    <t xml:space="preserve">الاجمالى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</si>
</sst>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Arial"/>
      <scheme val="minor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2"/>
      <color rgb="FFFF0000"/>
      <name val="Dubai"/>
      <family val="2"/>
    </font>
    <font>
      <b/>
      <sz val="12"/>
      <color theme="1"/>
      <name val="Dubai"/>
      <family val="2"/>
    </font>
    <font>
      <sz val="12"/>
      <color theme="1"/>
      <name val="Dubai"/>
      <family val="2"/>
    </font>
    <font>
      <b/>
      <sz val="14"/>
      <color theme="1"/>
      <name val="Dubai"/>
      <family val="2"/>
    </font>
    <font>
      <b/>
      <sz val="14"/>
      <name val="Dubai"/>
      <family val="2"/>
    </font>
    <font>
      <sz val="14"/>
      <color theme="1"/>
      <name val="Dubai"/>
      <family val="2"/>
    </font>
    <font>
      <sz val="11"/>
      <color theme="1"/>
      <name val="Dubai"/>
      <family val="2"/>
    </font>
    <font>
      <b/>
      <sz val="14"/>
      <name val="Dubai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theme="9" tint="0.39997558519241921"/>
        <bgColor rgb="FFC4BD97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ck">
        <color rgb="FF000000"/>
      </left>
      <right style="dotted">
        <color rgb="FF000000"/>
      </right>
      <top style="thick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ck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6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/>
    <xf numFmtId="0" fontId="1" fillId="0" borderId="0" xfId="0" applyFont="1" applyAlignment="1">
      <alignment horizontal="right"/>
    </xf>
    <xf numFmtId="0" fontId="3" fillId="0" borderId="9" xfId="0" applyFont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right"/>
    </xf>
    <xf numFmtId="0" fontId="4" fillId="0" borderId="14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15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5" borderId="22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6" fillId="0" borderId="27" xfId="0" applyFont="1" applyBorder="1"/>
    <xf numFmtId="0" fontId="8" fillId="0" borderId="28" xfId="0" applyFont="1" applyBorder="1"/>
    <xf numFmtId="0" fontId="8" fillId="0" borderId="28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5" fillId="0" borderId="0" xfId="0" applyFont="1"/>
    <xf numFmtId="0" fontId="14" fillId="0" borderId="30" xfId="0" applyFont="1" applyBorder="1" applyAlignment="1">
      <alignment horizontal="center" vertical="center"/>
    </xf>
    <xf numFmtId="0" fontId="14" fillId="6" borderId="31" xfId="0" applyFont="1" applyFill="1" applyBorder="1" applyAlignment="1">
      <alignment horizontal="center" vertical="center" wrapText="1" readingOrder="2"/>
    </xf>
    <xf numFmtId="0" fontId="14" fillId="6" borderId="31" xfId="0" applyFont="1" applyFill="1" applyBorder="1" applyAlignment="1">
      <alignment horizontal="center" vertical="center" wrapText="1"/>
    </xf>
    <xf numFmtId="0" fontId="13" fillId="6" borderId="31" xfId="0" applyFont="1" applyFill="1" applyBorder="1" applyAlignment="1">
      <alignment horizontal="center" vertical="center" wrapText="1"/>
    </xf>
    <xf numFmtId="4" fontId="14" fillId="6" borderId="31" xfId="0" applyNumberFormat="1" applyFont="1" applyFill="1" applyBorder="1" applyAlignment="1">
      <alignment horizontal="center" vertical="center" wrapText="1"/>
    </xf>
    <xf numFmtId="0" fontId="0" fillId="8" borderId="0" xfId="0" applyFill="1"/>
    <xf numFmtId="0" fontId="16" fillId="0" borderId="32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/>
    </xf>
    <xf numFmtId="0" fontId="16" fillId="0" borderId="30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4" fontId="16" fillId="0" borderId="30" xfId="0" applyNumberFormat="1" applyFont="1" applyBorder="1" applyAlignment="1">
      <alignment horizontal="center" vertical="center"/>
    </xf>
    <xf numFmtId="0" fontId="16" fillId="0" borderId="30" xfId="0" applyFont="1" applyBorder="1" applyAlignment="1">
      <alignment horizontal="center"/>
    </xf>
    <xf numFmtId="0" fontId="16" fillId="7" borderId="30" xfId="0" applyFont="1" applyFill="1" applyBorder="1" applyAlignment="1">
      <alignment horizontal="center" vertical="center" wrapText="1"/>
    </xf>
    <xf numFmtId="0" fontId="16" fillId="7" borderId="30" xfId="0" applyFont="1" applyFill="1" applyBorder="1" applyAlignment="1">
      <alignment horizontal="center" vertical="center"/>
    </xf>
    <xf numFmtId="4" fontId="16" fillId="7" borderId="30" xfId="0" applyNumberFormat="1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7" fillId="7" borderId="30" xfId="0" applyFont="1" applyFill="1" applyBorder="1" applyAlignment="1">
      <alignment horizontal="center" vertical="center" wrapText="1"/>
    </xf>
    <xf numFmtId="4" fontId="17" fillId="7" borderId="30" xfId="0" applyNumberFormat="1" applyFont="1" applyFill="1" applyBorder="1" applyAlignment="1">
      <alignment horizontal="center" vertical="center"/>
    </xf>
    <xf numFmtId="0" fontId="19" fillId="0" borderId="0" xfId="0" applyFont="1"/>
    <xf numFmtId="3" fontId="14" fillId="6" borderId="31" xfId="0" applyNumberFormat="1" applyFont="1" applyFill="1" applyBorder="1" applyAlignment="1">
      <alignment horizontal="center" vertical="center" wrapText="1" readingOrder="1"/>
    </xf>
    <xf numFmtId="3" fontId="16" fillId="6" borderId="31" xfId="0" applyNumberFormat="1" applyFont="1" applyFill="1" applyBorder="1" applyAlignment="1">
      <alignment horizontal="center" vertical="center" wrapText="1" readingOrder="1"/>
    </xf>
    <xf numFmtId="3" fontId="16" fillId="0" borderId="30" xfId="0" applyNumberFormat="1" applyFont="1" applyBorder="1" applyAlignment="1">
      <alignment horizontal="center" vertical="center"/>
    </xf>
    <xf numFmtId="3" fontId="16" fillId="7" borderId="30" xfId="0" applyNumberFormat="1" applyFont="1" applyFill="1" applyBorder="1" applyAlignment="1">
      <alignment horizontal="center" vertical="center" readingOrder="1"/>
    </xf>
    <xf numFmtId="3" fontId="16" fillId="0" borderId="30" xfId="0" applyNumberFormat="1" applyFont="1" applyBorder="1" applyAlignment="1">
      <alignment horizontal="center" vertical="center" readingOrder="1"/>
    </xf>
    <xf numFmtId="3" fontId="15" fillId="0" borderId="0" xfId="0" applyNumberFormat="1" applyFont="1"/>
    <xf numFmtId="3" fontId="18" fillId="0" borderId="0" xfId="0" applyNumberFormat="1" applyFont="1"/>
    <xf numFmtId="3" fontId="16" fillId="7" borderId="30" xfId="0" applyNumberFormat="1" applyFont="1" applyFill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164" fontId="16" fillId="0" borderId="30" xfId="0" applyNumberFormat="1" applyFont="1" applyBorder="1" applyAlignment="1">
      <alignment horizontal="center" vertical="center" readingOrder="1"/>
    </xf>
    <xf numFmtId="164" fontId="16" fillId="7" borderId="30" xfId="0" applyNumberFormat="1" applyFont="1" applyFill="1" applyBorder="1" applyAlignment="1">
      <alignment horizontal="center" vertical="center" readingOrder="1"/>
    </xf>
    <xf numFmtId="164" fontId="20" fillId="0" borderId="33" xfId="0" applyNumberFormat="1" applyFont="1" applyBorder="1" applyAlignment="1">
      <alignment horizontal="center" vertical="center" readingOrder="1"/>
    </xf>
    <xf numFmtId="0" fontId="20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2" fontId="20" fillId="0" borderId="35" xfId="0" applyNumberFormat="1" applyFont="1" applyBorder="1" applyAlignment="1">
      <alignment horizontal="center" vertical="center"/>
    </xf>
    <xf numFmtId="2" fontId="20" fillId="0" borderId="33" xfId="0" applyNumberFormat="1" applyFont="1" applyBorder="1" applyAlignment="1">
      <alignment horizontal="center" vertical="center"/>
    </xf>
    <xf numFmtId="2" fontId="16" fillId="0" borderId="30" xfId="0" applyNumberFormat="1" applyFont="1" applyBorder="1" applyAlignment="1">
      <alignment horizontal="center" vertical="center"/>
    </xf>
    <xf numFmtId="2" fontId="16" fillId="0" borderId="30" xfId="0" applyNumberFormat="1" applyFont="1" applyBorder="1" applyAlignment="1">
      <alignment horizontal="center" vertical="center" readingOrder="1"/>
    </xf>
    <xf numFmtId="2" fontId="20" fillId="0" borderId="34" xfId="0" applyNumberFormat="1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20" fillId="9" borderId="36" xfId="0" applyFont="1" applyFill="1" applyBorder="1" applyAlignment="1">
      <alignment horizontal="center" vertical="center"/>
    </xf>
    <xf numFmtId="0" fontId="16" fillId="9" borderId="3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rightToLeft="1" workbookViewId="0">
      <pane ySplit="2" topLeftCell="A18" activePane="bottomLeft" state="frozen"/>
      <selection pane="bottomLeft" activeCell="B21" sqref="B21"/>
    </sheetView>
  </sheetViews>
  <sheetFormatPr defaultColWidth="12.59765625" defaultRowHeight="15" customHeight="1" x14ac:dyDescent="0.25"/>
  <cols>
    <col min="1" max="1" width="15" customWidth="1"/>
    <col min="2" max="2" width="23.69921875" customWidth="1"/>
    <col min="3" max="3" width="14.19921875" customWidth="1"/>
    <col min="4" max="4" width="8.8984375" customWidth="1"/>
    <col min="5" max="26" width="14" customWidth="1"/>
  </cols>
  <sheetData>
    <row r="1" spans="1:26" ht="1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0.5" customHeight="1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3"/>
      <c r="F2" s="1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thickTop="1" thickBot="1" x14ac:dyDescent="0.3">
      <c r="A3" s="43">
        <v>101</v>
      </c>
      <c r="B3" s="42" t="s">
        <v>5</v>
      </c>
      <c r="C3" s="42" t="s">
        <v>6</v>
      </c>
      <c r="D3" s="44" t="s">
        <v>7</v>
      </c>
      <c r="E3" s="4"/>
      <c r="F3" s="1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thickTop="1" thickBot="1" x14ac:dyDescent="0.3">
      <c r="A4" s="43">
        <v>102</v>
      </c>
      <c r="B4" s="42" t="s">
        <v>8</v>
      </c>
      <c r="C4" s="42" t="s">
        <v>6</v>
      </c>
      <c r="D4" s="44" t="s">
        <v>7</v>
      </c>
      <c r="E4" s="5"/>
      <c r="F4" s="1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thickTop="1" thickBot="1" x14ac:dyDescent="0.3">
      <c r="A5" s="43">
        <v>103</v>
      </c>
      <c r="B5" s="42" t="s">
        <v>9</v>
      </c>
      <c r="C5" s="42" t="s">
        <v>6</v>
      </c>
      <c r="D5" s="44" t="s">
        <v>7</v>
      </c>
      <c r="E5" s="5"/>
      <c r="F5" s="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thickTop="1" thickBot="1" x14ac:dyDescent="0.3">
      <c r="A6" s="43">
        <v>104</v>
      </c>
      <c r="B6" s="42" t="s">
        <v>10</v>
      </c>
      <c r="C6" s="42" t="s">
        <v>6</v>
      </c>
      <c r="D6" s="44" t="s">
        <v>11</v>
      </c>
      <c r="E6" s="5"/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25" customHeight="1" thickTop="1" thickBot="1" x14ac:dyDescent="0.3">
      <c r="A7" s="43"/>
      <c r="B7" s="42"/>
      <c r="C7" s="42"/>
      <c r="D7" s="44"/>
      <c r="E7" s="5"/>
      <c r="F7" s="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thickTop="1" thickBot="1" x14ac:dyDescent="0.3">
      <c r="A8" s="43">
        <v>201</v>
      </c>
      <c r="B8" s="42" t="s">
        <v>12</v>
      </c>
      <c r="C8" s="42" t="s">
        <v>13</v>
      </c>
      <c r="D8" s="44" t="s">
        <v>14</v>
      </c>
      <c r="E8" s="5"/>
      <c r="F8" s="1"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thickTop="1" thickBot="1" x14ac:dyDescent="0.3">
      <c r="A9" s="43">
        <v>202</v>
      </c>
      <c r="B9" s="42" t="s">
        <v>15</v>
      </c>
      <c r="C9" s="42" t="s">
        <v>13</v>
      </c>
      <c r="D9" s="44" t="s">
        <v>14</v>
      </c>
      <c r="E9" s="5"/>
      <c r="F9" s="1">
        <v>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 thickTop="1" thickBot="1" x14ac:dyDescent="0.3">
      <c r="A10" s="43">
        <v>203</v>
      </c>
      <c r="B10" s="42" t="s">
        <v>16</v>
      </c>
      <c r="C10" s="42" t="s">
        <v>13</v>
      </c>
      <c r="D10" s="44" t="s">
        <v>14</v>
      </c>
      <c r="E10" s="5"/>
      <c r="F10" s="1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thickTop="1" thickBot="1" x14ac:dyDescent="0.3">
      <c r="A11" s="43">
        <v>204</v>
      </c>
      <c r="B11" s="42" t="s">
        <v>17</v>
      </c>
      <c r="C11" s="42" t="s">
        <v>13</v>
      </c>
      <c r="D11" s="44" t="s">
        <v>14</v>
      </c>
      <c r="E11" s="5"/>
      <c r="F11" s="1">
        <v>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thickTop="1" thickBot="1" x14ac:dyDescent="0.3">
      <c r="A12" s="43">
        <v>205</v>
      </c>
      <c r="B12" s="42" t="s">
        <v>18</v>
      </c>
      <c r="C12" s="42" t="s">
        <v>13</v>
      </c>
      <c r="D12" s="44" t="s">
        <v>14</v>
      </c>
      <c r="E12" s="5"/>
      <c r="F12" s="1">
        <v>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thickTop="1" thickBot="1" x14ac:dyDescent="0.3">
      <c r="A13" s="43">
        <v>206</v>
      </c>
      <c r="B13" s="42" t="s">
        <v>19</v>
      </c>
      <c r="C13" s="42" t="s">
        <v>13</v>
      </c>
      <c r="D13" s="44" t="s">
        <v>14</v>
      </c>
      <c r="E13" s="5"/>
      <c r="F13" s="1">
        <v>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Top="1" thickBot="1" x14ac:dyDescent="0.3">
      <c r="A14" s="43">
        <v>207</v>
      </c>
      <c r="B14" s="42" t="s">
        <v>20</v>
      </c>
      <c r="C14" s="42" t="s">
        <v>13</v>
      </c>
      <c r="D14" s="44" t="s">
        <v>14</v>
      </c>
      <c r="E14" s="5"/>
      <c r="F14" s="1">
        <v>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thickTop="1" thickBot="1" x14ac:dyDescent="0.3">
      <c r="A15" s="43"/>
      <c r="B15" s="42"/>
      <c r="C15" s="42"/>
      <c r="D15" s="44"/>
      <c r="E15" s="5"/>
      <c r="F15" s="1">
        <v>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0.25" customHeight="1" thickTop="1" thickBot="1" x14ac:dyDescent="0.3">
      <c r="A16" s="43">
        <v>100005</v>
      </c>
      <c r="B16" s="42" t="s">
        <v>21</v>
      </c>
      <c r="C16" s="42" t="s">
        <v>22</v>
      </c>
      <c r="D16" s="44" t="s">
        <v>14</v>
      </c>
      <c r="E16" s="5"/>
      <c r="F16" s="1">
        <v>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thickTop="1" thickBot="1" x14ac:dyDescent="0.3">
      <c r="A17" s="43">
        <v>100007</v>
      </c>
      <c r="B17" s="42" t="s">
        <v>23</v>
      </c>
      <c r="C17" s="42" t="s">
        <v>22</v>
      </c>
      <c r="D17" s="44" t="s">
        <v>14</v>
      </c>
      <c r="E17" s="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thickTop="1" thickBot="1" x14ac:dyDescent="0.3">
      <c r="A18" s="43">
        <v>302</v>
      </c>
      <c r="B18" s="42" t="s">
        <v>24</v>
      </c>
      <c r="C18" s="42" t="s">
        <v>22</v>
      </c>
      <c r="D18" s="44" t="s">
        <v>14</v>
      </c>
      <c r="E18" s="5"/>
      <c r="F18" s="1">
        <v>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thickTop="1" thickBot="1" x14ac:dyDescent="0.3">
      <c r="A19" s="43">
        <v>303</v>
      </c>
      <c r="B19" s="42" t="s">
        <v>25</v>
      </c>
      <c r="C19" s="42" t="s">
        <v>22</v>
      </c>
      <c r="D19" s="44" t="s">
        <v>14</v>
      </c>
      <c r="E19" s="5"/>
      <c r="F19" s="1">
        <v>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0.5" customHeight="1" thickTop="1" thickBot="1" x14ac:dyDescent="0.3">
      <c r="A20" s="43"/>
      <c r="B20" s="42"/>
      <c r="C20" s="42"/>
      <c r="D20" s="44"/>
      <c r="E20" s="5"/>
      <c r="F20" s="1">
        <v>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.25" customHeight="1" thickTop="1" thickBot="1" x14ac:dyDescent="0.3">
      <c r="A21" s="43">
        <v>100739</v>
      </c>
      <c r="B21" s="42" t="s">
        <v>26</v>
      </c>
      <c r="C21" s="42" t="s">
        <v>27</v>
      </c>
      <c r="D21" s="44" t="s">
        <v>7</v>
      </c>
      <c r="E21" s="5"/>
      <c r="F21" s="1">
        <v>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thickTop="1" thickBot="1" x14ac:dyDescent="0.3">
      <c r="A22" s="43">
        <v>100736</v>
      </c>
      <c r="B22" s="42" t="s">
        <v>28</v>
      </c>
      <c r="C22" s="42" t="s">
        <v>27</v>
      </c>
      <c r="D22" s="44" t="s">
        <v>7</v>
      </c>
      <c r="E22" s="5"/>
      <c r="F22" s="1">
        <v>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thickTop="1" thickBot="1" x14ac:dyDescent="0.3">
      <c r="A23" s="43"/>
      <c r="B23" s="42"/>
      <c r="C23" s="42"/>
      <c r="D23" s="44"/>
      <c r="E23" s="5"/>
      <c r="F23" s="1">
        <v>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thickTop="1" thickBot="1" x14ac:dyDescent="0.3">
      <c r="A24" s="43">
        <v>607</v>
      </c>
      <c r="B24" s="42" t="s">
        <v>29</v>
      </c>
      <c r="C24" s="42" t="s">
        <v>30</v>
      </c>
      <c r="D24" s="44" t="s">
        <v>7</v>
      </c>
      <c r="E24" s="5"/>
      <c r="F24" s="1">
        <v>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2.5" customHeight="1" thickTop="1" thickBot="1" x14ac:dyDescent="0.3">
      <c r="A25" s="43">
        <v>100839</v>
      </c>
      <c r="B25" s="42" t="s">
        <v>31</v>
      </c>
      <c r="C25" s="42" t="s">
        <v>30</v>
      </c>
      <c r="D25" s="44" t="s">
        <v>7</v>
      </c>
      <c r="E25" s="5"/>
      <c r="F25" s="1">
        <v>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thickTop="1" thickBot="1" x14ac:dyDescent="0.3">
      <c r="A26" s="43">
        <v>100840</v>
      </c>
      <c r="B26" s="42" t="s">
        <v>32</v>
      </c>
      <c r="C26" s="42" t="s">
        <v>30</v>
      </c>
      <c r="D26" s="44" t="s">
        <v>7</v>
      </c>
      <c r="E26" s="5"/>
      <c r="F26" s="1">
        <v>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thickTop="1" thickBot="1" x14ac:dyDescent="0.3">
      <c r="A27" s="43">
        <v>101745</v>
      </c>
      <c r="B27" s="42" t="s">
        <v>33</v>
      </c>
      <c r="C27" s="42" t="s">
        <v>30</v>
      </c>
      <c r="D27" s="44" t="s">
        <v>7</v>
      </c>
      <c r="E27" s="5"/>
      <c r="F27" s="1">
        <v>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.75" customHeight="1" thickTop="1" thickBot="1" x14ac:dyDescent="0.3">
      <c r="A28" s="43">
        <v>101747</v>
      </c>
      <c r="B28" s="42" t="s">
        <v>34</v>
      </c>
      <c r="C28" s="42" t="s">
        <v>35</v>
      </c>
      <c r="D28" s="44" t="s">
        <v>7</v>
      </c>
      <c r="E28" s="5"/>
      <c r="F28" s="1">
        <v>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thickTop="1" thickBot="1" x14ac:dyDescent="0.3">
      <c r="A29" s="43">
        <v>606</v>
      </c>
      <c r="B29" s="42" t="s">
        <v>36</v>
      </c>
      <c r="C29" s="42" t="s">
        <v>35</v>
      </c>
      <c r="D29" s="44" t="s">
        <v>7</v>
      </c>
      <c r="E29" s="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thickTop="1" thickBot="1" x14ac:dyDescent="0.3">
      <c r="A30" s="43"/>
      <c r="B30" s="42"/>
      <c r="C30" s="42"/>
      <c r="D30" s="44"/>
      <c r="E30" s="5"/>
      <c r="F30" s="1">
        <v>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thickTop="1" thickBot="1" x14ac:dyDescent="0.3">
      <c r="A31" s="43">
        <v>208</v>
      </c>
      <c r="B31" s="42" t="s">
        <v>37</v>
      </c>
      <c r="C31" s="42" t="s">
        <v>13</v>
      </c>
      <c r="D31" s="44" t="s">
        <v>14</v>
      </c>
      <c r="E31" s="5"/>
      <c r="F31" s="1">
        <v>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 thickTop="1" thickBot="1" x14ac:dyDescent="0.3">
      <c r="A32" s="43">
        <v>603</v>
      </c>
      <c r="B32" s="42" t="s">
        <v>38</v>
      </c>
      <c r="C32" s="42" t="s">
        <v>30</v>
      </c>
      <c r="D32" s="44" t="s">
        <v>7</v>
      </c>
      <c r="E32" s="5"/>
      <c r="F32" s="1">
        <v>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thickTop="1" thickBot="1" x14ac:dyDescent="0.3">
      <c r="A33" s="43"/>
      <c r="B33" s="42"/>
      <c r="C33" s="42"/>
      <c r="D33" s="44"/>
      <c r="E33" s="5"/>
      <c r="F33" s="1">
        <v>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2.5" customHeight="1" thickTop="1" thickBot="1" x14ac:dyDescent="0.3">
      <c r="A34" s="43">
        <v>2601</v>
      </c>
      <c r="B34" s="42" t="s">
        <v>39</v>
      </c>
      <c r="C34" s="42" t="s">
        <v>40</v>
      </c>
      <c r="D34" s="44" t="s">
        <v>11</v>
      </c>
      <c r="E34" s="5"/>
      <c r="F34" s="1">
        <v>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thickTop="1" thickBot="1" x14ac:dyDescent="0.3">
      <c r="A35" s="43">
        <v>2602</v>
      </c>
      <c r="B35" s="42" t="s">
        <v>41</v>
      </c>
      <c r="C35" s="42" t="s">
        <v>40</v>
      </c>
      <c r="D35" s="44" t="s">
        <v>11</v>
      </c>
      <c r="E35" s="5"/>
      <c r="F35" s="1">
        <v>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thickTop="1" thickBot="1" x14ac:dyDescent="0.3">
      <c r="A36" s="43">
        <v>2603</v>
      </c>
      <c r="B36" s="42" t="s">
        <v>42</v>
      </c>
      <c r="C36" s="42" t="s">
        <v>40</v>
      </c>
      <c r="D36" s="44" t="s">
        <v>11</v>
      </c>
      <c r="E36" s="5"/>
      <c r="F36" s="1">
        <v>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3.25" customHeight="1" thickTop="1" thickBot="1" x14ac:dyDescent="0.3">
      <c r="A37" s="43">
        <v>2604</v>
      </c>
      <c r="B37" s="42" t="s">
        <v>43</v>
      </c>
      <c r="C37" s="42" t="s">
        <v>40</v>
      </c>
      <c r="D37" s="44" t="s">
        <v>44</v>
      </c>
      <c r="E37" s="5"/>
      <c r="F37" s="1">
        <v>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thickTop="1" thickBot="1" x14ac:dyDescent="0.3">
      <c r="A38" s="43"/>
      <c r="B38" s="42"/>
      <c r="C38" s="42"/>
      <c r="D38" s="44"/>
      <c r="E38" s="5"/>
      <c r="F38" s="1">
        <v>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thickTop="1" thickBot="1" x14ac:dyDescent="0.3">
      <c r="A39" s="43">
        <v>2605</v>
      </c>
      <c r="B39" s="42" t="s">
        <v>45</v>
      </c>
      <c r="C39" s="42" t="s">
        <v>40</v>
      </c>
      <c r="D39" s="44" t="s">
        <v>46</v>
      </c>
      <c r="E39" s="5"/>
      <c r="F39" s="1">
        <v>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thickTop="1" thickBot="1" x14ac:dyDescent="0.3">
      <c r="A40" s="43">
        <v>2606</v>
      </c>
      <c r="B40" s="42" t="s">
        <v>47</v>
      </c>
      <c r="C40" s="42" t="s">
        <v>40</v>
      </c>
      <c r="D40" s="44" t="s">
        <v>48</v>
      </c>
      <c r="E40" s="5"/>
      <c r="F40" s="1">
        <v>1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customHeight="1" thickTop="1" thickBot="1" x14ac:dyDescent="0.3">
      <c r="A41" s="43"/>
      <c r="B41" s="42"/>
      <c r="C41" s="42"/>
      <c r="D41" s="44"/>
      <c r="E41" s="5"/>
      <c r="F41" s="1">
        <v>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0.25" customHeight="1" thickTop="1" thickBot="1" x14ac:dyDescent="0.3">
      <c r="A42" s="43">
        <v>600261</v>
      </c>
      <c r="B42" s="42" t="s">
        <v>49</v>
      </c>
      <c r="C42" s="42" t="s">
        <v>50</v>
      </c>
      <c r="D42" s="44" t="s">
        <v>51</v>
      </c>
      <c r="E42" s="5"/>
      <c r="F42" s="1">
        <v>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thickTop="1" thickBot="1" x14ac:dyDescent="0.3">
      <c r="A43" s="43">
        <v>101630</v>
      </c>
      <c r="B43" s="42" t="s">
        <v>52</v>
      </c>
      <c r="C43" s="42" t="s">
        <v>50</v>
      </c>
      <c r="D43" s="44" t="s">
        <v>51</v>
      </c>
      <c r="E43" s="5"/>
      <c r="F43" s="1">
        <v>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thickTop="1" thickBot="1" x14ac:dyDescent="0.3">
      <c r="A44" s="43">
        <v>600262</v>
      </c>
      <c r="B44" s="42" t="s">
        <v>53</v>
      </c>
      <c r="C44" s="42" t="s">
        <v>50</v>
      </c>
      <c r="D44" s="44" t="s">
        <v>51</v>
      </c>
      <c r="E44" s="5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thickTop="1" thickBot="1" x14ac:dyDescent="0.3">
      <c r="A45" s="43">
        <v>602563</v>
      </c>
      <c r="B45" s="45" t="s">
        <v>54</v>
      </c>
      <c r="C45" s="42" t="s">
        <v>50</v>
      </c>
      <c r="D45" s="44" t="s">
        <v>51</v>
      </c>
      <c r="E45" s="5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thickTop="1" thickBot="1" x14ac:dyDescent="0.3">
      <c r="A46" s="43">
        <v>1400185</v>
      </c>
      <c r="B46" s="42" t="s">
        <v>55</v>
      </c>
      <c r="C46" s="42" t="s">
        <v>56</v>
      </c>
      <c r="D46" s="44"/>
      <c r="E46" s="5"/>
      <c r="F46" s="1">
        <v>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thickTop="1" thickBot="1" x14ac:dyDescent="0.3">
      <c r="A47" s="43">
        <v>1400012</v>
      </c>
      <c r="B47" s="42" t="s">
        <v>57</v>
      </c>
      <c r="C47" s="42" t="s">
        <v>56</v>
      </c>
      <c r="D47" s="44"/>
      <c r="E47" s="5"/>
      <c r="F47" s="1">
        <v>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thickTop="1" thickBot="1" x14ac:dyDescent="0.3">
      <c r="A48" s="43">
        <v>2803</v>
      </c>
      <c r="B48" s="42" t="s">
        <v>58</v>
      </c>
      <c r="C48" s="42" t="s">
        <v>56</v>
      </c>
      <c r="D48" s="44"/>
      <c r="E48" s="5"/>
      <c r="F48" s="1">
        <v>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6.25" customHeight="1" thickTop="1" thickBot="1" x14ac:dyDescent="0.3">
      <c r="A49" s="43"/>
      <c r="B49" s="42"/>
      <c r="C49" s="42"/>
      <c r="D49" s="44"/>
      <c r="E49" s="5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thickTop="1" thickBot="1" x14ac:dyDescent="0.3">
      <c r="A50" s="43"/>
      <c r="B50" s="42"/>
      <c r="C50" s="42"/>
      <c r="D50" s="44"/>
      <c r="E50" s="5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0.25" customHeight="1" thickTop="1" thickBot="1" x14ac:dyDescent="0.3">
      <c r="A51" s="43"/>
      <c r="B51" s="42"/>
      <c r="C51" s="42"/>
      <c r="D51" s="44"/>
      <c r="E51" s="5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thickTop="1" thickBot="1" x14ac:dyDescent="0.3">
      <c r="A52" s="43"/>
      <c r="B52" s="42"/>
      <c r="C52" s="42"/>
      <c r="D52" s="44"/>
      <c r="E52" s="5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0.5" customHeight="1" thickTop="1" thickBot="1" x14ac:dyDescent="0.3">
      <c r="A53" s="43"/>
      <c r="B53" s="42"/>
      <c r="C53" s="42"/>
      <c r="D53" s="6"/>
      <c r="E53" s="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0.5" customHeight="1" thickTop="1" x14ac:dyDescent="0.25">
      <c r="A54" s="1"/>
      <c r="B54" s="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0.5" customHeight="1" x14ac:dyDescent="0.25">
      <c r="A55" s="1"/>
      <c r="B55" s="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0.5" customHeight="1" x14ac:dyDescent="0.25">
      <c r="A56" s="1"/>
      <c r="B56" s="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0.5" customHeight="1" x14ac:dyDescent="0.25">
      <c r="A57" s="1"/>
      <c r="B57" s="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0.5" customHeight="1" x14ac:dyDescent="0.25">
      <c r="A58" s="1"/>
      <c r="B58" s="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0.5" customHeight="1" x14ac:dyDescent="0.25">
      <c r="A59" s="1"/>
      <c r="B59" s="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0.5" customHeight="1" x14ac:dyDescent="0.25">
      <c r="A60" s="1"/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0.5" customHeight="1" x14ac:dyDescent="0.25">
      <c r="A61" s="1"/>
      <c r="B61" s="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0.5" customHeight="1" x14ac:dyDescent="0.25">
      <c r="A62" s="1"/>
      <c r="B62" s="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0.5" customHeight="1" x14ac:dyDescent="0.25">
      <c r="A63" s="1"/>
      <c r="B63" s="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0.5" customHeight="1" x14ac:dyDescent="0.25">
      <c r="A64" s="1"/>
      <c r="B64" s="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0.5" customHeight="1" x14ac:dyDescent="0.25">
      <c r="A65" s="1"/>
      <c r="B65" s="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0.5" customHeight="1" x14ac:dyDescent="0.25">
      <c r="A66" s="1"/>
      <c r="B66" s="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0.5" customHeight="1" x14ac:dyDescent="0.25">
      <c r="A67" s="1"/>
      <c r="B67" s="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0.5" customHeight="1" x14ac:dyDescent="0.25">
      <c r="A68" s="1"/>
      <c r="B68" s="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0.5" customHeight="1" x14ac:dyDescent="0.25">
      <c r="A69" s="1"/>
      <c r="B69" s="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0.5" customHeight="1" x14ac:dyDescent="0.25">
      <c r="A70" s="1"/>
      <c r="B70" s="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0.5" customHeight="1" x14ac:dyDescent="0.25">
      <c r="A71" s="1"/>
      <c r="B71" s="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0.5" customHeight="1" x14ac:dyDescent="0.25">
      <c r="A72" s="1"/>
      <c r="B72" s="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0.5" customHeight="1" x14ac:dyDescent="0.25">
      <c r="A73" s="1"/>
      <c r="B73" s="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0.5" customHeight="1" x14ac:dyDescent="0.25">
      <c r="A74" s="1"/>
      <c r="B74" s="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0.5" customHeight="1" x14ac:dyDescent="0.25">
      <c r="A75" s="1"/>
      <c r="B75" s="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0.5" customHeight="1" x14ac:dyDescent="0.25">
      <c r="A76" s="1"/>
      <c r="B76" s="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0.5" customHeight="1" x14ac:dyDescent="0.25">
      <c r="A77" s="1"/>
      <c r="B77" s="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0.5" customHeight="1" x14ac:dyDescent="0.25">
      <c r="A78" s="1"/>
      <c r="B78" s="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0.5" customHeight="1" x14ac:dyDescent="0.25">
      <c r="A79" s="1"/>
      <c r="B79" s="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0.5" customHeight="1" x14ac:dyDescent="0.25">
      <c r="A80" s="1"/>
      <c r="B80" s="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0.5" customHeight="1" x14ac:dyDescent="0.25">
      <c r="A81" s="1"/>
      <c r="B81" s="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0.5" customHeight="1" x14ac:dyDescent="0.25">
      <c r="A82" s="1"/>
      <c r="B82" s="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0.5" customHeight="1" x14ac:dyDescent="0.25">
      <c r="A83" s="1"/>
      <c r="B83" s="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0.5" customHeight="1" x14ac:dyDescent="0.25">
      <c r="A84" s="1"/>
      <c r="B84" s="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0.5" customHeight="1" x14ac:dyDescent="0.25">
      <c r="A85" s="1"/>
      <c r="B85" s="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0.5" customHeight="1" x14ac:dyDescent="0.25">
      <c r="A86" s="1"/>
      <c r="B86" s="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0.5" customHeight="1" x14ac:dyDescent="0.25">
      <c r="A87" s="1"/>
      <c r="B87" s="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0.5" customHeight="1" x14ac:dyDescent="0.25">
      <c r="A88" s="1"/>
      <c r="B88" s="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0.5" customHeight="1" x14ac:dyDescent="0.25">
      <c r="A89" s="1"/>
      <c r="B89" s="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0.5" customHeight="1" x14ac:dyDescent="0.25">
      <c r="A90" s="1"/>
      <c r="B90" s="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0.5" customHeight="1" x14ac:dyDescent="0.25">
      <c r="A91" s="1"/>
      <c r="B91" s="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0.5" customHeight="1" x14ac:dyDescent="0.25">
      <c r="A92" s="1"/>
      <c r="B92" s="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0.5" customHeight="1" x14ac:dyDescent="0.25">
      <c r="A93" s="1"/>
      <c r="B93" s="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0.5" customHeight="1" x14ac:dyDescent="0.25">
      <c r="A94" s="1"/>
      <c r="B94" s="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0.5" customHeight="1" x14ac:dyDescent="0.25">
      <c r="A95" s="1"/>
      <c r="B95" s="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0.5" customHeight="1" x14ac:dyDescent="0.25">
      <c r="A96" s="1"/>
      <c r="B96" s="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0.5" customHeight="1" x14ac:dyDescent="0.25">
      <c r="A97" s="1"/>
      <c r="B97" s="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0.5" customHeight="1" x14ac:dyDescent="0.25">
      <c r="A98" s="1"/>
      <c r="B98" s="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0.5" customHeight="1" x14ac:dyDescent="0.25">
      <c r="A99" s="1"/>
      <c r="B99" s="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0.5" customHeight="1" x14ac:dyDescent="0.25">
      <c r="A100" s="1"/>
      <c r="B100" s="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0.5" customHeight="1" x14ac:dyDescent="0.25">
      <c r="A101" s="1"/>
      <c r="B101" s="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0.5" customHeight="1" x14ac:dyDescent="0.25">
      <c r="A102" s="1"/>
      <c r="B102" s="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0.5" customHeight="1" x14ac:dyDescent="0.25">
      <c r="A103" s="1"/>
      <c r="B103" s="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0.5" customHeight="1" x14ac:dyDescent="0.25">
      <c r="A104" s="1"/>
      <c r="B104" s="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0.5" customHeight="1" x14ac:dyDescent="0.25">
      <c r="A105" s="1"/>
      <c r="B105" s="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0.5" customHeight="1" x14ac:dyDescent="0.25">
      <c r="A106" s="1"/>
      <c r="B106" s="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0.5" customHeight="1" x14ac:dyDescent="0.25">
      <c r="A107" s="1"/>
      <c r="B107" s="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0.5" customHeight="1" x14ac:dyDescent="0.25">
      <c r="A108" s="1"/>
      <c r="B108" s="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0.5" customHeight="1" x14ac:dyDescent="0.25">
      <c r="A109" s="1"/>
      <c r="B109" s="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0.5" customHeight="1" x14ac:dyDescent="0.25">
      <c r="A110" s="1"/>
      <c r="B110" s="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0.5" customHeight="1" x14ac:dyDescent="0.25">
      <c r="A111" s="1"/>
      <c r="B111" s="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0.5" customHeight="1" x14ac:dyDescent="0.25">
      <c r="A112" s="1"/>
      <c r="B112" s="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0.5" customHeight="1" x14ac:dyDescent="0.25">
      <c r="A113" s="1"/>
      <c r="B113" s="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0.5" customHeight="1" x14ac:dyDescent="0.25">
      <c r="A114" s="1"/>
      <c r="B114" s="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0.5" customHeight="1" x14ac:dyDescent="0.25">
      <c r="A115" s="1"/>
      <c r="B115" s="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0.5" customHeight="1" x14ac:dyDescent="0.25">
      <c r="A116" s="1"/>
      <c r="B116" s="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0.5" customHeight="1" x14ac:dyDescent="0.25">
      <c r="A117" s="1"/>
      <c r="B117" s="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0.5" customHeight="1" x14ac:dyDescent="0.25">
      <c r="A118" s="1"/>
      <c r="B118" s="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0.5" customHeight="1" x14ac:dyDescent="0.25">
      <c r="A119" s="1"/>
      <c r="B119" s="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0.5" customHeight="1" x14ac:dyDescent="0.25">
      <c r="A120" s="1"/>
      <c r="B120" s="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0.5" customHeight="1" x14ac:dyDescent="0.25">
      <c r="A121" s="1"/>
      <c r="B121" s="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0.5" customHeight="1" x14ac:dyDescent="0.25">
      <c r="A122" s="1"/>
      <c r="B122" s="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0.5" customHeight="1" x14ac:dyDescent="0.25">
      <c r="A123" s="1"/>
      <c r="B123" s="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0.5" customHeight="1" x14ac:dyDescent="0.25">
      <c r="A124" s="1"/>
      <c r="B124" s="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0.5" customHeight="1" x14ac:dyDescent="0.25">
      <c r="A125" s="1"/>
      <c r="B125" s="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0.5" customHeight="1" x14ac:dyDescent="0.25">
      <c r="A126" s="1"/>
      <c r="B126" s="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0.5" customHeight="1" x14ac:dyDescent="0.25">
      <c r="A127" s="1"/>
      <c r="B127" s="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0.5" customHeight="1" x14ac:dyDescent="0.25">
      <c r="A128" s="1"/>
      <c r="B128" s="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0.5" customHeight="1" x14ac:dyDescent="0.25">
      <c r="A129" s="1"/>
      <c r="B129" s="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0.5" customHeight="1" x14ac:dyDescent="0.25">
      <c r="A130" s="1"/>
      <c r="B130" s="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0.5" customHeight="1" x14ac:dyDescent="0.25">
      <c r="A131" s="1"/>
      <c r="B131" s="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0.5" customHeight="1" x14ac:dyDescent="0.25">
      <c r="A132" s="1"/>
      <c r="B132" s="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0.5" customHeight="1" x14ac:dyDescent="0.25">
      <c r="A133" s="1"/>
      <c r="B133" s="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0.5" customHeight="1" x14ac:dyDescent="0.25">
      <c r="A134" s="1"/>
      <c r="B134" s="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0.5" customHeight="1" x14ac:dyDescent="0.25">
      <c r="A135" s="1"/>
      <c r="B135" s="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0.5" customHeight="1" x14ac:dyDescent="0.25">
      <c r="A136" s="1"/>
      <c r="B136" s="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0.5" customHeight="1" x14ac:dyDescent="0.25">
      <c r="A137" s="1"/>
      <c r="B137" s="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0.5" customHeight="1" x14ac:dyDescent="0.25">
      <c r="A138" s="1"/>
      <c r="B138" s="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0.5" customHeight="1" x14ac:dyDescent="0.25">
      <c r="A139" s="1"/>
      <c r="B139" s="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0.5" customHeight="1" x14ac:dyDescent="0.25">
      <c r="A140" s="1"/>
      <c r="B140" s="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0.5" customHeight="1" x14ac:dyDescent="0.25">
      <c r="A141" s="1"/>
      <c r="B141" s="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0.5" customHeight="1" x14ac:dyDescent="0.25">
      <c r="A142" s="1"/>
      <c r="B142" s="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0.5" customHeight="1" x14ac:dyDescent="0.25">
      <c r="A143" s="1"/>
      <c r="B143" s="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0.5" customHeight="1" x14ac:dyDescent="0.25">
      <c r="A144" s="1"/>
      <c r="B144" s="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0.5" customHeight="1" x14ac:dyDescent="0.25">
      <c r="A145" s="1"/>
      <c r="B145" s="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0.5" customHeight="1" x14ac:dyDescent="0.25">
      <c r="A146" s="1"/>
      <c r="B146" s="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0.5" customHeight="1" x14ac:dyDescent="0.25">
      <c r="A147" s="1"/>
      <c r="B147" s="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0.5" customHeight="1" x14ac:dyDescent="0.25">
      <c r="A148" s="1"/>
      <c r="B148" s="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0.5" customHeight="1" x14ac:dyDescent="0.25">
      <c r="A149" s="1"/>
      <c r="B149" s="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0.5" customHeight="1" x14ac:dyDescent="0.25">
      <c r="A150" s="1"/>
      <c r="B150" s="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0.5" customHeight="1" x14ac:dyDescent="0.25">
      <c r="A151" s="1"/>
      <c r="B151" s="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0.5" customHeight="1" x14ac:dyDescent="0.25">
      <c r="A152" s="1"/>
      <c r="B152" s="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0.5" customHeight="1" x14ac:dyDescent="0.25">
      <c r="A153" s="1"/>
      <c r="B153" s="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0.5" customHeight="1" x14ac:dyDescent="0.25">
      <c r="A154" s="1"/>
      <c r="B154" s="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0.5" customHeight="1" x14ac:dyDescent="0.25">
      <c r="A155" s="1"/>
      <c r="B155" s="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0.5" customHeight="1" x14ac:dyDescent="0.25">
      <c r="A156" s="1"/>
      <c r="B156" s="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0.5" customHeight="1" x14ac:dyDescent="0.25">
      <c r="A157" s="1"/>
      <c r="B157" s="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0.5" customHeight="1" x14ac:dyDescent="0.25">
      <c r="A158" s="1"/>
      <c r="B158" s="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0.5" customHeight="1" x14ac:dyDescent="0.25">
      <c r="A159" s="1"/>
      <c r="B159" s="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0.5" customHeight="1" x14ac:dyDescent="0.25">
      <c r="A160" s="1"/>
      <c r="B160" s="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0.5" customHeight="1" x14ac:dyDescent="0.25">
      <c r="A161" s="1"/>
      <c r="B161" s="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0.5" customHeight="1" x14ac:dyDescent="0.25">
      <c r="A162" s="1"/>
      <c r="B162" s="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0.5" customHeight="1" x14ac:dyDescent="0.25">
      <c r="A163" s="1"/>
      <c r="B163" s="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0.5" customHeight="1" x14ac:dyDescent="0.25">
      <c r="A164" s="1"/>
      <c r="B164" s="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0.5" customHeight="1" x14ac:dyDescent="0.25">
      <c r="A165" s="1"/>
      <c r="B165" s="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0.5" customHeight="1" x14ac:dyDescent="0.25">
      <c r="A166" s="1"/>
      <c r="B166" s="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0.5" customHeight="1" x14ac:dyDescent="0.25">
      <c r="A167" s="1"/>
      <c r="B167" s="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0.5" customHeight="1" x14ac:dyDescent="0.25">
      <c r="A168" s="1"/>
      <c r="B168" s="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0.5" customHeight="1" x14ac:dyDescent="0.25">
      <c r="A169" s="1"/>
      <c r="B169" s="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0.5" customHeight="1" x14ac:dyDescent="0.25">
      <c r="A170" s="1"/>
      <c r="B170" s="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0.5" customHeight="1" x14ac:dyDescent="0.25">
      <c r="A171" s="1"/>
      <c r="B171" s="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0.5" customHeight="1" x14ac:dyDescent="0.25">
      <c r="A172" s="1"/>
      <c r="B172" s="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0.5" customHeight="1" x14ac:dyDescent="0.25">
      <c r="A173" s="1"/>
      <c r="B173" s="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0.5" customHeight="1" x14ac:dyDescent="0.25">
      <c r="A174" s="1"/>
      <c r="B174" s="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0.5" customHeight="1" x14ac:dyDescent="0.25">
      <c r="A175" s="1"/>
      <c r="B175" s="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0.5" customHeight="1" x14ac:dyDescent="0.25">
      <c r="A176" s="1"/>
      <c r="B176" s="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0.5" customHeight="1" x14ac:dyDescent="0.25">
      <c r="A177" s="1"/>
      <c r="B177" s="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0.5" customHeight="1" x14ac:dyDescent="0.25">
      <c r="A178" s="1"/>
      <c r="B178" s="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0.5" customHeight="1" x14ac:dyDescent="0.25">
      <c r="A179" s="1"/>
      <c r="B179" s="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0.5" customHeight="1" x14ac:dyDescent="0.25">
      <c r="A180" s="1"/>
      <c r="B180" s="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0.5" customHeight="1" x14ac:dyDescent="0.25">
      <c r="A181" s="1"/>
      <c r="B181" s="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0.5" customHeight="1" x14ac:dyDescent="0.25">
      <c r="A182" s="1"/>
      <c r="B182" s="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0.5" customHeight="1" x14ac:dyDescent="0.25">
      <c r="A183" s="1"/>
      <c r="B183" s="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0.5" customHeight="1" x14ac:dyDescent="0.25">
      <c r="A184" s="1"/>
      <c r="B184" s="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0.5" customHeight="1" x14ac:dyDescent="0.25">
      <c r="A185" s="1"/>
      <c r="B185" s="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0.5" customHeight="1" x14ac:dyDescent="0.25">
      <c r="A186" s="1"/>
      <c r="B186" s="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0.5" customHeight="1" x14ac:dyDescent="0.25">
      <c r="A187" s="1"/>
      <c r="B187" s="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0.5" customHeight="1" x14ac:dyDescent="0.25">
      <c r="A188" s="1"/>
      <c r="B188" s="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0.5" customHeight="1" x14ac:dyDescent="0.25">
      <c r="A189" s="1"/>
      <c r="B189" s="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0.5" customHeight="1" x14ac:dyDescent="0.25">
      <c r="A190" s="1"/>
      <c r="B190" s="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0.5" customHeight="1" x14ac:dyDescent="0.25">
      <c r="A191" s="1"/>
      <c r="B191" s="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0.5" customHeight="1" x14ac:dyDescent="0.25">
      <c r="A192" s="1"/>
      <c r="B192" s="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0.5" customHeight="1" x14ac:dyDescent="0.25">
      <c r="A193" s="1"/>
      <c r="B193" s="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0.5" customHeight="1" x14ac:dyDescent="0.25">
      <c r="A194" s="1"/>
      <c r="B194" s="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0.5" customHeight="1" x14ac:dyDescent="0.25">
      <c r="A195" s="1"/>
      <c r="B195" s="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0.5" customHeight="1" x14ac:dyDescent="0.25">
      <c r="A196" s="1"/>
      <c r="B196" s="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0.5" customHeight="1" x14ac:dyDescent="0.25">
      <c r="A197" s="1"/>
      <c r="B197" s="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0.5" customHeight="1" x14ac:dyDescent="0.25">
      <c r="A198" s="1"/>
      <c r="B198" s="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0.5" customHeight="1" x14ac:dyDescent="0.25">
      <c r="A199" s="1"/>
      <c r="B199" s="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0.5" customHeight="1" x14ac:dyDescent="0.25">
      <c r="A200" s="1"/>
      <c r="B200" s="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0.5" customHeight="1" x14ac:dyDescent="0.25">
      <c r="A201" s="1"/>
      <c r="B201" s="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0.5" customHeight="1" x14ac:dyDescent="0.25">
      <c r="A202" s="1"/>
      <c r="B202" s="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0.5" customHeight="1" x14ac:dyDescent="0.25">
      <c r="A203" s="1"/>
      <c r="B203" s="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0.5" customHeight="1" x14ac:dyDescent="0.25">
      <c r="A204" s="1"/>
      <c r="B204" s="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0.5" customHeight="1" x14ac:dyDescent="0.25">
      <c r="A205" s="1"/>
      <c r="B205" s="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0.5" customHeight="1" x14ac:dyDescent="0.25">
      <c r="A206" s="1"/>
      <c r="B206" s="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0.5" customHeight="1" x14ac:dyDescent="0.25">
      <c r="A207" s="1"/>
      <c r="B207" s="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0.5" customHeight="1" x14ac:dyDescent="0.25">
      <c r="A208" s="1"/>
      <c r="B208" s="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0.5" customHeight="1" x14ac:dyDescent="0.25">
      <c r="A209" s="1"/>
      <c r="B209" s="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0.5" customHeight="1" x14ac:dyDescent="0.25">
      <c r="A210" s="1"/>
      <c r="B210" s="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0.5" customHeight="1" x14ac:dyDescent="0.25">
      <c r="A211" s="1"/>
      <c r="B211" s="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0.5" customHeight="1" x14ac:dyDescent="0.25">
      <c r="A212" s="1"/>
      <c r="B212" s="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0.5" customHeight="1" x14ac:dyDescent="0.25">
      <c r="A213" s="1"/>
      <c r="B213" s="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0.5" customHeight="1" x14ac:dyDescent="0.25">
      <c r="A214" s="1"/>
      <c r="B214" s="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0.5" customHeight="1" x14ac:dyDescent="0.25">
      <c r="A215" s="1"/>
      <c r="B215" s="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0.5" customHeight="1" x14ac:dyDescent="0.25">
      <c r="A216" s="1"/>
      <c r="B216" s="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0.5" customHeight="1" x14ac:dyDescent="0.25">
      <c r="A217" s="1"/>
      <c r="B217" s="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0.5" customHeight="1" x14ac:dyDescent="0.25">
      <c r="A218" s="1"/>
      <c r="B218" s="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0.5" customHeight="1" x14ac:dyDescent="0.25">
      <c r="A219" s="1"/>
      <c r="B219" s="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0.5" customHeight="1" x14ac:dyDescent="0.25">
      <c r="A220" s="1"/>
      <c r="B220" s="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0.5" customHeight="1" x14ac:dyDescent="0.25">
      <c r="A221" s="1"/>
      <c r="B221" s="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0.5" customHeight="1" x14ac:dyDescent="0.25">
      <c r="A222" s="1"/>
      <c r="B222" s="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0.5" customHeight="1" x14ac:dyDescent="0.25">
      <c r="A223" s="1"/>
      <c r="B223" s="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0.5" customHeight="1" x14ac:dyDescent="0.25">
      <c r="A224" s="1"/>
      <c r="B224" s="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0.5" customHeight="1" x14ac:dyDescent="0.25">
      <c r="A225" s="1"/>
      <c r="B225" s="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0.5" customHeight="1" x14ac:dyDescent="0.25">
      <c r="A226" s="1"/>
      <c r="B226" s="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0.5" customHeight="1" x14ac:dyDescent="0.25">
      <c r="A227" s="1"/>
      <c r="B227" s="8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0.5" customHeight="1" x14ac:dyDescent="0.25">
      <c r="A228" s="1"/>
      <c r="B228" s="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0.5" customHeight="1" x14ac:dyDescent="0.25">
      <c r="A229" s="1"/>
      <c r="B229" s="8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0.5" customHeight="1" x14ac:dyDescent="0.25">
      <c r="A230" s="1"/>
      <c r="B230" s="8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0.5" customHeight="1" x14ac:dyDescent="0.25">
      <c r="A231" s="1"/>
      <c r="B231" s="8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0.5" customHeight="1" x14ac:dyDescent="0.25">
      <c r="A232" s="1"/>
      <c r="B232" s="8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0.5" customHeight="1" x14ac:dyDescent="0.25">
      <c r="A233" s="1"/>
      <c r="B233" s="8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0.5" customHeight="1" x14ac:dyDescent="0.25">
      <c r="A234" s="1"/>
      <c r="B234" s="8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0.5" customHeight="1" x14ac:dyDescent="0.25">
      <c r="A235" s="1"/>
      <c r="B235" s="8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0.5" customHeight="1" x14ac:dyDescent="0.25">
      <c r="A236" s="1"/>
      <c r="B236" s="8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0.5" customHeight="1" x14ac:dyDescent="0.25">
      <c r="A237" s="1"/>
      <c r="B237" s="8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0.5" customHeight="1" x14ac:dyDescent="0.25">
      <c r="A238" s="1"/>
      <c r="B238" s="8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0.5" customHeight="1" x14ac:dyDescent="0.25">
      <c r="A239" s="1"/>
      <c r="B239" s="8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0.5" customHeight="1" x14ac:dyDescent="0.25">
      <c r="A240" s="1"/>
      <c r="B240" s="8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0.5" customHeight="1" x14ac:dyDescent="0.25">
      <c r="A241" s="1"/>
      <c r="B241" s="8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0.5" customHeight="1" x14ac:dyDescent="0.25">
      <c r="A242" s="1"/>
      <c r="B242" s="8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0.5" customHeight="1" x14ac:dyDescent="0.25">
      <c r="A243" s="1"/>
      <c r="B243" s="8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0.5" customHeight="1" x14ac:dyDescent="0.25">
      <c r="A244" s="1"/>
      <c r="B244" s="8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0.5" customHeight="1" x14ac:dyDescent="0.25">
      <c r="A245" s="1"/>
      <c r="B245" s="8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0.5" customHeight="1" x14ac:dyDescent="0.25">
      <c r="A246" s="1"/>
      <c r="B246" s="8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0.5" customHeight="1" x14ac:dyDescent="0.25">
      <c r="A247" s="1"/>
      <c r="B247" s="8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0.5" customHeight="1" x14ac:dyDescent="0.25">
      <c r="A248" s="1"/>
      <c r="B248" s="8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0.5" customHeight="1" x14ac:dyDescent="0.25">
      <c r="A249" s="1"/>
      <c r="B249" s="8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0.5" customHeight="1" x14ac:dyDescent="0.25">
      <c r="A250" s="1"/>
      <c r="B250" s="8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0.5" customHeight="1" x14ac:dyDescent="0.25">
      <c r="A251" s="1"/>
      <c r="B251" s="8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0.5" customHeight="1" x14ac:dyDescent="0.25">
      <c r="A252" s="1"/>
      <c r="B252" s="8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0.5" customHeight="1" x14ac:dyDescent="0.25">
      <c r="A253" s="1"/>
      <c r="B253" s="8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0.5" customHeight="1" x14ac:dyDescent="0.25">
      <c r="A254" s="1"/>
      <c r="B254" s="8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0.5" customHeight="1" x14ac:dyDescent="0.25">
      <c r="A255" s="1"/>
      <c r="B255" s="8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0.5" customHeight="1" x14ac:dyDescent="0.25">
      <c r="A256" s="1"/>
      <c r="B256" s="8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0.5" customHeight="1" x14ac:dyDescent="0.25">
      <c r="A257" s="1"/>
      <c r="B257" s="8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0.5" customHeight="1" x14ac:dyDescent="0.25">
      <c r="A258" s="1"/>
      <c r="B258" s="8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0.5" customHeight="1" x14ac:dyDescent="0.25">
      <c r="A259" s="1"/>
      <c r="B259" s="8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0.5" customHeight="1" x14ac:dyDescent="0.25">
      <c r="A260" s="1"/>
      <c r="B260" s="8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0.5" customHeight="1" x14ac:dyDescent="0.25">
      <c r="A261" s="1"/>
      <c r="B261" s="8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0.5" customHeight="1" x14ac:dyDescent="0.25">
      <c r="A262" s="1"/>
      <c r="B262" s="8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0.5" customHeight="1" x14ac:dyDescent="0.25">
      <c r="A263" s="1"/>
      <c r="B263" s="8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0.5" customHeight="1" x14ac:dyDescent="0.25">
      <c r="A264" s="1"/>
      <c r="B264" s="8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0.5" customHeight="1" x14ac:dyDescent="0.25">
      <c r="A265" s="1"/>
      <c r="B265" s="8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0.5" customHeight="1" x14ac:dyDescent="0.25">
      <c r="A266" s="1"/>
      <c r="B266" s="8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0.5" customHeight="1" x14ac:dyDescent="0.25">
      <c r="A267" s="1"/>
      <c r="B267" s="8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0.5" customHeight="1" x14ac:dyDescent="0.25">
      <c r="A268" s="1"/>
      <c r="B268" s="8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0.5" customHeight="1" x14ac:dyDescent="0.25">
      <c r="A269" s="1"/>
      <c r="B269" s="8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0.5" customHeight="1" x14ac:dyDescent="0.25">
      <c r="A270" s="1"/>
      <c r="B270" s="8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0.5" customHeight="1" x14ac:dyDescent="0.25">
      <c r="A271" s="1"/>
      <c r="B271" s="8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0.5" customHeight="1" x14ac:dyDescent="0.25">
      <c r="A272" s="1"/>
      <c r="B272" s="8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0.5" customHeight="1" x14ac:dyDescent="0.25">
      <c r="A273" s="1"/>
      <c r="B273" s="8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0.5" customHeight="1" x14ac:dyDescent="0.25">
      <c r="A274" s="1"/>
      <c r="B274" s="8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0.5" customHeight="1" x14ac:dyDescent="0.25">
      <c r="A275" s="1"/>
      <c r="B275" s="8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0.5" customHeight="1" x14ac:dyDescent="0.25">
      <c r="A276" s="1"/>
      <c r="B276" s="8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0.5" customHeight="1" x14ac:dyDescent="0.25">
      <c r="A277" s="1"/>
      <c r="B277" s="8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0.5" customHeight="1" x14ac:dyDescent="0.25">
      <c r="A278" s="1"/>
      <c r="B278" s="8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0.5" customHeight="1" x14ac:dyDescent="0.25">
      <c r="A279" s="1"/>
      <c r="B279" s="8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0.5" customHeight="1" x14ac:dyDescent="0.25">
      <c r="A280" s="1"/>
      <c r="B280" s="8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0.5" customHeight="1" x14ac:dyDescent="0.25">
      <c r="A281" s="1"/>
      <c r="B281" s="8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0.5" customHeight="1" x14ac:dyDescent="0.25">
      <c r="A282" s="1"/>
      <c r="B282" s="8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0.5" customHeight="1" x14ac:dyDescent="0.25">
      <c r="A283" s="1"/>
      <c r="B283" s="8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0.5" customHeight="1" x14ac:dyDescent="0.25">
      <c r="A284" s="1"/>
      <c r="B284" s="8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0.5" customHeight="1" x14ac:dyDescent="0.25">
      <c r="A285" s="1"/>
      <c r="B285" s="8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0.5" customHeight="1" x14ac:dyDescent="0.25">
      <c r="A286" s="1"/>
      <c r="B286" s="8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0.5" customHeight="1" x14ac:dyDescent="0.25">
      <c r="A287" s="1"/>
      <c r="B287" s="8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0.5" customHeight="1" x14ac:dyDescent="0.25">
      <c r="A288" s="1"/>
      <c r="B288" s="8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0.5" customHeight="1" x14ac:dyDescent="0.25">
      <c r="A289" s="1"/>
      <c r="B289" s="8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0.5" customHeight="1" x14ac:dyDescent="0.25">
      <c r="A290" s="1"/>
      <c r="B290" s="8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0.5" customHeight="1" x14ac:dyDescent="0.25">
      <c r="A291" s="1"/>
      <c r="B291" s="8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0.5" customHeight="1" x14ac:dyDescent="0.25">
      <c r="A292" s="1"/>
      <c r="B292" s="8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0.5" customHeight="1" x14ac:dyDescent="0.25">
      <c r="A293" s="1"/>
      <c r="B293" s="8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0.5" customHeight="1" x14ac:dyDescent="0.25">
      <c r="A294" s="1"/>
      <c r="B294" s="8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0.5" customHeight="1" x14ac:dyDescent="0.25">
      <c r="A295" s="1"/>
      <c r="B295" s="8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0.5" customHeight="1" x14ac:dyDescent="0.25">
      <c r="A296" s="1"/>
      <c r="B296" s="8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0.5" customHeight="1" x14ac:dyDescent="0.25">
      <c r="A297" s="1"/>
      <c r="B297" s="8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0.5" customHeight="1" x14ac:dyDescent="0.25">
      <c r="A298" s="1"/>
      <c r="B298" s="8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0.5" customHeight="1" x14ac:dyDescent="0.25">
      <c r="A299" s="1"/>
      <c r="B299" s="8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0.5" customHeight="1" x14ac:dyDescent="0.25">
      <c r="A300" s="1"/>
      <c r="B300" s="8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0.5" customHeight="1" x14ac:dyDescent="0.25">
      <c r="A301" s="1"/>
      <c r="B301" s="8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0.5" customHeight="1" x14ac:dyDescent="0.25">
      <c r="A302" s="1"/>
      <c r="B302" s="8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0.5" customHeight="1" x14ac:dyDescent="0.25">
      <c r="A303" s="1"/>
      <c r="B303" s="8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0.5" customHeight="1" x14ac:dyDescent="0.25">
      <c r="A304" s="1"/>
      <c r="B304" s="8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0.5" customHeight="1" x14ac:dyDescent="0.25">
      <c r="A305" s="1"/>
      <c r="B305" s="8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0.5" customHeight="1" x14ac:dyDescent="0.25">
      <c r="A306" s="1"/>
      <c r="B306" s="8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0.5" customHeight="1" x14ac:dyDescent="0.25">
      <c r="A307" s="1"/>
      <c r="B307" s="8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0.5" customHeight="1" x14ac:dyDescent="0.25">
      <c r="A308" s="1"/>
      <c r="B308" s="8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0.5" customHeight="1" x14ac:dyDescent="0.25">
      <c r="A309" s="1"/>
      <c r="B309" s="8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0.5" customHeight="1" x14ac:dyDescent="0.25">
      <c r="A310" s="1"/>
      <c r="B310" s="8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0.5" customHeight="1" x14ac:dyDescent="0.25">
      <c r="A311" s="1"/>
      <c r="B311" s="8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0.5" customHeight="1" x14ac:dyDescent="0.25">
      <c r="A312" s="1"/>
      <c r="B312" s="8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0.5" customHeight="1" x14ac:dyDescent="0.25">
      <c r="A313" s="1"/>
      <c r="B313" s="8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0.5" customHeight="1" x14ac:dyDescent="0.25">
      <c r="A314" s="1"/>
      <c r="B314" s="8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0.5" customHeight="1" x14ac:dyDescent="0.25">
      <c r="A315" s="1"/>
      <c r="B315" s="8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0.5" customHeight="1" x14ac:dyDescent="0.25">
      <c r="A316" s="1"/>
      <c r="B316" s="8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0.5" customHeight="1" x14ac:dyDescent="0.25">
      <c r="A317" s="1"/>
      <c r="B317" s="8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0.5" customHeight="1" x14ac:dyDescent="0.25">
      <c r="A318" s="1"/>
      <c r="B318" s="8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0.5" customHeight="1" x14ac:dyDescent="0.25">
      <c r="A319" s="1"/>
      <c r="B319" s="8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0.5" customHeight="1" x14ac:dyDescent="0.25">
      <c r="A320" s="1"/>
      <c r="B320" s="8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0.5" customHeight="1" x14ac:dyDescent="0.25">
      <c r="A321" s="1"/>
      <c r="B321" s="8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0.5" customHeight="1" x14ac:dyDescent="0.25">
      <c r="A322" s="1"/>
      <c r="B322" s="8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0.5" customHeight="1" x14ac:dyDescent="0.25">
      <c r="A323" s="1"/>
      <c r="B323" s="8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0.5" customHeight="1" x14ac:dyDescent="0.25">
      <c r="A324" s="1"/>
      <c r="B324" s="8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0.5" customHeight="1" x14ac:dyDescent="0.25">
      <c r="A325" s="1"/>
      <c r="B325" s="8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0.5" customHeight="1" x14ac:dyDescent="0.25">
      <c r="A326" s="1"/>
      <c r="B326" s="8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0.5" customHeight="1" x14ac:dyDescent="0.25">
      <c r="A327" s="1"/>
      <c r="B327" s="8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0.5" customHeight="1" x14ac:dyDescent="0.25">
      <c r="A328" s="1"/>
      <c r="B328" s="8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0.5" customHeight="1" x14ac:dyDescent="0.25">
      <c r="A329" s="1"/>
      <c r="B329" s="8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0.5" customHeight="1" x14ac:dyDescent="0.25">
      <c r="A330" s="1"/>
      <c r="B330" s="8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0.5" customHeight="1" x14ac:dyDescent="0.25">
      <c r="A331" s="1"/>
      <c r="B331" s="8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0.5" customHeight="1" x14ac:dyDescent="0.25">
      <c r="A332" s="1"/>
      <c r="B332" s="8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0.5" customHeight="1" x14ac:dyDescent="0.25">
      <c r="A333" s="1"/>
      <c r="B333" s="8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0.5" customHeight="1" x14ac:dyDescent="0.25">
      <c r="A334" s="1"/>
      <c r="B334" s="8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0.5" customHeight="1" x14ac:dyDescent="0.25">
      <c r="A335" s="1"/>
      <c r="B335" s="8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0.5" customHeight="1" x14ac:dyDescent="0.25">
      <c r="A336" s="1"/>
      <c r="B336" s="8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0.5" customHeight="1" x14ac:dyDescent="0.25">
      <c r="A337" s="1"/>
      <c r="B337" s="8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0.5" customHeight="1" x14ac:dyDescent="0.25">
      <c r="A338" s="1"/>
      <c r="B338" s="8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0.5" customHeight="1" x14ac:dyDescent="0.25">
      <c r="A339" s="1"/>
      <c r="B339" s="8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0.5" customHeight="1" x14ac:dyDescent="0.25">
      <c r="A340" s="1"/>
      <c r="B340" s="8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0.5" customHeight="1" x14ac:dyDescent="0.25">
      <c r="A341" s="1"/>
      <c r="B341" s="8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0.5" customHeight="1" x14ac:dyDescent="0.25">
      <c r="A342" s="1"/>
      <c r="B342" s="8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0.5" customHeight="1" x14ac:dyDescent="0.25">
      <c r="A343" s="1"/>
      <c r="B343" s="8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0.5" customHeight="1" x14ac:dyDescent="0.25">
      <c r="A344" s="1"/>
      <c r="B344" s="8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0.5" customHeight="1" x14ac:dyDescent="0.25">
      <c r="A345" s="1"/>
      <c r="B345" s="8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0.5" customHeight="1" x14ac:dyDescent="0.25">
      <c r="A346" s="1"/>
      <c r="B346" s="8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0.5" customHeight="1" x14ac:dyDescent="0.25">
      <c r="A347" s="1"/>
      <c r="B347" s="8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0.5" customHeight="1" x14ac:dyDescent="0.25">
      <c r="A348" s="1"/>
      <c r="B348" s="8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0.5" customHeight="1" x14ac:dyDescent="0.25">
      <c r="A349" s="1"/>
      <c r="B349" s="8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0.5" customHeight="1" x14ac:dyDescent="0.25">
      <c r="A350" s="1"/>
      <c r="B350" s="8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0.5" customHeight="1" x14ac:dyDescent="0.25">
      <c r="A351" s="1"/>
      <c r="B351" s="8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0.5" customHeight="1" x14ac:dyDescent="0.25">
      <c r="A352" s="1"/>
      <c r="B352" s="8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0.5" customHeight="1" x14ac:dyDescent="0.25">
      <c r="A353" s="1"/>
      <c r="B353" s="8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0.5" customHeight="1" x14ac:dyDescent="0.25">
      <c r="A354" s="1"/>
      <c r="B354" s="8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0.5" customHeight="1" x14ac:dyDescent="0.25">
      <c r="A355" s="1"/>
      <c r="B355" s="8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0.5" customHeight="1" x14ac:dyDescent="0.25">
      <c r="A356" s="1"/>
      <c r="B356" s="8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0.5" customHeight="1" x14ac:dyDescent="0.25">
      <c r="A357" s="1"/>
      <c r="B357" s="8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0.5" customHeight="1" x14ac:dyDescent="0.25">
      <c r="A358" s="1"/>
      <c r="B358" s="8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0.5" customHeight="1" x14ac:dyDescent="0.25">
      <c r="A359" s="1"/>
      <c r="B359" s="8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0.5" customHeight="1" x14ac:dyDescent="0.25">
      <c r="A360" s="1"/>
      <c r="B360" s="8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0.5" customHeight="1" x14ac:dyDescent="0.25">
      <c r="A361" s="1"/>
      <c r="B361" s="8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0.5" customHeight="1" x14ac:dyDescent="0.25">
      <c r="A362" s="1"/>
      <c r="B362" s="8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0.5" customHeight="1" x14ac:dyDescent="0.25">
      <c r="A363" s="1"/>
      <c r="B363" s="8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0.5" customHeight="1" x14ac:dyDescent="0.25">
      <c r="A364" s="1"/>
      <c r="B364" s="8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0.5" customHeight="1" x14ac:dyDescent="0.25">
      <c r="A365" s="1"/>
      <c r="B365" s="8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0.5" customHeight="1" x14ac:dyDescent="0.25">
      <c r="A366" s="1"/>
      <c r="B366" s="8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0.5" customHeight="1" x14ac:dyDescent="0.25">
      <c r="A367" s="1"/>
      <c r="B367" s="8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0.5" customHeight="1" x14ac:dyDescent="0.25">
      <c r="A368" s="1"/>
      <c r="B368" s="8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0.5" customHeight="1" x14ac:dyDescent="0.25">
      <c r="A369" s="1"/>
      <c r="B369" s="8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0.5" customHeight="1" x14ac:dyDescent="0.25">
      <c r="A370" s="1"/>
      <c r="B370" s="8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0.5" customHeight="1" x14ac:dyDescent="0.25">
      <c r="A371" s="1"/>
      <c r="B371" s="8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0.5" customHeight="1" x14ac:dyDescent="0.25">
      <c r="A372" s="1"/>
      <c r="B372" s="8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0.5" customHeight="1" x14ac:dyDescent="0.25">
      <c r="A373" s="1"/>
      <c r="B373" s="8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0.5" customHeight="1" x14ac:dyDescent="0.25">
      <c r="A374" s="1"/>
      <c r="B374" s="8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0.5" customHeight="1" x14ac:dyDescent="0.25">
      <c r="A375" s="1"/>
      <c r="B375" s="8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0.5" customHeight="1" x14ac:dyDescent="0.25">
      <c r="A376" s="1"/>
      <c r="B376" s="8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0.5" customHeight="1" x14ac:dyDescent="0.25">
      <c r="A377" s="1"/>
      <c r="B377" s="8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0.5" customHeight="1" x14ac:dyDescent="0.25">
      <c r="A378" s="1"/>
      <c r="B378" s="8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0.5" customHeight="1" x14ac:dyDescent="0.25">
      <c r="A379" s="1"/>
      <c r="B379" s="8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0.5" customHeight="1" x14ac:dyDescent="0.25">
      <c r="A380" s="1"/>
      <c r="B380" s="8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0.5" customHeight="1" x14ac:dyDescent="0.25">
      <c r="A381" s="1"/>
      <c r="B381" s="8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0.5" customHeight="1" x14ac:dyDescent="0.25">
      <c r="A382" s="1"/>
      <c r="B382" s="8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0.5" customHeight="1" x14ac:dyDescent="0.25">
      <c r="A383" s="1"/>
      <c r="B383" s="8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0.5" customHeight="1" x14ac:dyDescent="0.25">
      <c r="A384" s="1"/>
      <c r="B384" s="8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0.5" customHeight="1" x14ac:dyDescent="0.25">
      <c r="A385" s="1"/>
      <c r="B385" s="8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0.5" customHeight="1" x14ac:dyDescent="0.25">
      <c r="A386" s="1"/>
      <c r="B386" s="8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0.5" customHeight="1" x14ac:dyDescent="0.25">
      <c r="A387" s="1"/>
      <c r="B387" s="8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0.5" customHeight="1" x14ac:dyDescent="0.25">
      <c r="A388" s="1"/>
      <c r="B388" s="8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0.5" customHeight="1" x14ac:dyDescent="0.25">
      <c r="A389" s="1"/>
      <c r="B389" s="8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0.5" customHeight="1" x14ac:dyDescent="0.25">
      <c r="A390" s="1"/>
      <c r="B390" s="8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0.5" customHeight="1" x14ac:dyDescent="0.25">
      <c r="A391" s="1"/>
      <c r="B391" s="8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0.5" customHeight="1" x14ac:dyDescent="0.25">
      <c r="A392" s="1"/>
      <c r="B392" s="8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0.5" customHeight="1" x14ac:dyDescent="0.25">
      <c r="A393" s="1"/>
      <c r="B393" s="8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0.5" customHeight="1" x14ac:dyDescent="0.25">
      <c r="A394" s="1"/>
      <c r="B394" s="8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0.5" customHeight="1" x14ac:dyDescent="0.25">
      <c r="A395" s="1"/>
      <c r="B395" s="8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0.5" customHeight="1" x14ac:dyDescent="0.25">
      <c r="A396" s="1"/>
      <c r="B396" s="8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0.5" customHeight="1" x14ac:dyDescent="0.25">
      <c r="A397" s="1"/>
      <c r="B397" s="8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0.5" customHeight="1" x14ac:dyDescent="0.25">
      <c r="A398" s="1"/>
      <c r="B398" s="8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0.5" customHeight="1" x14ac:dyDescent="0.25">
      <c r="A399" s="1"/>
      <c r="B399" s="8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0.5" customHeight="1" x14ac:dyDescent="0.25">
      <c r="A400" s="1"/>
      <c r="B400" s="8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0.5" customHeight="1" x14ac:dyDescent="0.25">
      <c r="A401" s="1"/>
      <c r="B401" s="8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0.5" customHeight="1" x14ac:dyDescent="0.25">
      <c r="A402" s="1"/>
      <c r="B402" s="8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0.5" customHeight="1" x14ac:dyDescent="0.25">
      <c r="A403" s="1"/>
      <c r="B403" s="8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0.5" customHeight="1" x14ac:dyDescent="0.25">
      <c r="A404" s="1"/>
      <c r="B404" s="8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0.5" customHeight="1" x14ac:dyDescent="0.25">
      <c r="A405" s="1"/>
      <c r="B405" s="8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0.5" customHeight="1" x14ac:dyDescent="0.25">
      <c r="A406" s="1"/>
      <c r="B406" s="8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0.5" customHeight="1" x14ac:dyDescent="0.25">
      <c r="A407" s="1"/>
      <c r="B407" s="8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0.5" customHeight="1" x14ac:dyDescent="0.25">
      <c r="A408" s="1"/>
      <c r="B408" s="8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0.5" customHeight="1" x14ac:dyDescent="0.25">
      <c r="A409" s="1"/>
      <c r="B409" s="8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0.5" customHeight="1" x14ac:dyDescent="0.25">
      <c r="A410" s="1"/>
      <c r="B410" s="8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0.5" customHeight="1" x14ac:dyDescent="0.25">
      <c r="A411" s="1"/>
      <c r="B411" s="8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0.5" customHeight="1" x14ac:dyDescent="0.25">
      <c r="A412" s="1"/>
      <c r="B412" s="8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0.5" customHeight="1" x14ac:dyDescent="0.25">
      <c r="A413" s="1"/>
      <c r="B413" s="8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0.5" customHeight="1" x14ac:dyDescent="0.25">
      <c r="A414" s="1"/>
      <c r="B414" s="8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0.5" customHeight="1" x14ac:dyDescent="0.25">
      <c r="A415" s="1"/>
      <c r="B415" s="8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0.5" customHeight="1" x14ac:dyDescent="0.25">
      <c r="A416" s="1"/>
      <c r="B416" s="8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0.5" customHeight="1" x14ac:dyDescent="0.25">
      <c r="A417" s="1"/>
      <c r="B417" s="8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0.5" customHeight="1" x14ac:dyDescent="0.25">
      <c r="A418" s="1"/>
      <c r="B418" s="8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0.5" customHeight="1" x14ac:dyDescent="0.25">
      <c r="A419" s="1"/>
      <c r="B419" s="8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0.5" customHeight="1" x14ac:dyDescent="0.25">
      <c r="A420" s="1"/>
      <c r="B420" s="8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0.5" customHeight="1" x14ac:dyDescent="0.25">
      <c r="A421" s="1"/>
      <c r="B421" s="8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0.5" customHeight="1" x14ac:dyDescent="0.25">
      <c r="A422" s="1"/>
      <c r="B422" s="8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0.5" customHeight="1" x14ac:dyDescent="0.25">
      <c r="A423" s="1"/>
      <c r="B423" s="8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0.5" customHeight="1" x14ac:dyDescent="0.25">
      <c r="A424" s="1"/>
      <c r="B424" s="8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0.5" customHeight="1" x14ac:dyDescent="0.25">
      <c r="A425" s="1"/>
      <c r="B425" s="8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0.5" customHeight="1" x14ac:dyDescent="0.25">
      <c r="A426" s="1"/>
      <c r="B426" s="8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0.5" customHeight="1" x14ac:dyDescent="0.25">
      <c r="A427" s="1"/>
      <c r="B427" s="8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0.5" customHeight="1" x14ac:dyDescent="0.25">
      <c r="A428" s="1"/>
      <c r="B428" s="8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0.5" customHeight="1" x14ac:dyDescent="0.25">
      <c r="A429" s="1"/>
      <c r="B429" s="8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0.5" customHeight="1" x14ac:dyDescent="0.25">
      <c r="A430" s="1"/>
      <c r="B430" s="8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0.5" customHeight="1" x14ac:dyDescent="0.25">
      <c r="A431" s="1"/>
      <c r="B431" s="8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0.5" customHeight="1" x14ac:dyDescent="0.25">
      <c r="A432" s="1"/>
      <c r="B432" s="8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0.5" customHeight="1" x14ac:dyDescent="0.25">
      <c r="A433" s="1"/>
      <c r="B433" s="8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0.5" customHeight="1" x14ac:dyDescent="0.25">
      <c r="A434" s="1"/>
      <c r="B434" s="8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0.5" customHeight="1" x14ac:dyDescent="0.25">
      <c r="A435" s="1"/>
      <c r="B435" s="8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0.5" customHeight="1" x14ac:dyDescent="0.25">
      <c r="A436" s="1"/>
      <c r="B436" s="8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0.5" customHeight="1" x14ac:dyDescent="0.25">
      <c r="A437" s="1"/>
      <c r="B437" s="8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0.5" customHeight="1" x14ac:dyDescent="0.25">
      <c r="A438" s="1"/>
      <c r="B438" s="8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0.5" customHeight="1" x14ac:dyDescent="0.25">
      <c r="A439" s="1"/>
      <c r="B439" s="8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0.5" customHeight="1" x14ac:dyDescent="0.25">
      <c r="A440" s="1"/>
      <c r="B440" s="8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0.5" customHeight="1" x14ac:dyDescent="0.25">
      <c r="A441" s="1"/>
      <c r="B441" s="8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0.5" customHeight="1" x14ac:dyDescent="0.25">
      <c r="A442" s="1"/>
      <c r="B442" s="8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0.5" customHeight="1" x14ac:dyDescent="0.25">
      <c r="A443" s="1"/>
      <c r="B443" s="8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0.5" customHeight="1" x14ac:dyDescent="0.25">
      <c r="A444" s="1"/>
      <c r="B444" s="8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0.5" customHeight="1" x14ac:dyDescent="0.25">
      <c r="A445" s="1"/>
      <c r="B445" s="8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0.5" customHeight="1" x14ac:dyDescent="0.25">
      <c r="A446" s="1"/>
      <c r="B446" s="8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0.5" customHeight="1" x14ac:dyDescent="0.25">
      <c r="A447" s="1"/>
      <c r="B447" s="8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0.5" customHeight="1" x14ac:dyDescent="0.25">
      <c r="A448" s="1"/>
      <c r="B448" s="8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0.5" customHeight="1" x14ac:dyDescent="0.25">
      <c r="A449" s="1"/>
      <c r="B449" s="8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0.5" customHeight="1" x14ac:dyDescent="0.25">
      <c r="A450" s="1"/>
      <c r="B450" s="8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0.5" customHeight="1" x14ac:dyDescent="0.25">
      <c r="A451" s="1"/>
      <c r="B451" s="8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0.5" customHeight="1" x14ac:dyDescent="0.25">
      <c r="A452" s="1"/>
      <c r="B452" s="8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0.5" customHeight="1" x14ac:dyDescent="0.25">
      <c r="A453" s="1"/>
      <c r="B453" s="8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0.5" customHeight="1" x14ac:dyDescent="0.25">
      <c r="A454" s="1"/>
      <c r="B454" s="8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0.5" customHeight="1" x14ac:dyDescent="0.25">
      <c r="A455" s="1"/>
      <c r="B455" s="8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0.5" customHeight="1" x14ac:dyDescent="0.25">
      <c r="A456" s="1"/>
      <c r="B456" s="8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0.5" customHeight="1" x14ac:dyDescent="0.25">
      <c r="A457" s="1"/>
      <c r="B457" s="8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0.5" customHeight="1" x14ac:dyDescent="0.25">
      <c r="A458" s="1"/>
      <c r="B458" s="8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0.5" customHeight="1" x14ac:dyDescent="0.25">
      <c r="A459" s="1"/>
      <c r="B459" s="8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0.5" customHeight="1" x14ac:dyDescent="0.25">
      <c r="A460" s="1"/>
      <c r="B460" s="8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0.5" customHeight="1" x14ac:dyDescent="0.25">
      <c r="A461" s="1"/>
      <c r="B461" s="8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0.5" customHeight="1" x14ac:dyDescent="0.25">
      <c r="A462" s="1"/>
      <c r="B462" s="8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0.5" customHeight="1" x14ac:dyDescent="0.25">
      <c r="A463" s="1"/>
      <c r="B463" s="8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0.5" customHeight="1" x14ac:dyDescent="0.25">
      <c r="A464" s="1"/>
      <c r="B464" s="8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0.5" customHeight="1" x14ac:dyDescent="0.25">
      <c r="A465" s="1"/>
      <c r="B465" s="8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0.5" customHeight="1" x14ac:dyDescent="0.25">
      <c r="A466" s="1"/>
      <c r="B466" s="8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0.5" customHeight="1" x14ac:dyDescent="0.25">
      <c r="A467" s="1"/>
      <c r="B467" s="8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0.5" customHeight="1" x14ac:dyDescent="0.25">
      <c r="A468" s="1"/>
      <c r="B468" s="8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0.5" customHeight="1" x14ac:dyDescent="0.25">
      <c r="A469" s="1"/>
      <c r="B469" s="8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0.5" customHeight="1" x14ac:dyDescent="0.25">
      <c r="A470" s="1"/>
      <c r="B470" s="8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0.5" customHeight="1" x14ac:dyDescent="0.25">
      <c r="A471" s="1"/>
      <c r="B471" s="8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0.5" customHeight="1" x14ac:dyDescent="0.25">
      <c r="A472" s="1"/>
      <c r="B472" s="8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0.5" customHeight="1" x14ac:dyDescent="0.25">
      <c r="A473" s="1"/>
      <c r="B473" s="8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0.5" customHeight="1" x14ac:dyDescent="0.25">
      <c r="A474" s="1"/>
      <c r="B474" s="8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0.5" customHeight="1" x14ac:dyDescent="0.25">
      <c r="A475" s="1"/>
      <c r="B475" s="8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0.5" customHeight="1" x14ac:dyDescent="0.25">
      <c r="A476" s="1"/>
      <c r="B476" s="8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0.5" customHeight="1" x14ac:dyDescent="0.25">
      <c r="A477" s="1"/>
      <c r="B477" s="8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0.5" customHeight="1" x14ac:dyDescent="0.25">
      <c r="A478" s="1"/>
      <c r="B478" s="8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0.5" customHeight="1" x14ac:dyDescent="0.25">
      <c r="A479" s="1"/>
      <c r="B479" s="8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0.5" customHeight="1" x14ac:dyDescent="0.25">
      <c r="A480" s="1"/>
      <c r="B480" s="8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0.5" customHeight="1" x14ac:dyDescent="0.25">
      <c r="A481" s="1"/>
      <c r="B481" s="8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0.5" customHeight="1" x14ac:dyDescent="0.25">
      <c r="A482" s="1"/>
      <c r="B482" s="8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0.5" customHeight="1" x14ac:dyDescent="0.25">
      <c r="A483" s="1"/>
      <c r="B483" s="8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0.5" customHeight="1" x14ac:dyDescent="0.25">
      <c r="A484" s="1"/>
      <c r="B484" s="8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0.5" customHeight="1" x14ac:dyDescent="0.25">
      <c r="A485" s="1"/>
      <c r="B485" s="8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0.5" customHeight="1" x14ac:dyDescent="0.25">
      <c r="A486" s="1"/>
      <c r="B486" s="8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0.5" customHeight="1" x14ac:dyDescent="0.25">
      <c r="A487" s="1"/>
      <c r="B487" s="8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0.5" customHeight="1" x14ac:dyDescent="0.25">
      <c r="A488" s="1"/>
      <c r="B488" s="8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0.5" customHeight="1" x14ac:dyDescent="0.25">
      <c r="A489" s="1"/>
      <c r="B489" s="8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0.5" customHeight="1" x14ac:dyDescent="0.25">
      <c r="A490" s="1"/>
      <c r="B490" s="8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0.5" customHeight="1" x14ac:dyDescent="0.25">
      <c r="A491" s="1"/>
      <c r="B491" s="8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0.5" customHeight="1" x14ac:dyDescent="0.25">
      <c r="A492" s="1"/>
      <c r="B492" s="8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0.5" customHeight="1" x14ac:dyDescent="0.25">
      <c r="A493" s="1"/>
      <c r="B493" s="8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0.5" customHeight="1" x14ac:dyDescent="0.25">
      <c r="A494" s="1"/>
      <c r="B494" s="8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0.5" customHeight="1" x14ac:dyDescent="0.25">
      <c r="A495" s="1"/>
      <c r="B495" s="8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0.5" customHeight="1" x14ac:dyDescent="0.25">
      <c r="A496" s="1"/>
      <c r="B496" s="8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0.5" customHeight="1" x14ac:dyDescent="0.25">
      <c r="A497" s="1"/>
      <c r="B497" s="8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0.5" customHeight="1" x14ac:dyDescent="0.25">
      <c r="A498" s="1"/>
      <c r="B498" s="8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0.5" customHeight="1" x14ac:dyDescent="0.25">
      <c r="A499" s="1"/>
      <c r="B499" s="8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0.5" customHeight="1" x14ac:dyDescent="0.25">
      <c r="A500" s="1"/>
      <c r="B500" s="8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0.5" customHeight="1" x14ac:dyDescent="0.25">
      <c r="A501" s="1"/>
      <c r="B501" s="8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0.5" customHeight="1" x14ac:dyDescent="0.25">
      <c r="A502" s="1"/>
      <c r="B502" s="8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0.5" customHeight="1" x14ac:dyDescent="0.25">
      <c r="A503" s="1"/>
      <c r="B503" s="8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0.5" customHeight="1" x14ac:dyDescent="0.25">
      <c r="A504" s="1"/>
      <c r="B504" s="8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0.5" customHeight="1" x14ac:dyDescent="0.25">
      <c r="A505" s="1"/>
      <c r="B505" s="8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0.5" customHeight="1" x14ac:dyDescent="0.25">
      <c r="A506" s="1"/>
      <c r="B506" s="8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0.5" customHeight="1" x14ac:dyDescent="0.25">
      <c r="A507" s="1"/>
      <c r="B507" s="8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0.5" customHeight="1" x14ac:dyDescent="0.25">
      <c r="A508" s="1"/>
      <c r="B508" s="8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0.5" customHeight="1" x14ac:dyDescent="0.25">
      <c r="A509" s="1"/>
      <c r="B509" s="8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0.5" customHeight="1" x14ac:dyDescent="0.25">
      <c r="A510" s="1"/>
      <c r="B510" s="8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0.5" customHeight="1" x14ac:dyDescent="0.25">
      <c r="A511" s="1"/>
      <c r="B511" s="8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0.5" customHeight="1" x14ac:dyDescent="0.25">
      <c r="A512" s="1"/>
      <c r="B512" s="8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0.5" customHeight="1" x14ac:dyDescent="0.25">
      <c r="A513" s="1"/>
      <c r="B513" s="8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0.5" customHeight="1" x14ac:dyDescent="0.25">
      <c r="A514" s="1"/>
      <c r="B514" s="8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0.5" customHeight="1" x14ac:dyDescent="0.25">
      <c r="A515" s="1"/>
      <c r="B515" s="8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0.5" customHeight="1" x14ac:dyDescent="0.25">
      <c r="A516" s="1"/>
      <c r="B516" s="8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0.5" customHeight="1" x14ac:dyDescent="0.25">
      <c r="A517" s="1"/>
      <c r="B517" s="8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0.5" customHeight="1" x14ac:dyDescent="0.25">
      <c r="A518" s="1"/>
      <c r="B518" s="8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0.5" customHeight="1" x14ac:dyDescent="0.25">
      <c r="A519" s="1"/>
      <c r="B519" s="8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0.5" customHeight="1" x14ac:dyDescent="0.25">
      <c r="A520" s="1"/>
      <c r="B520" s="8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0.5" customHeight="1" x14ac:dyDescent="0.25">
      <c r="A521" s="1"/>
      <c r="B521" s="8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0.5" customHeight="1" x14ac:dyDescent="0.25">
      <c r="A522" s="1"/>
      <c r="B522" s="8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0.5" customHeight="1" x14ac:dyDescent="0.25">
      <c r="A523" s="1"/>
      <c r="B523" s="8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0.5" customHeight="1" x14ac:dyDescent="0.25">
      <c r="A524" s="1"/>
      <c r="B524" s="8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0.5" customHeight="1" x14ac:dyDescent="0.25">
      <c r="A525" s="1"/>
      <c r="B525" s="8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0.5" customHeight="1" x14ac:dyDescent="0.25">
      <c r="A526" s="1"/>
      <c r="B526" s="8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0.5" customHeight="1" x14ac:dyDescent="0.25">
      <c r="A527" s="1"/>
      <c r="B527" s="8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0.5" customHeight="1" x14ac:dyDescent="0.25">
      <c r="A528" s="1"/>
      <c r="B528" s="8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0.5" customHeight="1" x14ac:dyDescent="0.25">
      <c r="A529" s="1"/>
      <c r="B529" s="8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0.5" customHeight="1" x14ac:dyDescent="0.25">
      <c r="A530" s="1"/>
      <c r="B530" s="8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0.5" customHeight="1" x14ac:dyDescent="0.25">
      <c r="A531" s="1"/>
      <c r="B531" s="8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0.5" customHeight="1" x14ac:dyDescent="0.25">
      <c r="A532" s="1"/>
      <c r="B532" s="8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0.5" customHeight="1" x14ac:dyDescent="0.25">
      <c r="A533" s="1"/>
      <c r="B533" s="8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0.5" customHeight="1" x14ac:dyDescent="0.25">
      <c r="A534" s="1"/>
      <c r="B534" s="8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0.5" customHeight="1" x14ac:dyDescent="0.25">
      <c r="A535" s="1"/>
      <c r="B535" s="8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0.5" customHeight="1" x14ac:dyDescent="0.25">
      <c r="A536" s="1"/>
      <c r="B536" s="8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0.5" customHeight="1" x14ac:dyDescent="0.25">
      <c r="A537" s="1"/>
      <c r="B537" s="8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0.5" customHeight="1" x14ac:dyDescent="0.25">
      <c r="A538" s="1"/>
      <c r="B538" s="8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0.5" customHeight="1" x14ac:dyDescent="0.25">
      <c r="A539" s="1"/>
      <c r="B539" s="8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0.5" customHeight="1" x14ac:dyDescent="0.25">
      <c r="A540" s="1"/>
      <c r="B540" s="8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0.5" customHeight="1" x14ac:dyDescent="0.25">
      <c r="A541" s="1"/>
      <c r="B541" s="8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0.5" customHeight="1" x14ac:dyDescent="0.25">
      <c r="A542" s="1"/>
      <c r="B542" s="8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0.5" customHeight="1" x14ac:dyDescent="0.25">
      <c r="A543" s="1"/>
      <c r="B543" s="8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0.5" customHeight="1" x14ac:dyDescent="0.25">
      <c r="A544" s="1"/>
      <c r="B544" s="8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0.5" customHeight="1" x14ac:dyDescent="0.25">
      <c r="A545" s="1"/>
      <c r="B545" s="8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0.5" customHeight="1" x14ac:dyDescent="0.25">
      <c r="A546" s="1"/>
      <c r="B546" s="8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0.5" customHeight="1" x14ac:dyDescent="0.25">
      <c r="A547" s="1"/>
      <c r="B547" s="8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0.5" customHeight="1" x14ac:dyDescent="0.25">
      <c r="A548" s="1"/>
      <c r="B548" s="8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0.5" customHeight="1" x14ac:dyDescent="0.25">
      <c r="A549" s="1"/>
      <c r="B549" s="8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0.5" customHeight="1" x14ac:dyDescent="0.25">
      <c r="A550" s="1"/>
      <c r="B550" s="8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0.5" customHeight="1" x14ac:dyDescent="0.25">
      <c r="A551" s="1"/>
      <c r="B551" s="8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0.5" customHeight="1" x14ac:dyDescent="0.25">
      <c r="A552" s="1"/>
      <c r="B552" s="8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0.5" customHeight="1" x14ac:dyDescent="0.25">
      <c r="A553" s="1"/>
      <c r="B553" s="8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0.5" customHeight="1" x14ac:dyDescent="0.25">
      <c r="A554" s="1"/>
      <c r="B554" s="8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0.5" customHeight="1" x14ac:dyDescent="0.25">
      <c r="A555" s="1"/>
      <c r="B555" s="8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0.5" customHeight="1" x14ac:dyDescent="0.25">
      <c r="A556" s="1"/>
      <c r="B556" s="8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0.5" customHeight="1" x14ac:dyDescent="0.25">
      <c r="A557" s="1"/>
      <c r="B557" s="8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0.5" customHeight="1" x14ac:dyDescent="0.25">
      <c r="A558" s="1"/>
      <c r="B558" s="8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0.5" customHeight="1" x14ac:dyDescent="0.25">
      <c r="A559" s="1"/>
      <c r="B559" s="8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0.5" customHeight="1" x14ac:dyDescent="0.25">
      <c r="A560" s="1"/>
      <c r="B560" s="8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0.5" customHeight="1" x14ac:dyDescent="0.25">
      <c r="A561" s="1"/>
      <c r="B561" s="8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0.5" customHeight="1" x14ac:dyDescent="0.25">
      <c r="A562" s="1"/>
      <c r="B562" s="8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0.5" customHeight="1" x14ac:dyDescent="0.25">
      <c r="A563" s="1"/>
      <c r="B563" s="8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0.5" customHeight="1" x14ac:dyDescent="0.25">
      <c r="A564" s="1"/>
      <c r="B564" s="8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0.5" customHeight="1" x14ac:dyDescent="0.25">
      <c r="A565" s="1"/>
      <c r="B565" s="8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0.5" customHeight="1" x14ac:dyDescent="0.25">
      <c r="A566" s="1"/>
      <c r="B566" s="8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0.5" customHeight="1" x14ac:dyDescent="0.25">
      <c r="A567" s="1"/>
      <c r="B567" s="8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0.5" customHeight="1" x14ac:dyDescent="0.25">
      <c r="A568" s="1"/>
      <c r="B568" s="8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0.5" customHeight="1" x14ac:dyDescent="0.25">
      <c r="A569" s="1"/>
      <c r="B569" s="8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0.5" customHeight="1" x14ac:dyDescent="0.25">
      <c r="A570" s="1"/>
      <c r="B570" s="8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0.5" customHeight="1" x14ac:dyDescent="0.25">
      <c r="A571" s="1"/>
      <c r="B571" s="8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0.5" customHeight="1" x14ac:dyDescent="0.25">
      <c r="A572" s="1"/>
      <c r="B572" s="8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0.5" customHeight="1" x14ac:dyDescent="0.25">
      <c r="A573" s="1"/>
      <c r="B573" s="8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0.5" customHeight="1" x14ac:dyDescent="0.25">
      <c r="A574" s="1"/>
      <c r="B574" s="8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0.5" customHeight="1" x14ac:dyDescent="0.25">
      <c r="A575" s="1"/>
      <c r="B575" s="8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0.5" customHeight="1" x14ac:dyDescent="0.25">
      <c r="A576" s="1"/>
      <c r="B576" s="8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0.5" customHeight="1" x14ac:dyDescent="0.25">
      <c r="A577" s="1"/>
      <c r="B577" s="8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0.5" customHeight="1" x14ac:dyDescent="0.25">
      <c r="A578" s="1"/>
      <c r="B578" s="8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0.5" customHeight="1" x14ac:dyDescent="0.25">
      <c r="A579" s="1"/>
      <c r="B579" s="8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0.5" customHeight="1" x14ac:dyDescent="0.25">
      <c r="A580" s="1"/>
      <c r="B580" s="8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0.5" customHeight="1" x14ac:dyDescent="0.25">
      <c r="A581" s="1"/>
      <c r="B581" s="8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0.5" customHeight="1" x14ac:dyDescent="0.25">
      <c r="A582" s="1"/>
      <c r="B582" s="8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0.5" customHeight="1" x14ac:dyDescent="0.25">
      <c r="A583" s="1"/>
      <c r="B583" s="8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0.5" customHeight="1" x14ac:dyDescent="0.25">
      <c r="A584" s="1"/>
      <c r="B584" s="8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0.5" customHeight="1" x14ac:dyDescent="0.25">
      <c r="A585" s="1"/>
      <c r="B585" s="8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0.5" customHeight="1" x14ac:dyDescent="0.25">
      <c r="A586" s="1"/>
      <c r="B586" s="8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0.5" customHeight="1" x14ac:dyDescent="0.25">
      <c r="A587" s="1"/>
      <c r="B587" s="8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0.5" customHeight="1" x14ac:dyDescent="0.25">
      <c r="A588" s="1"/>
      <c r="B588" s="8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0.5" customHeight="1" x14ac:dyDescent="0.25">
      <c r="A589" s="1"/>
      <c r="B589" s="8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0.5" customHeight="1" x14ac:dyDescent="0.25">
      <c r="A590" s="1"/>
      <c r="B590" s="8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0.5" customHeight="1" x14ac:dyDescent="0.25">
      <c r="A591" s="1"/>
      <c r="B591" s="8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0.5" customHeight="1" x14ac:dyDescent="0.25">
      <c r="A592" s="1"/>
      <c r="B592" s="8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0.5" customHeight="1" x14ac:dyDescent="0.25">
      <c r="A593" s="1"/>
      <c r="B593" s="8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0.5" customHeight="1" x14ac:dyDescent="0.25">
      <c r="A594" s="1"/>
      <c r="B594" s="8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0.5" customHeight="1" x14ac:dyDescent="0.25">
      <c r="A595" s="1"/>
      <c r="B595" s="8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0.5" customHeight="1" x14ac:dyDescent="0.25">
      <c r="A596" s="1"/>
      <c r="B596" s="8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0.5" customHeight="1" x14ac:dyDescent="0.25">
      <c r="A597" s="1"/>
      <c r="B597" s="8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0.5" customHeight="1" x14ac:dyDescent="0.25">
      <c r="A598" s="1"/>
      <c r="B598" s="8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0.5" customHeight="1" x14ac:dyDescent="0.25">
      <c r="A599" s="1"/>
      <c r="B599" s="8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0.5" customHeight="1" x14ac:dyDescent="0.25">
      <c r="A600" s="1"/>
      <c r="B600" s="8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0.5" customHeight="1" x14ac:dyDescent="0.25">
      <c r="A601" s="1"/>
      <c r="B601" s="8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0.5" customHeight="1" x14ac:dyDescent="0.25">
      <c r="A602" s="1"/>
      <c r="B602" s="8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0.5" customHeight="1" x14ac:dyDescent="0.25">
      <c r="A603" s="1"/>
      <c r="B603" s="8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0.5" customHeight="1" x14ac:dyDescent="0.25">
      <c r="A604" s="1"/>
      <c r="B604" s="8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0.5" customHeight="1" x14ac:dyDescent="0.25">
      <c r="A605" s="1"/>
      <c r="B605" s="8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0.5" customHeight="1" x14ac:dyDescent="0.25">
      <c r="A606" s="1"/>
      <c r="B606" s="8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0.5" customHeight="1" x14ac:dyDescent="0.25">
      <c r="A607" s="1"/>
      <c r="B607" s="8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0.5" customHeight="1" x14ac:dyDescent="0.25">
      <c r="A608" s="1"/>
      <c r="B608" s="8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0.5" customHeight="1" x14ac:dyDescent="0.25">
      <c r="A609" s="1"/>
      <c r="B609" s="8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0.5" customHeight="1" x14ac:dyDescent="0.25">
      <c r="A610" s="1"/>
      <c r="B610" s="8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0.5" customHeight="1" x14ac:dyDescent="0.25">
      <c r="A611" s="1"/>
      <c r="B611" s="8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0.5" customHeight="1" x14ac:dyDescent="0.25">
      <c r="A612" s="1"/>
      <c r="B612" s="8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0.5" customHeight="1" x14ac:dyDescent="0.25">
      <c r="A613" s="1"/>
      <c r="B613" s="8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0.5" customHeight="1" x14ac:dyDescent="0.25">
      <c r="A614" s="1"/>
      <c r="B614" s="8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0.5" customHeight="1" x14ac:dyDescent="0.25">
      <c r="A615" s="1"/>
      <c r="B615" s="8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0.5" customHeight="1" x14ac:dyDescent="0.25">
      <c r="A616" s="1"/>
      <c r="B616" s="8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0.5" customHeight="1" x14ac:dyDescent="0.25">
      <c r="A617" s="1"/>
      <c r="B617" s="8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0.5" customHeight="1" x14ac:dyDescent="0.25">
      <c r="A618" s="1"/>
      <c r="B618" s="8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0.5" customHeight="1" x14ac:dyDescent="0.25">
      <c r="A619" s="1"/>
      <c r="B619" s="8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0.5" customHeight="1" x14ac:dyDescent="0.25">
      <c r="A620" s="1"/>
      <c r="B620" s="8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0.5" customHeight="1" x14ac:dyDescent="0.25">
      <c r="A621" s="1"/>
      <c r="B621" s="8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0.5" customHeight="1" x14ac:dyDescent="0.25">
      <c r="A622" s="1"/>
      <c r="B622" s="8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0.5" customHeight="1" x14ac:dyDescent="0.25">
      <c r="A623" s="1"/>
      <c r="B623" s="8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0.5" customHeight="1" x14ac:dyDescent="0.25">
      <c r="A624" s="1"/>
      <c r="B624" s="8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0.5" customHeight="1" x14ac:dyDescent="0.25">
      <c r="A625" s="1"/>
      <c r="B625" s="8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0.5" customHeight="1" x14ac:dyDescent="0.25">
      <c r="A626" s="1"/>
      <c r="B626" s="8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0.5" customHeight="1" x14ac:dyDescent="0.25">
      <c r="A627" s="1"/>
      <c r="B627" s="8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0.5" customHeight="1" x14ac:dyDescent="0.25">
      <c r="A628" s="1"/>
      <c r="B628" s="8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0.5" customHeight="1" x14ac:dyDescent="0.25">
      <c r="A629" s="1"/>
      <c r="B629" s="8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0.5" customHeight="1" x14ac:dyDescent="0.25">
      <c r="A630" s="1"/>
      <c r="B630" s="8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0.5" customHeight="1" x14ac:dyDescent="0.25">
      <c r="A631" s="1"/>
      <c r="B631" s="8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0.5" customHeight="1" x14ac:dyDescent="0.25">
      <c r="A632" s="1"/>
      <c r="B632" s="8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0.5" customHeight="1" x14ac:dyDescent="0.25">
      <c r="A633" s="1"/>
      <c r="B633" s="8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0.5" customHeight="1" x14ac:dyDescent="0.25">
      <c r="A634" s="1"/>
      <c r="B634" s="8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0.5" customHeight="1" x14ac:dyDescent="0.25">
      <c r="A635" s="1"/>
      <c r="B635" s="8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0.5" customHeight="1" x14ac:dyDescent="0.25">
      <c r="A636" s="1"/>
      <c r="B636" s="8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0.5" customHeight="1" x14ac:dyDescent="0.25">
      <c r="A637" s="1"/>
      <c r="B637" s="8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0.5" customHeight="1" x14ac:dyDescent="0.25">
      <c r="A638" s="1"/>
      <c r="B638" s="8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0.5" customHeight="1" x14ac:dyDescent="0.25">
      <c r="A639" s="1"/>
      <c r="B639" s="8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0.5" customHeight="1" x14ac:dyDescent="0.25">
      <c r="A640" s="1"/>
      <c r="B640" s="8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0.5" customHeight="1" x14ac:dyDescent="0.25">
      <c r="A641" s="1"/>
      <c r="B641" s="8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0.5" customHeight="1" x14ac:dyDescent="0.25">
      <c r="A642" s="1"/>
      <c r="B642" s="8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0.5" customHeight="1" x14ac:dyDescent="0.25">
      <c r="A643" s="1"/>
      <c r="B643" s="8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0.5" customHeight="1" x14ac:dyDescent="0.25">
      <c r="A644" s="1"/>
      <c r="B644" s="8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0.5" customHeight="1" x14ac:dyDescent="0.25">
      <c r="A645" s="1"/>
      <c r="B645" s="8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0.5" customHeight="1" x14ac:dyDescent="0.25">
      <c r="A646" s="1"/>
      <c r="B646" s="8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0.5" customHeight="1" x14ac:dyDescent="0.25">
      <c r="A647" s="1"/>
      <c r="B647" s="8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0.5" customHeight="1" x14ac:dyDescent="0.25">
      <c r="A648" s="1"/>
      <c r="B648" s="8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0.5" customHeight="1" x14ac:dyDescent="0.25">
      <c r="A649" s="1"/>
      <c r="B649" s="8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0.5" customHeight="1" x14ac:dyDescent="0.25">
      <c r="A650" s="1"/>
      <c r="B650" s="8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0.5" customHeight="1" x14ac:dyDescent="0.25">
      <c r="A651" s="1"/>
      <c r="B651" s="8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0.5" customHeight="1" x14ac:dyDescent="0.25">
      <c r="A652" s="1"/>
      <c r="B652" s="8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0.5" customHeight="1" x14ac:dyDescent="0.25">
      <c r="A653" s="1"/>
      <c r="B653" s="8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0.5" customHeight="1" x14ac:dyDescent="0.25">
      <c r="A654" s="1"/>
      <c r="B654" s="8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0.5" customHeight="1" x14ac:dyDescent="0.25">
      <c r="A655" s="1"/>
      <c r="B655" s="8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0.5" customHeight="1" x14ac:dyDescent="0.25">
      <c r="A656" s="1"/>
      <c r="B656" s="8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0.5" customHeight="1" x14ac:dyDescent="0.25">
      <c r="A657" s="1"/>
      <c r="B657" s="8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0.5" customHeight="1" x14ac:dyDescent="0.25">
      <c r="A658" s="1"/>
      <c r="B658" s="8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0.5" customHeight="1" x14ac:dyDescent="0.25">
      <c r="A659" s="1"/>
      <c r="B659" s="8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0.5" customHeight="1" x14ac:dyDescent="0.25">
      <c r="A660" s="1"/>
      <c r="B660" s="8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0.5" customHeight="1" x14ac:dyDescent="0.25">
      <c r="A661" s="1"/>
      <c r="B661" s="8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0.5" customHeight="1" x14ac:dyDescent="0.25">
      <c r="A662" s="1"/>
      <c r="B662" s="8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0.5" customHeight="1" x14ac:dyDescent="0.25">
      <c r="A663" s="1"/>
      <c r="B663" s="8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0.5" customHeight="1" x14ac:dyDescent="0.25">
      <c r="A664" s="1"/>
      <c r="B664" s="8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0.5" customHeight="1" x14ac:dyDescent="0.25">
      <c r="A665" s="1"/>
      <c r="B665" s="8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0.5" customHeight="1" x14ac:dyDescent="0.25">
      <c r="A666" s="1"/>
      <c r="B666" s="8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0.5" customHeight="1" x14ac:dyDescent="0.25">
      <c r="A667" s="1"/>
      <c r="B667" s="8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0.5" customHeight="1" x14ac:dyDescent="0.25">
      <c r="A668" s="1"/>
      <c r="B668" s="8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0.5" customHeight="1" x14ac:dyDescent="0.25">
      <c r="A669" s="1"/>
      <c r="B669" s="8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0.5" customHeight="1" x14ac:dyDescent="0.25">
      <c r="A670" s="1"/>
      <c r="B670" s="8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0.5" customHeight="1" x14ac:dyDescent="0.25">
      <c r="A671" s="1"/>
      <c r="B671" s="8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0.5" customHeight="1" x14ac:dyDescent="0.25">
      <c r="A672" s="1"/>
      <c r="B672" s="8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0.5" customHeight="1" x14ac:dyDescent="0.25">
      <c r="A673" s="1"/>
      <c r="B673" s="8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0.5" customHeight="1" x14ac:dyDescent="0.25">
      <c r="A674" s="1"/>
      <c r="B674" s="8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0.5" customHeight="1" x14ac:dyDescent="0.25">
      <c r="A675" s="1"/>
      <c r="B675" s="8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0.5" customHeight="1" x14ac:dyDescent="0.25">
      <c r="A676" s="1"/>
      <c r="B676" s="8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0.5" customHeight="1" x14ac:dyDescent="0.25">
      <c r="A677" s="1"/>
      <c r="B677" s="8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0.5" customHeight="1" x14ac:dyDescent="0.25">
      <c r="A678" s="1"/>
      <c r="B678" s="8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0.5" customHeight="1" x14ac:dyDescent="0.25">
      <c r="A679" s="1"/>
      <c r="B679" s="8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0.5" customHeight="1" x14ac:dyDescent="0.25">
      <c r="A680" s="1"/>
      <c r="B680" s="8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0.5" customHeight="1" x14ac:dyDescent="0.25">
      <c r="A681" s="1"/>
      <c r="B681" s="8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0.5" customHeight="1" x14ac:dyDescent="0.25">
      <c r="A682" s="1"/>
      <c r="B682" s="8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0.5" customHeight="1" x14ac:dyDescent="0.25">
      <c r="A683" s="1"/>
      <c r="B683" s="8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0.5" customHeight="1" x14ac:dyDescent="0.25">
      <c r="A684" s="1"/>
      <c r="B684" s="8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0.5" customHeight="1" x14ac:dyDescent="0.25">
      <c r="A685" s="1"/>
      <c r="B685" s="8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0.5" customHeight="1" x14ac:dyDescent="0.25">
      <c r="A686" s="1"/>
      <c r="B686" s="8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0.5" customHeight="1" x14ac:dyDescent="0.25">
      <c r="A687" s="1"/>
      <c r="B687" s="8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0.5" customHeight="1" x14ac:dyDescent="0.25">
      <c r="A688" s="1"/>
      <c r="B688" s="8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0.5" customHeight="1" x14ac:dyDescent="0.25">
      <c r="A689" s="1"/>
      <c r="B689" s="8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0.5" customHeight="1" x14ac:dyDescent="0.25">
      <c r="A690" s="1"/>
      <c r="B690" s="8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0.5" customHeight="1" x14ac:dyDescent="0.25">
      <c r="A691" s="1"/>
      <c r="B691" s="8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0.5" customHeight="1" x14ac:dyDescent="0.25">
      <c r="A692" s="1"/>
      <c r="B692" s="8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0.5" customHeight="1" x14ac:dyDescent="0.25">
      <c r="A693" s="1"/>
      <c r="B693" s="8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0.5" customHeight="1" x14ac:dyDescent="0.25">
      <c r="A694" s="1"/>
      <c r="B694" s="8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0.5" customHeight="1" x14ac:dyDescent="0.25">
      <c r="A695" s="1"/>
      <c r="B695" s="8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0.5" customHeight="1" x14ac:dyDescent="0.25">
      <c r="A696" s="1"/>
      <c r="B696" s="8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0.5" customHeight="1" x14ac:dyDescent="0.25">
      <c r="A697" s="1"/>
      <c r="B697" s="8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0.5" customHeight="1" x14ac:dyDescent="0.25">
      <c r="A698" s="1"/>
      <c r="B698" s="8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0.5" customHeight="1" x14ac:dyDescent="0.25">
      <c r="A699" s="1"/>
      <c r="B699" s="8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0.5" customHeight="1" x14ac:dyDescent="0.25">
      <c r="A700" s="1"/>
      <c r="B700" s="8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0.5" customHeight="1" x14ac:dyDescent="0.25">
      <c r="A701" s="1"/>
      <c r="B701" s="8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0.5" customHeight="1" x14ac:dyDescent="0.25">
      <c r="A702" s="1"/>
      <c r="B702" s="8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0.5" customHeight="1" x14ac:dyDescent="0.25">
      <c r="A703" s="1"/>
      <c r="B703" s="8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0.5" customHeight="1" x14ac:dyDescent="0.25">
      <c r="A704" s="1"/>
      <c r="B704" s="8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0.5" customHeight="1" x14ac:dyDescent="0.25">
      <c r="A705" s="1"/>
      <c r="B705" s="8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0.5" customHeight="1" x14ac:dyDescent="0.25">
      <c r="A706" s="1"/>
      <c r="B706" s="8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0.5" customHeight="1" x14ac:dyDescent="0.25">
      <c r="A707" s="1"/>
      <c r="B707" s="8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0.5" customHeight="1" x14ac:dyDescent="0.25">
      <c r="A708" s="1"/>
      <c r="B708" s="8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0.5" customHeight="1" x14ac:dyDescent="0.25">
      <c r="A709" s="1"/>
      <c r="B709" s="8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0.5" customHeight="1" x14ac:dyDescent="0.25">
      <c r="A710" s="1"/>
      <c r="B710" s="8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0.5" customHeight="1" x14ac:dyDescent="0.25">
      <c r="A711" s="1"/>
      <c r="B711" s="8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0.5" customHeight="1" x14ac:dyDescent="0.25">
      <c r="A712" s="1"/>
      <c r="B712" s="8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0.5" customHeight="1" x14ac:dyDescent="0.25">
      <c r="A713" s="1"/>
      <c r="B713" s="8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0.5" customHeight="1" x14ac:dyDescent="0.25">
      <c r="A714" s="1"/>
      <c r="B714" s="8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0.5" customHeight="1" x14ac:dyDescent="0.25">
      <c r="A715" s="1"/>
      <c r="B715" s="8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0.5" customHeight="1" x14ac:dyDescent="0.25">
      <c r="A716" s="1"/>
      <c r="B716" s="8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0.5" customHeight="1" x14ac:dyDescent="0.25">
      <c r="A717" s="1"/>
      <c r="B717" s="8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0.5" customHeight="1" x14ac:dyDescent="0.25">
      <c r="A718" s="1"/>
      <c r="B718" s="8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0.5" customHeight="1" x14ac:dyDescent="0.25">
      <c r="A719" s="1"/>
      <c r="B719" s="8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0.5" customHeight="1" x14ac:dyDescent="0.25">
      <c r="A720" s="1"/>
      <c r="B720" s="8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0.5" customHeight="1" x14ac:dyDescent="0.25">
      <c r="A721" s="1"/>
      <c r="B721" s="8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0.5" customHeight="1" x14ac:dyDescent="0.25">
      <c r="A722" s="1"/>
      <c r="B722" s="8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0.5" customHeight="1" x14ac:dyDescent="0.25">
      <c r="A723" s="1"/>
      <c r="B723" s="8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0.5" customHeight="1" x14ac:dyDescent="0.25">
      <c r="A724" s="1"/>
      <c r="B724" s="8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0.5" customHeight="1" x14ac:dyDescent="0.25">
      <c r="A725" s="1"/>
      <c r="B725" s="8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0.5" customHeight="1" x14ac:dyDescent="0.25">
      <c r="A726" s="1"/>
      <c r="B726" s="8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0.5" customHeight="1" x14ac:dyDescent="0.25">
      <c r="A727" s="1"/>
      <c r="B727" s="8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0.5" customHeight="1" x14ac:dyDescent="0.25">
      <c r="A728" s="1"/>
      <c r="B728" s="8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0.5" customHeight="1" x14ac:dyDescent="0.25">
      <c r="A729" s="1"/>
      <c r="B729" s="8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0.5" customHeight="1" x14ac:dyDescent="0.25">
      <c r="A730" s="1"/>
      <c r="B730" s="8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0.5" customHeight="1" x14ac:dyDescent="0.25">
      <c r="A731" s="1"/>
      <c r="B731" s="8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0.5" customHeight="1" x14ac:dyDescent="0.25">
      <c r="A732" s="1"/>
      <c r="B732" s="8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0.5" customHeight="1" x14ac:dyDescent="0.25">
      <c r="A733" s="1"/>
      <c r="B733" s="8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0.5" customHeight="1" x14ac:dyDescent="0.25">
      <c r="A734" s="1"/>
      <c r="B734" s="8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0.5" customHeight="1" x14ac:dyDescent="0.25">
      <c r="A735" s="1"/>
      <c r="B735" s="8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0.5" customHeight="1" x14ac:dyDescent="0.25">
      <c r="A736" s="1"/>
      <c r="B736" s="8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0.5" customHeight="1" x14ac:dyDescent="0.25">
      <c r="A737" s="1"/>
      <c r="B737" s="8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0.5" customHeight="1" x14ac:dyDescent="0.25">
      <c r="A738" s="1"/>
      <c r="B738" s="8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0.5" customHeight="1" x14ac:dyDescent="0.25">
      <c r="A739" s="1"/>
      <c r="B739" s="8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0.5" customHeight="1" x14ac:dyDescent="0.25">
      <c r="A740" s="1"/>
      <c r="B740" s="8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0.5" customHeight="1" x14ac:dyDescent="0.25">
      <c r="A741" s="1"/>
      <c r="B741" s="8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0.5" customHeight="1" x14ac:dyDescent="0.25">
      <c r="A742" s="1"/>
      <c r="B742" s="8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0.5" customHeight="1" x14ac:dyDescent="0.25">
      <c r="A743" s="1"/>
      <c r="B743" s="8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0.5" customHeight="1" x14ac:dyDescent="0.25">
      <c r="A744" s="1"/>
      <c r="B744" s="8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0.5" customHeight="1" x14ac:dyDescent="0.25">
      <c r="A745" s="1"/>
      <c r="B745" s="8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0.5" customHeight="1" x14ac:dyDescent="0.25">
      <c r="A746" s="1"/>
      <c r="B746" s="8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0.5" customHeight="1" x14ac:dyDescent="0.25">
      <c r="A747" s="1"/>
      <c r="B747" s="8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0.5" customHeight="1" x14ac:dyDescent="0.25">
      <c r="A748" s="1"/>
      <c r="B748" s="8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0.5" customHeight="1" x14ac:dyDescent="0.25">
      <c r="A749" s="1"/>
      <c r="B749" s="8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0.5" customHeight="1" x14ac:dyDescent="0.25">
      <c r="A750" s="1"/>
      <c r="B750" s="8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0.5" customHeight="1" x14ac:dyDescent="0.25">
      <c r="A751" s="1"/>
      <c r="B751" s="8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0.5" customHeight="1" x14ac:dyDescent="0.25">
      <c r="A752" s="1"/>
      <c r="B752" s="8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0.5" customHeight="1" x14ac:dyDescent="0.25">
      <c r="A753" s="1"/>
      <c r="B753" s="8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0.5" customHeight="1" x14ac:dyDescent="0.25">
      <c r="A754" s="1"/>
      <c r="B754" s="8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0.5" customHeight="1" x14ac:dyDescent="0.25">
      <c r="A755" s="1"/>
      <c r="B755" s="8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0.5" customHeight="1" x14ac:dyDescent="0.25">
      <c r="A756" s="1"/>
      <c r="B756" s="8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0.5" customHeight="1" x14ac:dyDescent="0.25">
      <c r="A757" s="1"/>
      <c r="B757" s="8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0.5" customHeight="1" x14ac:dyDescent="0.25">
      <c r="A758" s="1"/>
      <c r="B758" s="8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0.5" customHeight="1" x14ac:dyDescent="0.25">
      <c r="A759" s="1"/>
      <c r="B759" s="8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0.5" customHeight="1" x14ac:dyDescent="0.25">
      <c r="A760" s="1"/>
      <c r="B760" s="8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0.5" customHeight="1" x14ac:dyDescent="0.25">
      <c r="A761" s="1"/>
      <c r="B761" s="8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0.5" customHeight="1" x14ac:dyDescent="0.25">
      <c r="A762" s="1"/>
      <c r="B762" s="8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0.5" customHeight="1" x14ac:dyDescent="0.25">
      <c r="A763" s="1"/>
      <c r="B763" s="8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0.5" customHeight="1" x14ac:dyDescent="0.25">
      <c r="A764" s="1"/>
      <c r="B764" s="8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0.5" customHeight="1" x14ac:dyDescent="0.25">
      <c r="A765" s="1"/>
      <c r="B765" s="8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0.5" customHeight="1" x14ac:dyDescent="0.25">
      <c r="A766" s="1"/>
      <c r="B766" s="8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0.5" customHeight="1" x14ac:dyDescent="0.25">
      <c r="A767" s="1"/>
      <c r="B767" s="8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0.5" customHeight="1" x14ac:dyDescent="0.25">
      <c r="A768" s="1"/>
      <c r="B768" s="8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0.5" customHeight="1" x14ac:dyDescent="0.25">
      <c r="A769" s="1"/>
      <c r="B769" s="8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0.5" customHeight="1" x14ac:dyDescent="0.25">
      <c r="A770" s="1"/>
      <c r="B770" s="8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0.5" customHeight="1" x14ac:dyDescent="0.25">
      <c r="A771" s="1"/>
      <c r="B771" s="8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0.5" customHeight="1" x14ac:dyDescent="0.25">
      <c r="A772" s="1"/>
      <c r="B772" s="8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0.5" customHeight="1" x14ac:dyDescent="0.25">
      <c r="A773" s="1"/>
      <c r="B773" s="8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0.5" customHeight="1" x14ac:dyDescent="0.25">
      <c r="A774" s="1"/>
      <c r="B774" s="8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0.5" customHeight="1" x14ac:dyDescent="0.25">
      <c r="A775" s="1"/>
      <c r="B775" s="8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0.5" customHeight="1" x14ac:dyDescent="0.25">
      <c r="A776" s="1"/>
      <c r="B776" s="8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0.5" customHeight="1" x14ac:dyDescent="0.25">
      <c r="A777" s="1"/>
      <c r="B777" s="8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0.5" customHeight="1" x14ac:dyDescent="0.25">
      <c r="A778" s="1"/>
      <c r="B778" s="8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0.5" customHeight="1" x14ac:dyDescent="0.25">
      <c r="A779" s="1"/>
      <c r="B779" s="8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0.5" customHeight="1" x14ac:dyDescent="0.25">
      <c r="A780" s="1"/>
      <c r="B780" s="8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0.5" customHeight="1" x14ac:dyDescent="0.25">
      <c r="A781" s="1"/>
      <c r="B781" s="8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0.5" customHeight="1" x14ac:dyDescent="0.25">
      <c r="A782" s="1"/>
      <c r="B782" s="8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0.5" customHeight="1" x14ac:dyDescent="0.25">
      <c r="A783" s="1"/>
      <c r="B783" s="8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0.5" customHeight="1" x14ac:dyDescent="0.25">
      <c r="A784" s="1"/>
      <c r="B784" s="8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0.5" customHeight="1" x14ac:dyDescent="0.25">
      <c r="A785" s="1"/>
      <c r="B785" s="8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0.5" customHeight="1" x14ac:dyDescent="0.25">
      <c r="A786" s="1"/>
      <c r="B786" s="8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0.5" customHeight="1" x14ac:dyDescent="0.25">
      <c r="A787" s="1"/>
      <c r="B787" s="8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0.5" customHeight="1" x14ac:dyDescent="0.25">
      <c r="A788" s="1"/>
      <c r="B788" s="8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0.5" customHeight="1" x14ac:dyDescent="0.25">
      <c r="A789" s="1"/>
      <c r="B789" s="8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0.5" customHeight="1" x14ac:dyDescent="0.25">
      <c r="A790" s="1"/>
      <c r="B790" s="8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0.5" customHeight="1" x14ac:dyDescent="0.25">
      <c r="A791" s="1"/>
      <c r="B791" s="8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0.5" customHeight="1" x14ac:dyDescent="0.25">
      <c r="A792" s="1"/>
      <c r="B792" s="8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0.5" customHeight="1" x14ac:dyDescent="0.25">
      <c r="A793" s="1"/>
      <c r="B793" s="8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0.5" customHeight="1" x14ac:dyDescent="0.25">
      <c r="A794" s="1"/>
      <c r="B794" s="8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0.5" customHeight="1" x14ac:dyDescent="0.25">
      <c r="A795" s="1"/>
      <c r="B795" s="8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0.5" customHeight="1" x14ac:dyDescent="0.25">
      <c r="A796" s="1"/>
      <c r="B796" s="8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0.5" customHeight="1" x14ac:dyDescent="0.25">
      <c r="A797" s="1"/>
      <c r="B797" s="8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0.5" customHeight="1" x14ac:dyDescent="0.25">
      <c r="A798" s="1"/>
      <c r="B798" s="8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0.5" customHeight="1" x14ac:dyDescent="0.25">
      <c r="A799" s="1"/>
      <c r="B799" s="8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0.5" customHeight="1" x14ac:dyDescent="0.25">
      <c r="A800" s="1"/>
      <c r="B800" s="8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0.5" customHeight="1" x14ac:dyDescent="0.25">
      <c r="A801" s="1"/>
      <c r="B801" s="8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0.5" customHeight="1" x14ac:dyDescent="0.25">
      <c r="A802" s="1"/>
      <c r="B802" s="8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0.5" customHeight="1" x14ac:dyDescent="0.25">
      <c r="A803" s="1"/>
      <c r="B803" s="8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0.5" customHeight="1" x14ac:dyDescent="0.25">
      <c r="A804" s="1"/>
      <c r="B804" s="8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0.5" customHeight="1" x14ac:dyDescent="0.25">
      <c r="A805" s="1"/>
      <c r="B805" s="8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0.5" customHeight="1" x14ac:dyDescent="0.25">
      <c r="A806" s="1"/>
      <c r="B806" s="8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0.5" customHeight="1" x14ac:dyDescent="0.25">
      <c r="A807" s="1"/>
      <c r="B807" s="8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0.5" customHeight="1" x14ac:dyDescent="0.25">
      <c r="A808" s="1"/>
      <c r="B808" s="8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0.5" customHeight="1" x14ac:dyDescent="0.25">
      <c r="A809" s="1"/>
      <c r="B809" s="8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0.5" customHeight="1" x14ac:dyDescent="0.25">
      <c r="A810" s="1"/>
      <c r="B810" s="8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0.5" customHeight="1" x14ac:dyDescent="0.25">
      <c r="A811" s="1"/>
      <c r="B811" s="8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0.5" customHeight="1" x14ac:dyDescent="0.25">
      <c r="A812" s="1"/>
      <c r="B812" s="8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0.5" customHeight="1" x14ac:dyDescent="0.25">
      <c r="A813" s="1"/>
      <c r="B813" s="8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0.5" customHeight="1" x14ac:dyDescent="0.25">
      <c r="A814" s="1"/>
      <c r="B814" s="8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0.5" customHeight="1" x14ac:dyDescent="0.25">
      <c r="A815" s="1"/>
      <c r="B815" s="8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0.5" customHeight="1" x14ac:dyDescent="0.25">
      <c r="A816" s="1"/>
      <c r="B816" s="8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0.5" customHeight="1" x14ac:dyDescent="0.25">
      <c r="A817" s="1"/>
      <c r="B817" s="8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0.5" customHeight="1" x14ac:dyDescent="0.25">
      <c r="A818" s="1"/>
      <c r="B818" s="8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0.5" customHeight="1" x14ac:dyDescent="0.25">
      <c r="A819" s="1"/>
      <c r="B819" s="8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0.5" customHeight="1" x14ac:dyDescent="0.25">
      <c r="A820" s="1"/>
      <c r="B820" s="8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0.5" customHeight="1" x14ac:dyDescent="0.25">
      <c r="A821" s="1"/>
      <c r="B821" s="8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0.5" customHeight="1" x14ac:dyDescent="0.25">
      <c r="A822" s="1"/>
      <c r="B822" s="8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0.5" customHeight="1" x14ac:dyDescent="0.25">
      <c r="A823" s="1"/>
      <c r="B823" s="8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0.5" customHeight="1" x14ac:dyDescent="0.25">
      <c r="A824" s="1"/>
      <c r="B824" s="8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0.5" customHeight="1" x14ac:dyDescent="0.25">
      <c r="A825" s="1"/>
      <c r="B825" s="8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0.5" customHeight="1" x14ac:dyDescent="0.25">
      <c r="A826" s="1"/>
      <c r="B826" s="8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0.5" customHeight="1" x14ac:dyDescent="0.25">
      <c r="A827" s="1"/>
      <c r="B827" s="8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0.5" customHeight="1" x14ac:dyDescent="0.25">
      <c r="A828" s="1"/>
      <c r="B828" s="8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0.5" customHeight="1" x14ac:dyDescent="0.25">
      <c r="A829" s="1"/>
      <c r="B829" s="8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0.5" customHeight="1" x14ac:dyDescent="0.25">
      <c r="A830" s="1"/>
      <c r="B830" s="8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0.5" customHeight="1" x14ac:dyDescent="0.25">
      <c r="A831" s="1"/>
      <c r="B831" s="8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0.5" customHeight="1" x14ac:dyDescent="0.25">
      <c r="A832" s="1"/>
      <c r="B832" s="8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0.5" customHeight="1" x14ac:dyDescent="0.25">
      <c r="A833" s="1"/>
      <c r="B833" s="8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0.5" customHeight="1" x14ac:dyDescent="0.25">
      <c r="A834" s="1"/>
      <c r="B834" s="8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0.5" customHeight="1" x14ac:dyDescent="0.25">
      <c r="A835" s="1"/>
      <c r="B835" s="8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0.5" customHeight="1" x14ac:dyDescent="0.25">
      <c r="A836" s="1"/>
      <c r="B836" s="8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0.5" customHeight="1" x14ac:dyDescent="0.25">
      <c r="A837" s="1"/>
      <c r="B837" s="8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0.5" customHeight="1" x14ac:dyDescent="0.25">
      <c r="A838" s="1"/>
      <c r="B838" s="8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0.5" customHeight="1" x14ac:dyDescent="0.25">
      <c r="A839" s="1"/>
      <c r="B839" s="8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0.5" customHeight="1" x14ac:dyDescent="0.25">
      <c r="A840" s="1"/>
      <c r="B840" s="8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0.5" customHeight="1" x14ac:dyDescent="0.25">
      <c r="A841" s="1"/>
      <c r="B841" s="8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0.5" customHeight="1" x14ac:dyDescent="0.25">
      <c r="A842" s="1"/>
      <c r="B842" s="8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0.5" customHeight="1" x14ac:dyDescent="0.25">
      <c r="A843" s="1"/>
      <c r="B843" s="8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0.5" customHeight="1" x14ac:dyDescent="0.25">
      <c r="A844" s="1"/>
      <c r="B844" s="8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0.5" customHeight="1" x14ac:dyDescent="0.25">
      <c r="A845" s="1"/>
      <c r="B845" s="8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0.5" customHeight="1" x14ac:dyDescent="0.25">
      <c r="A846" s="1"/>
      <c r="B846" s="8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0.5" customHeight="1" x14ac:dyDescent="0.25">
      <c r="A847" s="1"/>
      <c r="B847" s="8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0.5" customHeight="1" x14ac:dyDescent="0.25">
      <c r="A848" s="1"/>
      <c r="B848" s="8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0.5" customHeight="1" x14ac:dyDescent="0.25">
      <c r="A849" s="1"/>
      <c r="B849" s="8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0.5" customHeight="1" x14ac:dyDescent="0.25">
      <c r="A850" s="1"/>
      <c r="B850" s="8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0.5" customHeight="1" x14ac:dyDescent="0.25">
      <c r="A851" s="1"/>
      <c r="B851" s="8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0.5" customHeight="1" x14ac:dyDescent="0.25">
      <c r="A852" s="1"/>
      <c r="B852" s="8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0.5" customHeight="1" x14ac:dyDescent="0.25">
      <c r="A853" s="1"/>
      <c r="B853" s="8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0.5" customHeight="1" x14ac:dyDescent="0.25">
      <c r="A854" s="1"/>
      <c r="B854" s="8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0.5" customHeight="1" x14ac:dyDescent="0.25">
      <c r="A855" s="1"/>
      <c r="B855" s="8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0.5" customHeight="1" x14ac:dyDescent="0.25">
      <c r="A856" s="1"/>
      <c r="B856" s="8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0.5" customHeight="1" x14ac:dyDescent="0.25">
      <c r="A857" s="1"/>
      <c r="B857" s="8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0.5" customHeight="1" x14ac:dyDescent="0.25">
      <c r="A858" s="1"/>
      <c r="B858" s="8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0.5" customHeight="1" x14ac:dyDescent="0.25">
      <c r="A859" s="1"/>
      <c r="B859" s="8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0.5" customHeight="1" x14ac:dyDescent="0.25">
      <c r="A860" s="1"/>
      <c r="B860" s="8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0.5" customHeight="1" x14ac:dyDescent="0.25">
      <c r="A861" s="1"/>
      <c r="B861" s="8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0.5" customHeight="1" x14ac:dyDescent="0.25">
      <c r="A862" s="1"/>
      <c r="B862" s="8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0.5" customHeight="1" x14ac:dyDescent="0.25">
      <c r="A863" s="1"/>
      <c r="B863" s="8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0.5" customHeight="1" x14ac:dyDescent="0.25">
      <c r="A864" s="1"/>
      <c r="B864" s="8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0.5" customHeight="1" x14ac:dyDescent="0.25">
      <c r="A865" s="1"/>
      <c r="B865" s="8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0.5" customHeight="1" x14ac:dyDescent="0.25">
      <c r="A866" s="1"/>
      <c r="B866" s="8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0.5" customHeight="1" x14ac:dyDescent="0.25">
      <c r="A867" s="1"/>
      <c r="B867" s="8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0.5" customHeight="1" x14ac:dyDescent="0.25">
      <c r="A868" s="1"/>
      <c r="B868" s="8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0.5" customHeight="1" x14ac:dyDescent="0.25">
      <c r="A869" s="1"/>
      <c r="B869" s="8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0.5" customHeight="1" x14ac:dyDescent="0.25">
      <c r="A870" s="1"/>
      <c r="B870" s="8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0.5" customHeight="1" x14ac:dyDescent="0.25">
      <c r="A871" s="1"/>
      <c r="B871" s="8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0.5" customHeight="1" x14ac:dyDescent="0.25">
      <c r="A872" s="1"/>
      <c r="B872" s="8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0.5" customHeight="1" x14ac:dyDescent="0.25">
      <c r="A873" s="1"/>
      <c r="B873" s="8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0.5" customHeight="1" x14ac:dyDescent="0.25">
      <c r="A874" s="1"/>
      <c r="B874" s="8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0.5" customHeight="1" x14ac:dyDescent="0.25">
      <c r="A875" s="1"/>
      <c r="B875" s="8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0.5" customHeight="1" x14ac:dyDescent="0.25">
      <c r="A876" s="1"/>
      <c r="B876" s="8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0.5" customHeight="1" x14ac:dyDescent="0.25">
      <c r="A877" s="1"/>
      <c r="B877" s="8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0.5" customHeight="1" x14ac:dyDescent="0.25">
      <c r="A878" s="1"/>
      <c r="B878" s="8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0.5" customHeight="1" x14ac:dyDescent="0.25">
      <c r="A879" s="1"/>
      <c r="B879" s="8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0.5" customHeight="1" x14ac:dyDescent="0.25">
      <c r="A880" s="1"/>
      <c r="B880" s="8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0.5" customHeight="1" x14ac:dyDescent="0.25">
      <c r="A881" s="1"/>
      <c r="B881" s="8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0.5" customHeight="1" x14ac:dyDescent="0.25">
      <c r="A882" s="1"/>
      <c r="B882" s="8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0.5" customHeight="1" x14ac:dyDescent="0.25">
      <c r="A883" s="1"/>
      <c r="B883" s="8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0.5" customHeight="1" x14ac:dyDescent="0.25">
      <c r="A884" s="1"/>
      <c r="B884" s="8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0.5" customHeight="1" x14ac:dyDescent="0.25">
      <c r="A885" s="1"/>
      <c r="B885" s="8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0.5" customHeight="1" x14ac:dyDescent="0.25">
      <c r="A886" s="1"/>
      <c r="B886" s="8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0.5" customHeight="1" x14ac:dyDescent="0.25">
      <c r="A887" s="1"/>
      <c r="B887" s="8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0.5" customHeight="1" x14ac:dyDescent="0.25">
      <c r="A888" s="1"/>
      <c r="B888" s="8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0.5" customHeight="1" x14ac:dyDescent="0.25">
      <c r="A889" s="1"/>
      <c r="B889" s="8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0.5" customHeight="1" x14ac:dyDescent="0.25">
      <c r="A890" s="1"/>
      <c r="B890" s="8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0.5" customHeight="1" x14ac:dyDescent="0.25">
      <c r="A891" s="1"/>
      <c r="B891" s="8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0.5" customHeight="1" x14ac:dyDescent="0.25">
      <c r="A892" s="1"/>
      <c r="B892" s="8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0.5" customHeight="1" x14ac:dyDescent="0.25">
      <c r="A893" s="1"/>
      <c r="B893" s="8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0.5" customHeight="1" x14ac:dyDescent="0.25">
      <c r="A894" s="1"/>
      <c r="B894" s="8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0.5" customHeight="1" x14ac:dyDescent="0.25">
      <c r="A895" s="1"/>
      <c r="B895" s="8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0.5" customHeight="1" x14ac:dyDescent="0.25">
      <c r="A896" s="1"/>
      <c r="B896" s="8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0.5" customHeight="1" x14ac:dyDescent="0.25">
      <c r="A897" s="1"/>
      <c r="B897" s="8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0.5" customHeight="1" x14ac:dyDescent="0.25">
      <c r="A898" s="1"/>
      <c r="B898" s="8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0.5" customHeight="1" x14ac:dyDescent="0.25">
      <c r="A899" s="1"/>
      <c r="B899" s="8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0.5" customHeight="1" x14ac:dyDescent="0.25">
      <c r="A900" s="1"/>
      <c r="B900" s="8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0.5" customHeight="1" x14ac:dyDescent="0.25">
      <c r="A901" s="1"/>
      <c r="B901" s="8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0.5" customHeight="1" x14ac:dyDescent="0.25">
      <c r="A902" s="1"/>
      <c r="B902" s="8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0.5" customHeight="1" x14ac:dyDescent="0.25">
      <c r="A903" s="1"/>
      <c r="B903" s="8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0.5" customHeight="1" x14ac:dyDescent="0.25">
      <c r="A904" s="1"/>
      <c r="B904" s="8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0.5" customHeight="1" x14ac:dyDescent="0.25">
      <c r="A905" s="1"/>
      <c r="B905" s="8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0.5" customHeight="1" x14ac:dyDescent="0.25">
      <c r="A906" s="1"/>
      <c r="B906" s="8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0.5" customHeight="1" x14ac:dyDescent="0.25">
      <c r="A907" s="1"/>
      <c r="B907" s="8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0.5" customHeight="1" x14ac:dyDescent="0.25">
      <c r="A908" s="1"/>
      <c r="B908" s="8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0.5" customHeight="1" x14ac:dyDescent="0.25">
      <c r="A909" s="1"/>
      <c r="B909" s="8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0.5" customHeight="1" x14ac:dyDescent="0.25">
      <c r="A910" s="1"/>
      <c r="B910" s="8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0.5" customHeight="1" x14ac:dyDescent="0.25">
      <c r="A911" s="1"/>
      <c r="B911" s="8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0.5" customHeight="1" x14ac:dyDescent="0.25">
      <c r="A912" s="1"/>
      <c r="B912" s="8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0.5" customHeight="1" x14ac:dyDescent="0.25">
      <c r="A913" s="1"/>
      <c r="B913" s="8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0.5" customHeight="1" x14ac:dyDescent="0.25">
      <c r="A914" s="1"/>
      <c r="B914" s="8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0.5" customHeight="1" x14ac:dyDescent="0.25">
      <c r="A915" s="1"/>
      <c r="B915" s="8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0.5" customHeight="1" x14ac:dyDescent="0.25">
      <c r="A916" s="1"/>
      <c r="B916" s="8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0.5" customHeight="1" x14ac:dyDescent="0.25">
      <c r="A917" s="1"/>
      <c r="B917" s="8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0.5" customHeight="1" x14ac:dyDescent="0.25">
      <c r="A918" s="1"/>
      <c r="B918" s="8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0.5" customHeight="1" x14ac:dyDescent="0.25">
      <c r="A919" s="1"/>
      <c r="B919" s="8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0.5" customHeight="1" x14ac:dyDescent="0.25">
      <c r="A920" s="1"/>
      <c r="B920" s="8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0.5" customHeight="1" x14ac:dyDescent="0.25">
      <c r="A921" s="1"/>
      <c r="B921" s="8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0.5" customHeight="1" x14ac:dyDescent="0.25">
      <c r="A922" s="1"/>
      <c r="B922" s="8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0.5" customHeight="1" x14ac:dyDescent="0.25">
      <c r="A923" s="1"/>
      <c r="B923" s="8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0.5" customHeight="1" x14ac:dyDescent="0.25">
      <c r="A924" s="1"/>
      <c r="B924" s="8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0.5" customHeight="1" x14ac:dyDescent="0.25">
      <c r="A925" s="1"/>
      <c r="B925" s="8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0.5" customHeight="1" x14ac:dyDescent="0.25">
      <c r="A926" s="1"/>
      <c r="B926" s="8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0.5" customHeight="1" x14ac:dyDescent="0.25">
      <c r="A927" s="1"/>
      <c r="B927" s="8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0.5" customHeight="1" x14ac:dyDescent="0.25">
      <c r="A928" s="1"/>
      <c r="B928" s="8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0.5" customHeight="1" x14ac:dyDescent="0.25">
      <c r="A929" s="1"/>
      <c r="B929" s="8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0.5" customHeight="1" x14ac:dyDescent="0.25">
      <c r="A930" s="1"/>
      <c r="B930" s="8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0.5" customHeight="1" x14ac:dyDescent="0.25">
      <c r="A931" s="1"/>
      <c r="B931" s="8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0.5" customHeight="1" x14ac:dyDescent="0.25">
      <c r="A932" s="1"/>
      <c r="B932" s="8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0.5" customHeight="1" x14ac:dyDescent="0.25">
      <c r="A933" s="1"/>
      <c r="B933" s="8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0.5" customHeight="1" x14ac:dyDescent="0.25">
      <c r="A934" s="1"/>
      <c r="B934" s="8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0.5" customHeight="1" x14ac:dyDescent="0.25">
      <c r="A935" s="1"/>
      <c r="B935" s="8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0.5" customHeight="1" x14ac:dyDescent="0.25">
      <c r="A936" s="1"/>
      <c r="B936" s="8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0.5" customHeight="1" x14ac:dyDescent="0.25">
      <c r="A937" s="1"/>
      <c r="B937" s="8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0.5" customHeight="1" x14ac:dyDescent="0.25">
      <c r="A938" s="1"/>
      <c r="B938" s="8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0.5" customHeight="1" x14ac:dyDescent="0.25">
      <c r="A939" s="1"/>
      <c r="B939" s="8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0.5" customHeight="1" x14ac:dyDescent="0.25">
      <c r="A940" s="1"/>
      <c r="B940" s="8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0.5" customHeight="1" x14ac:dyDescent="0.25">
      <c r="A941" s="1"/>
      <c r="B941" s="8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0.5" customHeight="1" x14ac:dyDescent="0.25">
      <c r="A942" s="1"/>
      <c r="B942" s="8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0.5" customHeight="1" x14ac:dyDescent="0.25">
      <c r="A943" s="1"/>
      <c r="B943" s="8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0.5" customHeight="1" x14ac:dyDescent="0.25">
      <c r="A944" s="1"/>
      <c r="B944" s="8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0.5" customHeight="1" x14ac:dyDescent="0.25">
      <c r="A945" s="1"/>
      <c r="B945" s="8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0.5" customHeight="1" x14ac:dyDescent="0.25">
      <c r="A946" s="1"/>
      <c r="B946" s="8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0.5" customHeight="1" x14ac:dyDescent="0.25">
      <c r="A947" s="1"/>
      <c r="B947" s="8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0.5" customHeight="1" x14ac:dyDescent="0.25">
      <c r="A948" s="1"/>
      <c r="B948" s="8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0.5" customHeight="1" x14ac:dyDescent="0.25">
      <c r="A949" s="1"/>
      <c r="B949" s="8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0.5" customHeight="1" x14ac:dyDescent="0.25">
      <c r="A950" s="1"/>
      <c r="B950" s="8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0.5" customHeight="1" x14ac:dyDescent="0.25">
      <c r="A951" s="1"/>
      <c r="B951" s="8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0.5" customHeight="1" x14ac:dyDescent="0.25">
      <c r="A952" s="1"/>
      <c r="B952" s="8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0.5" customHeight="1" x14ac:dyDescent="0.25">
      <c r="A953" s="1"/>
      <c r="B953" s="8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0.5" customHeight="1" x14ac:dyDescent="0.25">
      <c r="A954" s="1"/>
      <c r="B954" s="8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0.5" customHeight="1" x14ac:dyDescent="0.25">
      <c r="A955" s="1"/>
      <c r="B955" s="8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0.5" customHeight="1" x14ac:dyDescent="0.25">
      <c r="A956" s="1"/>
      <c r="B956" s="8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0.5" customHeight="1" x14ac:dyDescent="0.25">
      <c r="A957" s="1"/>
      <c r="B957" s="8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0.5" customHeight="1" x14ac:dyDescent="0.25">
      <c r="A958" s="1"/>
      <c r="B958" s="8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0.5" customHeight="1" x14ac:dyDescent="0.25">
      <c r="A959" s="1"/>
      <c r="B959" s="8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0.5" customHeight="1" x14ac:dyDescent="0.25">
      <c r="A960" s="1"/>
      <c r="B960" s="8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0.5" customHeight="1" x14ac:dyDescent="0.25">
      <c r="A961" s="1"/>
      <c r="B961" s="8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0.5" customHeight="1" x14ac:dyDescent="0.25">
      <c r="A962" s="1"/>
      <c r="B962" s="8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0.5" customHeight="1" x14ac:dyDescent="0.25">
      <c r="A963" s="1"/>
      <c r="B963" s="8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0.5" customHeight="1" x14ac:dyDescent="0.25">
      <c r="A964" s="1"/>
      <c r="B964" s="8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0.5" customHeight="1" x14ac:dyDescent="0.25">
      <c r="A965" s="1"/>
      <c r="B965" s="8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0.5" customHeight="1" x14ac:dyDescent="0.25">
      <c r="A966" s="1"/>
      <c r="B966" s="8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0.5" customHeight="1" x14ac:dyDescent="0.25">
      <c r="A967" s="1"/>
      <c r="B967" s="8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0.5" customHeight="1" x14ac:dyDescent="0.25">
      <c r="A968" s="1"/>
      <c r="B968" s="8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0.5" customHeight="1" x14ac:dyDescent="0.25">
      <c r="A969" s="1"/>
      <c r="B969" s="8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0.5" customHeight="1" x14ac:dyDescent="0.25">
      <c r="A970" s="1"/>
      <c r="B970" s="8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0.5" customHeight="1" x14ac:dyDescent="0.25">
      <c r="A971" s="1"/>
      <c r="B971" s="8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0.5" customHeight="1" x14ac:dyDescent="0.25">
      <c r="A972" s="1"/>
      <c r="B972" s="8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0.5" customHeight="1" x14ac:dyDescent="0.25">
      <c r="A973" s="1"/>
      <c r="B973" s="8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0.5" customHeight="1" x14ac:dyDescent="0.25">
      <c r="A974" s="1"/>
      <c r="B974" s="8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0.5" customHeight="1" x14ac:dyDescent="0.25">
      <c r="A975" s="1"/>
      <c r="B975" s="8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0.5" customHeight="1" x14ac:dyDescent="0.25">
      <c r="A976" s="1"/>
      <c r="B976" s="8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0.5" customHeight="1" x14ac:dyDescent="0.25">
      <c r="A977" s="1"/>
      <c r="B977" s="8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0.5" customHeight="1" x14ac:dyDescent="0.25">
      <c r="A978" s="1"/>
      <c r="B978" s="8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0.5" customHeight="1" x14ac:dyDescent="0.25">
      <c r="A979" s="1"/>
      <c r="B979" s="8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0.5" customHeight="1" x14ac:dyDescent="0.25">
      <c r="A980" s="1"/>
      <c r="B980" s="8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0.5" customHeight="1" x14ac:dyDescent="0.25">
      <c r="A981" s="1"/>
      <c r="B981" s="8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0.5" customHeight="1" x14ac:dyDescent="0.25">
      <c r="A982" s="1"/>
      <c r="B982" s="8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0.5" customHeight="1" x14ac:dyDescent="0.25">
      <c r="A983" s="1"/>
      <c r="B983" s="8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0.5" customHeight="1" x14ac:dyDescent="0.25">
      <c r="A984" s="1"/>
      <c r="B984" s="8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0.5" customHeight="1" x14ac:dyDescent="0.25">
      <c r="A985" s="1"/>
      <c r="B985" s="8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0.5" customHeight="1" x14ac:dyDescent="0.25">
      <c r="A986" s="1"/>
      <c r="B986" s="8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0.5" customHeight="1" x14ac:dyDescent="0.25">
      <c r="A987" s="1"/>
      <c r="B987" s="8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0.5" customHeight="1" x14ac:dyDescent="0.25">
      <c r="A988" s="1"/>
      <c r="B988" s="8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0.5" customHeight="1" x14ac:dyDescent="0.25">
      <c r="A989" s="1"/>
      <c r="B989" s="8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0.5" customHeight="1" x14ac:dyDescent="0.25">
      <c r="A990" s="1"/>
      <c r="B990" s="8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0.5" customHeight="1" x14ac:dyDescent="0.25">
      <c r="A991" s="1"/>
      <c r="B991" s="8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0.5" customHeight="1" x14ac:dyDescent="0.25">
      <c r="A992" s="1"/>
      <c r="B992" s="8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0.5" customHeight="1" x14ac:dyDescent="0.25">
      <c r="A993" s="1"/>
      <c r="B993" s="8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0.5" customHeight="1" x14ac:dyDescent="0.25">
      <c r="A994" s="1"/>
      <c r="B994" s="8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0.5" customHeight="1" x14ac:dyDescent="0.25">
      <c r="A995" s="1"/>
      <c r="B995" s="8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0.5" customHeight="1" x14ac:dyDescent="0.25">
      <c r="A996" s="1"/>
      <c r="B996" s="8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0.5" customHeight="1" x14ac:dyDescent="0.25">
      <c r="A997" s="1"/>
      <c r="B997" s="8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0.5" customHeight="1" x14ac:dyDescent="0.25">
      <c r="A998" s="1"/>
      <c r="B998" s="8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0.5" customHeight="1" x14ac:dyDescent="0.25">
      <c r="A999" s="1"/>
      <c r="B999" s="8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0.5" customHeight="1" x14ac:dyDescent="0.25">
      <c r="A1000" s="1"/>
      <c r="B1000" s="8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0.5" customHeight="1" x14ac:dyDescent="0.25">
      <c r="A1001" s="1"/>
      <c r="B1001" s="8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0.5" customHeight="1" x14ac:dyDescent="0.25">
      <c r="A1002" s="1"/>
      <c r="B1002" s="8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0.5" customHeight="1" x14ac:dyDescent="0.25">
      <c r="A1003" s="1"/>
      <c r="B1003" s="8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autoFilter ref="A2:F48" xr:uid="{00000000-0009-0000-0000-000000000000}"/>
  <pageMargins left="0.70866141732283472" right="0.70866141732283472" top="0.74803149606299213" bottom="0.74803149606299213" header="0" footer="0"/>
  <pageSetup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rightToLeft="1" workbookViewId="0">
      <selection activeCell="C6" sqref="C6"/>
    </sheetView>
  </sheetViews>
  <sheetFormatPr defaultColWidth="12.59765625" defaultRowHeight="15" customHeight="1" x14ac:dyDescent="0.25"/>
  <cols>
    <col min="1" max="1" width="31.09765625" customWidth="1"/>
    <col min="2" max="2" width="8.19921875" customWidth="1"/>
    <col min="3" max="3" width="11.3984375" customWidth="1"/>
    <col min="4" max="4" width="12.3984375" customWidth="1"/>
    <col min="5" max="26" width="8.59765625" customWidth="1"/>
  </cols>
  <sheetData>
    <row r="1" spans="1:4" ht="37.5" customHeight="1" x14ac:dyDescent="0.25">
      <c r="A1" s="9" t="s">
        <v>59</v>
      </c>
      <c r="B1" s="9"/>
      <c r="C1" s="9"/>
      <c r="D1" s="9"/>
    </row>
    <row r="2" spans="1:4" ht="13.5" customHeight="1" x14ac:dyDescent="0.25">
      <c r="A2" s="10" t="s">
        <v>60</v>
      </c>
      <c r="B2" s="11" t="s">
        <v>61</v>
      </c>
      <c r="C2" s="12" t="s">
        <v>62</v>
      </c>
      <c r="D2" s="13" t="s">
        <v>63</v>
      </c>
    </row>
    <row r="3" spans="1:4" ht="13.5" customHeight="1" x14ac:dyDescent="0.25">
      <c r="A3" s="14" t="s">
        <v>64</v>
      </c>
      <c r="B3" s="14"/>
      <c r="C3" s="15">
        <v>10</v>
      </c>
      <c r="D3" s="15">
        <v>101</v>
      </c>
    </row>
    <row r="4" spans="1:4" ht="13.5" customHeight="1" x14ac:dyDescent="0.25">
      <c r="A4" s="14" t="s">
        <v>65</v>
      </c>
      <c r="B4" s="14"/>
      <c r="C4" s="15">
        <v>20</v>
      </c>
      <c r="D4" s="15">
        <v>201</v>
      </c>
    </row>
    <row r="5" spans="1:4" ht="13.5" customHeight="1" x14ac:dyDescent="0.25">
      <c r="A5" s="14" t="s">
        <v>66</v>
      </c>
      <c r="B5" s="14"/>
      <c r="C5" s="15">
        <v>30</v>
      </c>
      <c r="D5" s="15">
        <v>301</v>
      </c>
    </row>
    <row r="6" spans="1:4" ht="13.5" customHeight="1" x14ac:dyDescent="0.25">
      <c r="A6" s="14" t="s">
        <v>27</v>
      </c>
      <c r="B6" s="14"/>
      <c r="C6" s="15">
        <v>40</v>
      </c>
      <c r="D6" s="15">
        <v>401</v>
      </c>
    </row>
    <row r="7" spans="1:4" ht="13.5" customHeight="1" x14ac:dyDescent="0.25">
      <c r="A7" s="14" t="s">
        <v>67</v>
      </c>
      <c r="B7" s="14"/>
      <c r="C7" s="15">
        <v>50</v>
      </c>
      <c r="D7" s="15">
        <v>501</v>
      </c>
    </row>
    <row r="8" spans="1:4" ht="13.5" customHeight="1" x14ac:dyDescent="0.25">
      <c r="A8" s="14" t="s">
        <v>30</v>
      </c>
      <c r="B8" s="14"/>
      <c r="C8" s="15">
        <v>60</v>
      </c>
      <c r="D8" s="15">
        <v>601</v>
      </c>
    </row>
    <row r="9" spans="1:4" ht="13.5" customHeight="1" x14ac:dyDescent="0.25">
      <c r="A9" s="14" t="s">
        <v>68</v>
      </c>
      <c r="B9" s="14"/>
      <c r="C9" s="15">
        <v>70</v>
      </c>
      <c r="D9" s="15">
        <v>701</v>
      </c>
    </row>
    <row r="10" spans="1:4" ht="13.5" customHeight="1" x14ac:dyDescent="0.25">
      <c r="A10" s="14" t="s">
        <v>69</v>
      </c>
      <c r="B10" s="14"/>
      <c r="C10" s="15">
        <v>80</v>
      </c>
      <c r="D10" s="15">
        <v>801</v>
      </c>
    </row>
    <row r="11" spans="1:4" ht="13.5" customHeight="1" x14ac:dyDescent="0.25">
      <c r="A11" s="14" t="s">
        <v>70</v>
      </c>
      <c r="B11" s="14"/>
      <c r="C11" s="15">
        <v>90</v>
      </c>
      <c r="D11" s="15">
        <v>901</v>
      </c>
    </row>
    <row r="12" spans="1:4" ht="13.5" customHeight="1" x14ac:dyDescent="0.25">
      <c r="A12" s="14" t="s">
        <v>71</v>
      </c>
      <c r="B12" s="14"/>
      <c r="C12" s="15">
        <v>100</v>
      </c>
      <c r="D12" s="15">
        <v>1001</v>
      </c>
    </row>
    <row r="13" spans="1:4" ht="13.5" customHeight="1" x14ac:dyDescent="0.25">
      <c r="A13" s="14" t="s">
        <v>72</v>
      </c>
      <c r="B13" s="14"/>
      <c r="C13" s="15">
        <v>110</v>
      </c>
      <c r="D13" s="15">
        <v>1101</v>
      </c>
    </row>
    <row r="14" spans="1:4" ht="13.5" customHeight="1" x14ac:dyDescent="0.25">
      <c r="A14" s="14" t="s">
        <v>73</v>
      </c>
      <c r="B14" s="14"/>
      <c r="C14" s="15">
        <v>120</v>
      </c>
      <c r="D14" s="15">
        <v>1201</v>
      </c>
    </row>
    <row r="15" spans="1:4" ht="13.5" customHeight="1" x14ac:dyDescent="0.25">
      <c r="A15" s="14" t="s">
        <v>74</v>
      </c>
      <c r="B15" s="14"/>
      <c r="C15" s="15">
        <v>130</v>
      </c>
      <c r="D15" s="15">
        <v>1301</v>
      </c>
    </row>
    <row r="16" spans="1:4" ht="18.75" customHeight="1" x14ac:dyDescent="0.25">
      <c r="A16" s="14" t="s">
        <v>75</v>
      </c>
      <c r="B16" s="14"/>
      <c r="C16" s="15">
        <v>140</v>
      </c>
      <c r="D16" s="15">
        <v>1401</v>
      </c>
    </row>
    <row r="17" spans="1:4" ht="13.5" customHeight="1" x14ac:dyDescent="0.25">
      <c r="A17" s="14" t="s">
        <v>76</v>
      </c>
      <c r="B17" s="14"/>
      <c r="C17" s="15">
        <v>150</v>
      </c>
      <c r="D17" s="15">
        <v>1501</v>
      </c>
    </row>
    <row r="18" spans="1:4" ht="13.5" customHeight="1" x14ac:dyDescent="0.25">
      <c r="A18" s="14" t="s">
        <v>77</v>
      </c>
      <c r="B18" s="14"/>
      <c r="C18" s="15">
        <v>160</v>
      </c>
      <c r="D18" s="15">
        <v>1601</v>
      </c>
    </row>
    <row r="19" spans="1:4" ht="13.5" customHeight="1" x14ac:dyDescent="0.25">
      <c r="A19" s="14" t="s">
        <v>78</v>
      </c>
      <c r="B19" s="14"/>
      <c r="C19" s="15">
        <v>170</v>
      </c>
      <c r="D19" s="15">
        <v>1701</v>
      </c>
    </row>
    <row r="20" spans="1:4" ht="13.5" customHeight="1" x14ac:dyDescent="0.25">
      <c r="A20" s="14" t="s">
        <v>79</v>
      </c>
      <c r="B20" s="14"/>
      <c r="C20" s="15">
        <v>180</v>
      </c>
      <c r="D20" s="15">
        <v>1801</v>
      </c>
    </row>
    <row r="21" spans="1:4" ht="13.5" customHeight="1" x14ac:dyDescent="0.25">
      <c r="A21" s="14" t="s">
        <v>80</v>
      </c>
      <c r="B21" s="14"/>
      <c r="C21" s="15">
        <v>190</v>
      </c>
      <c r="D21" s="15">
        <v>1901</v>
      </c>
    </row>
    <row r="22" spans="1:4" ht="13.5" customHeight="1" x14ac:dyDescent="0.25">
      <c r="A22" s="14" t="s">
        <v>81</v>
      </c>
      <c r="B22" s="14"/>
      <c r="C22" s="15">
        <v>200</v>
      </c>
      <c r="D22" s="15">
        <v>2001</v>
      </c>
    </row>
    <row r="23" spans="1:4" ht="13.5" customHeight="1" x14ac:dyDescent="0.25">
      <c r="A23" s="14" t="s">
        <v>82</v>
      </c>
      <c r="B23" s="14"/>
      <c r="C23" s="15">
        <v>210</v>
      </c>
      <c r="D23" s="15">
        <v>2101</v>
      </c>
    </row>
    <row r="24" spans="1:4" ht="13.5" customHeight="1" x14ac:dyDescent="0.25">
      <c r="A24" s="14" t="s">
        <v>83</v>
      </c>
      <c r="B24" s="14"/>
      <c r="C24" s="15">
        <v>220</v>
      </c>
      <c r="D24" s="15">
        <v>2201</v>
      </c>
    </row>
    <row r="25" spans="1:4" ht="13.5" customHeight="1" x14ac:dyDescent="0.25">
      <c r="A25" s="14" t="s">
        <v>84</v>
      </c>
      <c r="B25" s="14"/>
      <c r="C25" s="15">
        <v>230</v>
      </c>
      <c r="D25" s="15">
        <v>2301</v>
      </c>
    </row>
    <row r="26" spans="1:4" ht="13.5" customHeight="1" x14ac:dyDescent="0.25">
      <c r="A26" s="14" t="s">
        <v>85</v>
      </c>
      <c r="B26" s="14"/>
      <c r="C26" s="15">
        <v>240</v>
      </c>
      <c r="D26" s="15">
        <v>2401</v>
      </c>
    </row>
    <row r="27" spans="1:4" ht="13.5" customHeight="1" x14ac:dyDescent="0.25">
      <c r="A27" s="14" t="s">
        <v>86</v>
      </c>
      <c r="B27" s="14"/>
      <c r="C27" s="15">
        <v>250</v>
      </c>
      <c r="D27" s="15">
        <v>2501</v>
      </c>
    </row>
    <row r="28" spans="1:4" ht="13.5" customHeight="1" x14ac:dyDescent="0.25">
      <c r="A28" s="14" t="s">
        <v>40</v>
      </c>
      <c r="B28" s="14"/>
      <c r="C28" s="15">
        <v>260</v>
      </c>
      <c r="D28" s="15">
        <v>2601</v>
      </c>
    </row>
    <row r="29" spans="1:4" ht="13.5" customHeight="1" x14ac:dyDescent="0.25">
      <c r="A29" s="14" t="s">
        <v>87</v>
      </c>
      <c r="B29" s="16"/>
      <c r="C29" s="17">
        <v>270</v>
      </c>
      <c r="D29" s="17">
        <v>2701</v>
      </c>
    </row>
    <row r="30" spans="1:4" ht="13.5" customHeight="1" x14ac:dyDescent="0.25">
      <c r="A30" s="18" t="s">
        <v>88</v>
      </c>
      <c r="C30" s="19">
        <v>280</v>
      </c>
      <c r="D30" s="19">
        <v>2801</v>
      </c>
    </row>
    <row r="31" spans="1:4" ht="13.5" customHeight="1" x14ac:dyDescent="0.25">
      <c r="A31" s="18"/>
      <c r="D31" s="19"/>
    </row>
    <row r="32" spans="1:4" ht="13.5" customHeight="1" x14ac:dyDescent="0.25">
      <c r="A32" s="18"/>
      <c r="D32" s="19"/>
    </row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  <pageSetUpPr fitToPage="1"/>
  </sheetPr>
  <dimension ref="A1:N590"/>
  <sheetViews>
    <sheetView showGridLines="0" rightToLeft="1" tabSelected="1" view="pageBreakPreview" zoomScale="68" zoomScaleNormal="68" zoomScaleSheetLayoutView="68" workbookViewId="0">
      <pane ySplit="1" topLeftCell="A580" activePane="bottomLeft" state="frozen"/>
      <selection pane="bottomLeft" activeCell="G594" sqref="G594"/>
    </sheetView>
  </sheetViews>
  <sheetFormatPr defaultColWidth="12.59765625" defaultRowHeight="25.8" outlineLevelRow="1" x14ac:dyDescent="0.85"/>
  <cols>
    <col min="1" max="1" width="16.3984375" style="46" customWidth="1"/>
    <col min="2" max="2" width="14.5" style="46" customWidth="1"/>
    <col min="3" max="3" width="14.09765625" style="46" customWidth="1"/>
    <col min="4" max="4" width="34.19921875" style="46" bestFit="1" customWidth="1"/>
    <col min="5" max="5" width="15.19921875" style="46" customWidth="1"/>
    <col min="6" max="6" width="11.19921875" style="46" bestFit="1" customWidth="1"/>
    <col min="7" max="7" width="17.3984375" style="46" customWidth="1"/>
    <col min="8" max="8" width="10.8984375" style="73" customWidth="1"/>
    <col min="9" max="9" width="11.3984375" style="74" customWidth="1"/>
    <col min="10" max="10" width="13.69921875" style="74" customWidth="1"/>
    <col min="11" max="11" width="28.09765625" style="46" customWidth="1"/>
    <col min="12" max="12" width="24.8984375" style="46" customWidth="1"/>
    <col min="13" max="14" width="27.69921875" style="46" customWidth="1"/>
  </cols>
  <sheetData>
    <row r="1" spans="1:14" ht="46.2" customHeight="1" outlineLevel="1" thickBot="1" x14ac:dyDescent="0.3">
      <c r="A1" s="48" t="s">
        <v>89</v>
      </c>
      <c r="B1" s="49" t="s">
        <v>90</v>
      </c>
      <c r="C1" s="49" t="s">
        <v>0</v>
      </c>
      <c r="D1" s="50" t="s">
        <v>91</v>
      </c>
      <c r="E1" s="50" t="s">
        <v>2</v>
      </c>
      <c r="F1" s="50" t="s">
        <v>3</v>
      </c>
      <c r="G1" s="51" t="s">
        <v>92</v>
      </c>
      <c r="H1" s="68" t="s">
        <v>93</v>
      </c>
      <c r="I1" s="69" t="s">
        <v>94</v>
      </c>
      <c r="J1" s="69" t="s">
        <v>95</v>
      </c>
      <c r="K1" s="49" t="s">
        <v>96</v>
      </c>
      <c r="L1" s="49" t="s">
        <v>97</v>
      </c>
      <c r="M1" s="49" t="s">
        <v>98</v>
      </c>
      <c r="N1" s="49" t="s">
        <v>99</v>
      </c>
    </row>
    <row r="2" spans="1:14" ht="27.6" customHeight="1" x14ac:dyDescent="0.85">
      <c r="A2" s="77">
        <v>44700</v>
      </c>
      <c r="B2" s="53" t="s">
        <v>100</v>
      </c>
      <c r="C2" s="54">
        <v>100736</v>
      </c>
      <c r="D2" s="54" t="s">
        <v>28</v>
      </c>
      <c r="E2" s="54" t="str">
        <f>IFERROR(VLOOKUP(C2,'اكواد الخامات'!$A$3:$D$53,3,FALSE),"")</f>
        <v>رمل</v>
      </c>
      <c r="F2" s="54" t="str">
        <f>IFERROR(VLOOKUP(C2,'اكواد الخامات'!$A$3:$D$53,4,FALSE),"")</f>
        <v>م3</v>
      </c>
      <c r="G2" s="58">
        <v>62</v>
      </c>
      <c r="H2" s="70">
        <v>120</v>
      </c>
      <c r="I2" s="70">
        <v>9685</v>
      </c>
      <c r="J2" s="70">
        <v>4265</v>
      </c>
      <c r="K2" s="54" t="s">
        <v>101</v>
      </c>
      <c r="L2" s="54"/>
      <c r="M2" s="55"/>
      <c r="N2" s="54"/>
    </row>
    <row r="3" spans="1:14" ht="27.6" customHeight="1" x14ac:dyDescent="0.85">
      <c r="A3" s="77">
        <v>44693</v>
      </c>
      <c r="B3" s="56" t="s">
        <v>102</v>
      </c>
      <c r="C3" s="57">
        <v>101747</v>
      </c>
      <c r="D3" s="57" t="str">
        <f>IFERROR(VLOOKUP(C3,'اكواد الخامات'!A$3:D$53,2,FALSE),"")</f>
        <v>طبقة احلال</v>
      </c>
      <c r="E3" s="57" t="str">
        <f>IFERROR(VLOOKUP(C3,'اكواد الخامات'!$A$3:$D$53,3,FALSE),"")</f>
        <v>احلال</v>
      </c>
      <c r="F3" s="57" t="str">
        <f>IFERROR(VLOOKUP(C3,'اكواد الخامات'!$A$3:$D$53,4,FALSE),"")</f>
        <v>م3</v>
      </c>
      <c r="G3" s="58">
        <v>62</v>
      </c>
      <c r="H3" s="70">
        <v>180</v>
      </c>
      <c r="I3" s="70">
        <v>9685</v>
      </c>
      <c r="J3" s="70">
        <v>4265</v>
      </c>
      <c r="K3" s="57" t="s">
        <v>101</v>
      </c>
      <c r="L3" s="57"/>
      <c r="M3" s="59"/>
      <c r="N3" s="57"/>
    </row>
    <row r="4" spans="1:14" ht="27.6" customHeight="1" x14ac:dyDescent="0.85">
      <c r="A4" s="77">
        <v>44701</v>
      </c>
      <c r="B4" s="56" t="s">
        <v>103</v>
      </c>
      <c r="C4" s="57">
        <v>100839</v>
      </c>
      <c r="D4" s="57" t="str">
        <f>IFERROR(VLOOKUP(C4,'اكواد الخامات'!A$3:D$53,2,FALSE),"")</f>
        <v>سن1</v>
      </c>
      <c r="E4" s="57" t="str">
        <f>IFERROR(VLOOKUP(C4,'اكواد الخامات'!$A$3:$D$53,3,FALSE),"")</f>
        <v>سن</v>
      </c>
      <c r="F4" s="57" t="str">
        <f>IFERROR(VLOOKUP(C4,'اكواد الخامات'!$A$3:$D$53,4,FALSE),"")</f>
        <v>م3</v>
      </c>
      <c r="G4" s="58">
        <v>6</v>
      </c>
      <c r="H4" s="70">
        <v>220</v>
      </c>
      <c r="I4" s="70">
        <v>7486</v>
      </c>
      <c r="J4" s="70">
        <v>8378</v>
      </c>
      <c r="K4" s="57" t="s">
        <v>101</v>
      </c>
      <c r="L4" s="57"/>
      <c r="M4" s="59"/>
      <c r="N4" s="57"/>
    </row>
    <row r="5" spans="1:14" ht="27.6" customHeight="1" x14ac:dyDescent="0.85">
      <c r="A5" s="77">
        <v>44702</v>
      </c>
      <c r="B5" s="56" t="s">
        <v>104</v>
      </c>
      <c r="C5" s="57">
        <v>101745</v>
      </c>
      <c r="D5" s="57" t="str">
        <f>IFERROR(VLOOKUP(C5,'اكواد الخامات'!A$3:D$53,2,FALSE),"")</f>
        <v>سن1.5</v>
      </c>
      <c r="E5" s="57" t="str">
        <f>IFERROR(VLOOKUP(C5,'اكواد الخامات'!$A$3:$D$53,3,FALSE),"")</f>
        <v>سن</v>
      </c>
      <c r="F5" s="57" t="str">
        <f>IFERROR(VLOOKUP(C5,'اكواد الخامات'!$A$3:$D$53,4,FALSE),"")</f>
        <v>م3</v>
      </c>
      <c r="G5" s="58">
        <v>62</v>
      </c>
      <c r="H5" s="70">
        <v>220</v>
      </c>
      <c r="I5" s="70">
        <v>9812</v>
      </c>
      <c r="J5" s="70">
        <v>3924</v>
      </c>
      <c r="K5" s="57" t="s">
        <v>101</v>
      </c>
      <c r="L5" s="57"/>
      <c r="M5" s="59"/>
      <c r="N5" s="57"/>
    </row>
    <row r="6" spans="1:14" ht="27.6" customHeight="1" x14ac:dyDescent="0.85">
      <c r="A6" s="77">
        <v>44700</v>
      </c>
      <c r="B6" s="56" t="s">
        <v>105</v>
      </c>
      <c r="C6" s="57">
        <v>101747</v>
      </c>
      <c r="D6" s="57" t="str">
        <f>IFERROR(VLOOKUP(C6,'اكواد الخامات'!A$3:D$53,2,FALSE),"")</f>
        <v>طبقة احلال</v>
      </c>
      <c r="E6" s="57" t="str">
        <f>IFERROR(VLOOKUP(C6,'اكواد الخامات'!$A$3:$D$53,3,FALSE),"")</f>
        <v>احلال</v>
      </c>
      <c r="F6" s="57" t="str">
        <f>IFERROR(VLOOKUP(C6,'اكواد الخامات'!$A$3:$D$53,4,FALSE),"")</f>
        <v>م3</v>
      </c>
      <c r="G6" s="58">
        <v>62</v>
      </c>
      <c r="H6" s="70">
        <v>180</v>
      </c>
      <c r="I6" s="70">
        <v>9685</v>
      </c>
      <c r="J6" s="70">
        <v>4265</v>
      </c>
      <c r="K6" s="57" t="s">
        <v>101</v>
      </c>
      <c r="L6" s="57"/>
      <c r="M6" s="59"/>
      <c r="N6" s="57"/>
    </row>
    <row r="7" spans="1:14" ht="27.6" customHeight="1" x14ac:dyDescent="0.85">
      <c r="A7" s="77">
        <v>44702</v>
      </c>
      <c r="B7" s="56" t="s">
        <v>106</v>
      </c>
      <c r="C7" s="57">
        <v>100839</v>
      </c>
      <c r="D7" s="57" t="str">
        <f>IFERROR(VLOOKUP(C7,'اكواد الخامات'!A$3:D$53,2,FALSE),"")</f>
        <v>سن1</v>
      </c>
      <c r="E7" s="57" t="str">
        <f>IFERROR(VLOOKUP(C7,'اكواد الخامات'!$A$3:$D$53,3,FALSE),"")</f>
        <v>سن</v>
      </c>
      <c r="F7" s="57" t="str">
        <f>IFERROR(VLOOKUP(C7,'اكواد الخامات'!$A$3:$D$53,4,FALSE),"")</f>
        <v>م3</v>
      </c>
      <c r="G7" s="58">
        <v>52</v>
      </c>
      <c r="H7" s="70">
        <v>220</v>
      </c>
      <c r="I7" s="70">
        <v>7486</v>
      </c>
      <c r="J7" s="70">
        <v>8378</v>
      </c>
      <c r="K7" s="57" t="s">
        <v>101</v>
      </c>
      <c r="L7" s="57"/>
      <c r="M7" s="59"/>
      <c r="N7" s="57"/>
    </row>
    <row r="8" spans="1:14" ht="27.6" customHeight="1" x14ac:dyDescent="0.85">
      <c r="A8" s="77">
        <v>44702</v>
      </c>
      <c r="B8" s="56" t="s">
        <v>107</v>
      </c>
      <c r="C8" s="57">
        <v>100839</v>
      </c>
      <c r="D8" s="57" t="str">
        <f>IFERROR(VLOOKUP(C8,'اكواد الخامات'!A$3:D$53,2,FALSE),"")</f>
        <v>سن1</v>
      </c>
      <c r="E8" s="57" t="str">
        <f>IFERROR(VLOOKUP(C8,'اكواد الخامات'!$A$3:$D$53,3,FALSE),"")</f>
        <v>سن</v>
      </c>
      <c r="F8" s="57" t="str">
        <f>IFERROR(VLOOKUP(C8,'اكواد الخامات'!$A$3:$D$53,4,FALSE),"")</f>
        <v>م3</v>
      </c>
      <c r="G8" s="58">
        <v>62</v>
      </c>
      <c r="H8" s="70">
        <v>220</v>
      </c>
      <c r="I8" s="70">
        <v>9812</v>
      </c>
      <c r="J8" s="70">
        <v>3924</v>
      </c>
      <c r="K8" s="57" t="s">
        <v>101</v>
      </c>
      <c r="L8" s="57"/>
      <c r="M8" s="59"/>
      <c r="N8" s="57"/>
    </row>
    <row r="9" spans="1:14" ht="27.6" customHeight="1" x14ac:dyDescent="0.85">
      <c r="A9" s="77">
        <v>44703</v>
      </c>
      <c r="B9" s="56" t="s">
        <v>108</v>
      </c>
      <c r="C9" s="57">
        <v>101745</v>
      </c>
      <c r="D9" s="57" t="str">
        <f>IFERROR(VLOOKUP(C9,'اكواد الخامات'!A$3:D$53,2,FALSE),"")</f>
        <v>سن1.5</v>
      </c>
      <c r="E9" s="57" t="str">
        <f>IFERROR(VLOOKUP(C9,'اكواد الخامات'!$A$3:$D$53,3,FALSE),"")</f>
        <v>سن</v>
      </c>
      <c r="F9" s="57" t="str">
        <f>IFERROR(VLOOKUP(C9,'اكواد الخامات'!$A$3:$D$53,4,FALSE),"")</f>
        <v>م3</v>
      </c>
      <c r="G9" s="58">
        <v>52</v>
      </c>
      <c r="H9" s="70">
        <v>220</v>
      </c>
      <c r="I9" s="70">
        <v>7486</v>
      </c>
      <c r="J9" s="70">
        <v>8387</v>
      </c>
      <c r="K9" s="57" t="s">
        <v>101</v>
      </c>
      <c r="L9" s="57"/>
      <c r="M9" s="59"/>
      <c r="N9" s="57"/>
    </row>
    <row r="10" spans="1:14" ht="27.6" customHeight="1" x14ac:dyDescent="0.85">
      <c r="A10" s="77">
        <v>44703</v>
      </c>
      <c r="B10" s="56" t="s">
        <v>109</v>
      </c>
      <c r="C10" s="57">
        <v>100839</v>
      </c>
      <c r="D10" s="57" t="str">
        <f>IFERROR(VLOOKUP(C10,'اكواد الخامات'!A$3:D$53,2,FALSE),"")</f>
        <v>سن1</v>
      </c>
      <c r="E10" s="57" t="str">
        <f>IFERROR(VLOOKUP(C10,'اكواد الخامات'!$A$3:$D$53,3,FALSE),"")</f>
        <v>سن</v>
      </c>
      <c r="F10" s="57" t="str">
        <f>IFERROR(VLOOKUP(C10,'اكواد الخامات'!$A$3:$D$53,4,FALSE),"")</f>
        <v>م3</v>
      </c>
      <c r="G10" s="58">
        <v>52</v>
      </c>
      <c r="H10" s="70">
        <v>220</v>
      </c>
      <c r="I10" s="70">
        <v>6471</v>
      </c>
      <c r="J10" s="70">
        <v>8857</v>
      </c>
      <c r="K10" s="57" t="s">
        <v>101</v>
      </c>
      <c r="L10" s="57"/>
      <c r="M10" s="59"/>
      <c r="N10" s="57"/>
    </row>
    <row r="11" spans="1:14" ht="27.6" customHeight="1" x14ac:dyDescent="0.85">
      <c r="A11" s="77">
        <v>44703</v>
      </c>
      <c r="B11" s="56" t="s">
        <v>110</v>
      </c>
      <c r="C11" s="57">
        <v>100736</v>
      </c>
      <c r="D11" s="57" t="str">
        <f>IFERROR(VLOOKUP(C11,'اكواد الخامات'!A$3:D$53,2,FALSE),"")</f>
        <v>رمل حرش</v>
      </c>
      <c r="E11" s="57" t="str">
        <f>IFERROR(VLOOKUP(C11,'اكواد الخامات'!$A$3:$D$53,3,FALSE),"")</f>
        <v>رمل</v>
      </c>
      <c r="F11" s="57" t="str">
        <f>IFERROR(VLOOKUP(C11,'اكواد الخامات'!$A$3:$D$53,4,FALSE),"")</f>
        <v>م3</v>
      </c>
      <c r="G11" s="58">
        <v>55.5</v>
      </c>
      <c r="H11" s="70">
        <v>120</v>
      </c>
      <c r="I11" s="70">
        <v>1417</v>
      </c>
      <c r="J11" s="70">
        <v>7128</v>
      </c>
      <c r="K11" s="57" t="s">
        <v>101</v>
      </c>
      <c r="L11" s="57"/>
      <c r="M11" s="59" t="s">
        <v>111</v>
      </c>
      <c r="N11" s="57"/>
    </row>
    <row r="12" spans="1:14" ht="27.6" customHeight="1" x14ac:dyDescent="0.85">
      <c r="A12" s="77">
        <v>44703</v>
      </c>
      <c r="B12" s="56" t="s">
        <v>112</v>
      </c>
      <c r="C12" s="57">
        <v>100736</v>
      </c>
      <c r="D12" s="57" t="str">
        <f>IFERROR(VLOOKUP(C12,'اكواد الخامات'!A$3:D$53,2,FALSE),"")</f>
        <v>رمل حرش</v>
      </c>
      <c r="E12" s="57" t="str">
        <f>IFERROR(VLOOKUP(C12,'اكواد الخامات'!$A$3:$D$53,3,FALSE),"")</f>
        <v>رمل</v>
      </c>
      <c r="F12" s="57" t="str">
        <f>IFERROR(VLOOKUP(C12,'اكواد الخامات'!$A$3:$D$53,4,FALSE),"")</f>
        <v>م3</v>
      </c>
      <c r="G12" s="58">
        <v>59.5</v>
      </c>
      <c r="H12" s="70">
        <v>120</v>
      </c>
      <c r="I12" s="70">
        <v>1417</v>
      </c>
      <c r="J12" s="70">
        <v>7128</v>
      </c>
      <c r="K12" s="57" t="s">
        <v>101</v>
      </c>
      <c r="L12" s="57"/>
      <c r="M12" s="59"/>
      <c r="N12" s="57"/>
    </row>
    <row r="13" spans="1:14" ht="27.6" customHeight="1" x14ac:dyDescent="0.85">
      <c r="A13" s="77">
        <v>44701</v>
      </c>
      <c r="B13" s="56" t="s">
        <v>113</v>
      </c>
      <c r="C13" s="57">
        <v>100736</v>
      </c>
      <c r="D13" s="57" t="str">
        <f>IFERROR(VLOOKUP(C13,'اكواد الخامات'!A$3:D$53,2,FALSE),"")</f>
        <v>رمل حرش</v>
      </c>
      <c r="E13" s="57" t="str">
        <f>IFERROR(VLOOKUP(C13,'اكواد الخامات'!$A$3:$D$53,3,FALSE),"")</f>
        <v>رمل</v>
      </c>
      <c r="F13" s="57" t="str">
        <f>IFERROR(VLOOKUP(C13,'اكواد الخامات'!$A$3:$D$53,4,FALSE),"")</f>
        <v>م3</v>
      </c>
      <c r="G13" s="58">
        <v>59.5</v>
      </c>
      <c r="H13" s="70">
        <v>120</v>
      </c>
      <c r="I13" s="70">
        <v>1417</v>
      </c>
      <c r="J13" s="70">
        <v>7128</v>
      </c>
      <c r="K13" s="57" t="s">
        <v>101</v>
      </c>
      <c r="L13" s="57"/>
      <c r="M13" s="59"/>
      <c r="N13" s="57"/>
    </row>
    <row r="14" spans="1:14" ht="27.6" customHeight="1" x14ac:dyDescent="0.85">
      <c r="A14" s="77">
        <v>44701</v>
      </c>
      <c r="B14" s="56" t="s">
        <v>114</v>
      </c>
      <c r="C14" s="57">
        <v>100736</v>
      </c>
      <c r="D14" s="57" t="str">
        <f>IFERROR(VLOOKUP(C14,'اكواد الخامات'!A$3:D$53,2,FALSE),"")</f>
        <v>رمل حرش</v>
      </c>
      <c r="E14" s="57" t="str">
        <f>IFERROR(VLOOKUP(C14,'اكواد الخامات'!$A$3:$D$53,3,FALSE),"")</f>
        <v>رمل</v>
      </c>
      <c r="F14" s="57" t="str">
        <f>IFERROR(VLOOKUP(C14,'اكواد الخامات'!$A$3:$D$53,4,FALSE),"")</f>
        <v>م3</v>
      </c>
      <c r="G14" s="58">
        <v>59.5</v>
      </c>
      <c r="H14" s="70">
        <v>120</v>
      </c>
      <c r="I14" s="70">
        <v>1417</v>
      </c>
      <c r="J14" s="70">
        <v>7128</v>
      </c>
      <c r="K14" s="57" t="s">
        <v>101</v>
      </c>
      <c r="L14" s="57"/>
      <c r="M14" s="59"/>
      <c r="N14" s="57"/>
    </row>
    <row r="15" spans="1:14" ht="27.6" customHeight="1" x14ac:dyDescent="0.85">
      <c r="A15" s="77">
        <v>44701</v>
      </c>
      <c r="B15" s="56" t="s">
        <v>115</v>
      </c>
      <c r="C15" s="57">
        <v>100736</v>
      </c>
      <c r="D15" s="57" t="str">
        <f>IFERROR(VLOOKUP(C15,'اكواد الخامات'!A$3:D$53,2,FALSE),"")</f>
        <v>رمل حرش</v>
      </c>
      <c r="E15" s="57" t="str">
        <f>IFERROR(VLOOKUP(C15,'اكواد الخامات'!$A$3:$D$53,3,FALSE),"")</f>
        <v>رمل</v>
      </c>
      <c r="F15" s="57" t="str">
        <f>IFERROR(VLOOKUP(C15,'اكواد الخامات'!$A$3:$D$53,4,FALSE),"")</f>
        <v>م3</v>
      </c>
      <c r="G15" s="58">
        <v>52</v>
      </c>
      <c r="H15" s="70">
        <v>120</v>
      </c>
      <c r="I15" s="70">
        <v>9858</v>
      </c>
      <c r="J15" s="70">
        <v>5871</v>
      </c>
      <c r="K15" s="57" t="s">
        <v>101</v>
      </c>
      <c r="L15" s="57"/>
      <c r="M15" s="59"/>
      <c r="N15" s="57"/>
    </row>
    <row r="16" spans="1:14" ht="27.6" customHeight="1" x14ac:dyDescent="0.85">
      <c r="A16" s="77">
        <v>44701</v>
      </c>
      <c r="B16" s="56" t="s">
        <v>116</v>
      </c>
      <c r="C16" s="57">
        <v>100736</v>
      </c>
      <c r="D16" s="57" t="str">
        <f>IFERROR(VLOOKUP(C16,'اكواد الخامات'!A$3:D$53,2,FALSE),"")</f>
        <v>رمل حرش</v>
      </c>
      <c r="E16" s="57" t="str">
        <f>IFERROR(VLOOKUP(C16,'اكواد الخامات'!$A$3:$D$53,3,FALSE),"")</f>
        <v>رمل</v>
      </c>
      <c r="F16" s="57" t="str">
        <f>IFERROR(VLOOKUP(C16,'اكواد الخامات'!$A$3:$D$53,4,FALSE),"")</f>
        <v>م3</v>
      </c>
      <c r="G16" s="58">
        <v>52</v>
      </c>
      <c r="H16" s="70">
        <v>120</v>
      </c>
      <c r="I16" s="70">
        <v>9858</v>
      </c>
      <c r="J16" s="70">
        <v>5871</v>
      </c>
      <c r="K16" s="57" t="s">
        <v>101</v>
      </c>
      <c r="L16" s="57"/>
      <c r="M16" s="59"/>
      <c r="N16" s="57"/>
    </row>
    <row r="17" spans="1:14" ht="27.6" customHeight="1" x14ac:dyDescent="0.85">
      <c r="A17" s="77">
        <v>44700</v>
      </c>
      <c r="B17" s="56" t="s">
        <v>117</v>
      </c>
      <c r="C17" s="57">
        <v>100736</v>
      </c>
      <c r="D17" s="57" t="str">
        <f>IFERROR(VLOOKUP(C17,'اكواد الخامات'!A$3:D$53,2,FALSE),"")</f>
        <v>رمل حرش</v>
      </c>
      <c r="E17" s="57" t="str">
        <f>IFERROR(VLOOKUP(C17,'اكواد الخامات'!$A$3:$D$53,3,FALSE),"")</f>
        <v>رمل</v>
      </c>
      <c r="F17" s="57" t="str">
        <f>IFERROR(VLOOKUP(C17,'اكواد الخامات'!$A$3:$D$53,4,FALSE),"")</f>
        <v>م3</v>
      </c>
      <c r="G17" s="58">
        <v>52</v>
      </c>
      <c r="H17" s="70">
        <v>120</v>
      </c>
      <c r="I17" s="70">
        <v>9858</v>
      </c>
      <c r="J17" s="70">
        <v>5871</v>
      </c>
      <c r="K17" s="57" t="s">
        <v>101</v>
      </c>
      <c r="L17" s="57"/>
      <c r="M17" s="59"/>
      <c r="N17" s="57"/>
    </row>
    <row r="18" spans="1:14" ht="27.6" customHeight="1" x14ac:dyDescent="0.85">
      <c r="A18" s="77">
        <v>44700</v>
      </c>
      <c r="B18" s="56" t="s">
        <v>118</v>
      </c>
      <c r="C18" s="57">
        <v>100736</v>
      </c>
      <c r="D18" s="57" t="str">
        <f>IFERROR(VLOOKUP(C18,'اكواد الخامات'!A$3:D$53,2,FALSE),"")</f>
        <v>رمل حرش</v>
      </c>
      <c r="E18" s="57" t="str">
        <f>IFERROR(VLOOKUP(C18,'اكواد الخامات'!$A$3:$D$53,3,FALSE),"")</f>
        <v>رمل</v>
      </c>
      <c r="F18" s="57" t="str">
        <f>IFERROR(VLOOKUP(C18,'اكواد الخامات'!$A$3:$D$53,4,FALSE),"")</f>
        <v>م3</v>
      </c>
      <c r="G18" s="58">
        <v>52</v>
      </c>
      <c r="H18" s="70">
        <v>120</v>
      </c>
      <c r="I18" s="70">
        <v>9858</v>
      </c>
      <c r="J18" s="70">
        <v>5871</v>
      </c>
      <c r="K18" s="57" t="s">
        <v>101</v>
      </c>
      <c r="L18" s="57"/>
      <c r="M18" s="59"/>
      <c r="N18" s="57"/>
    </row>
    <row r="19" spans="1:14" ht="27.6" customHeight="1" x14ac:dyDescent="0.85">
      <c r="A19" s="77">
        <v>44705</v>
      </c>
      <c r="B19" s="56" t="s">
        <v>119</v>
      </c>
      <c r="C19" s="57">
        <v>101745</v>
      </c>
      <c r="D19" s="57" t="str">
        <f>IFERROR(VLOOKUP(C19,'اكواد الخامات'!A$3:D$53,2,FALSE),"")</f>
        <v>سن1.5</v>
      </c>
      <c r="E19" s="57" t="str">
        <f>IFERROR(VLOOKUP(C19,'اكواد الخامات'!$A$3:$D$53,3,FALSE),"")</f>
        <v>سن</v>
      </c>
      <c r="F19" s="57" t="str">
        <f>IFERROR(VLOOKUP(C19,'اكواد الخامات'!$A$3:$D$53,4,FALSE),"")</f>
        <v>م3</v>
      </c>
      <c r="G19" s="58">
        <v>64.5</v>
      </c>
      <c r="H19" s="70">
        <v>220</v>
      </c>
      <c r="I19" s="70">
        <v>1995</v>
      </c>
      <c r="J19" s="70">
        <v>5964</v>
      </c>
      <c r="K19" s="57" t="s">
        <v>101</v>
      </c>
      <c r="L19" s="57"/>
      <c r="M19" s="59"/>
      <c r="N19" s="57"/>
    </row>
    <row r="20" spans="1:14" ht="27.6" customHeight="1" x14ac:dyDescent="0.85">
      <c r="A20" s="77">
        <v>44705</v>
      </c>
      <c r="B20" s="56" t="s">
        <v>120</v>
      </c>
      <c r="C20" s="57">
        <v>101745</v>
      </c>
      <c r="D20" s="57" t="str">
        <f>IFERROR(VLOOKUP(C20,'اكواد الخامات'!A$3:D$53,2,FALSE),"")</f>
        <v>سن1.5</v>
      </c>
      <c r="E20" s="57" t="str">
        <f>IFERROR(VLOOKUP(C20,'اكواد الخامات'!$A$3:$D$53,3,FALSE),"")</f>
        <v>سن</v>
      </c>
      <c r="F20" s="57" t="str">
        <f>IFERROR(VLOOKUP(C20,'اكواد الخامات'!$A$3:$D$53,4,FALSE),"")</f>
        <v>م3</v>
      </c>
      <c r="G20" s="58">
        <v>54</v>
      </c>
      <c r="H20" s="70">
        <v>220</v>
      </c>
      <c r="I20" s="70">
        <v>7211</v>
      </c>
      <c r="J20" s="70">
        <v>6574</v>
      </c>
      <c r="K20" s="57" t="s">
        <v>101</v>
      </c>
      <c r="L20" s="57"/>
      <c r="M20" s="59"/>
      <c r="N20" s="57"/>
    </row>
    <row r="21" spans="1:14" ht="27.6" customHeight="1" x14ac:dyDescent="0.85">
      <c r="A21" s="77">
        <v>44705</v>
      </c>
      <c r="B21" s="56" t="s">
        <v>121</v>
      </c>
      <c r="C21" s="57">
        <v>101745</v>
      </c>
      <c r="D21" s="57" t="str">
        <f>IFERROR(VLOOKUP(C21,'اكواد الخامات'!A$3:D$53,2,FALSE),"")</f>
        <v>سن1.5</v>
      </c>
      <c r="E21" s="57" t="str">
        <f>IFERROR(VLOOKUP(C21,'اكواد الخامات'!$A$3:$D$53,3,FALSE),"")</f>
        <v>سن</v>
      </c>
      <c r="F21" s="57" t="str">
        <f>IFERROR(VLOOKUP(C21,'اكواد الخامات'!$A$3:$D$53,4,FALSE),"")</f>
        <v>م3</v>
      </c>
      <c r="G21" s="58">
        <v>52</v>
      </c>
      <c r="H21" s="70">
        <v>220</v>
      </c>
      <c r="I21" s="70">
        <v>8857</v>
      </c>
      <c r="J21" s="70">
        <v>6417</v>
      </c>
      <c r="K21" s="57" t="s">
        <v>101</v>
      </c>
      <c r="L21" s="57"/>
      <c r="M21" s="59"/>
      <c r="N21" s="57"/>
    </row>
    <row r="22" spans="1:14" ht="27.6" customHeight="1" x14ac:dyDescent="0.85">
      <c r="A22" s="77">
        <v>44707</v>
      </c>
      <c r="B22" s="56" t="s">
        <v>122</v>
      </c>
      <c r="C22" s="57">
        <v>101745</v>
      </c>
      <c r="D22" s="57" t="str">
        <f>IFERROR(VLOOKUP(C22,'اكواد الخامات'!A$3:D$53,2,FALSE),"")</f>
        <v>سن1.5</v>
      </c>
      <c r="E22" s="57" t="str">
        <f>IFERROR(VLOOKUP(C22,'اكواد الخامات'!$A$3:$D$53,3,FALSE),"")</f>
        <v>سن</v>
      </c>
      <c r="F22" s="57" t="str">
        <f>IFERROR(VLOOKUP(C22,'اكواد الخامات'!$A$3:$D$53,4,FALSE),"")</f>
        <v>م3</v>
      </c>
      <c r="G22" s="58">
        <v>50</v>
      </c>
      <c r="H22" s="70">
        <v>220</v>
      </c>
      <c r="I22" s="70">
        <v>7211</v>
      </c>
      <c r="J22" s="70">
        <v>6574</v>
      </c>
      <c r="K22" s="57" t="s">
        <v>101</v>
      </c>
      <c r="L22" s="57"/>
      <c r="M22" s="59"/>
      <c r="N22" s="57"/>
    </row>
    <row r="23" spans="1:14" ht="27.6" customHeight="1" x14ac:dyDescent="0.85">
      <c r="A23" s="77">
        <v>44708</v>
      </c>
      <c r="B23" s="56" t="s">
        <v>123</v>
      </c>
      <c r="C23" s="57">
        <v>101745</v>
      </c>
      <c r="D23" s="57" t="str">
        <f>IFERROR(VLOOKUP(C23,'اكواد الخامات'!A$3:D$53,2,FALSE),"")</f>
        <v>سن1.5</v>
      </c>
      <c r="E23" s="57" t="str">
        <f>IFERROR(VLOOKUP(C23,'اكواد الخامات'!$A$3:$D$53,3,FALSE),"")</f>
        <v>سن</v>
      </c>
      <c r="F23" s="57" t="str">
        <f>IFERROR(VLOOKUP(C23,'اكواد الخامات'!$A$3:$D$53,4,FALSE),"")</f>
        <v>م3</v>
      </c>
      <c r="G23" s="58">
        <v>49</v>
      </c>
      <c r="H23" s="70">
        <v>220</v>
      </c>
      <c r="I23" s="70">
        <v>7211</v>
      </c>
      <c r="J23" s="70">
        <v>6574</v>
      </c>
      <c r="K23" s="57" t="s">
        <v>101</v>
      </c>
      <c r="L23" s="57"/>
      <c r="M23" s="59"/>
      <c r="N23" s="57"/>
    </row>
    <row r="24" spans="1:14" ht="27.6" customHeight="1" x14ac:dyDescent="0.85">
      <c r="A24" s="77">
        <v>44709</v>
      </c>
      <c r="B24" s="56" t="s">
        <v>124</v>
      </c>
      <c r="C24" s="57">
        <v>100736</v>
      </c>
      <c r="D24" s="57" t="str">
        <f>IFERROR(VLOOKUP(C24,'اكواد الخامات'!A$3:D$53,2,FALSE),"")</f>
        <v>رمل حرش</v>
      </c>
      <c r="E24" s="57" t="str">
        <f>IFERROR(VLOOKUP(C24,'اكواد الخامات'!$A$3:$D$53,3,FALSE),"")</f>
        <v>رمل</v>
      </c>
      <c r="F24" s="57" t="str">
        <f>IFERROR(VLOOKUP(C24,'اكواد الخامات'!$A$3:$D$53,4,FALSE),"")</f>
        <v>م3</v>
      </c>
      <c r="G24" s="58">
        <v>52</v>
      </c>
      <c r="H24" s="70">
        <v>120</v>
      </c>
      <c r="I24" s="70">
        <v>8857</v>
      </c>
      <c r="J24" s="70">
        <v>6417</v>
      </c>
      <c r="K24" s="57" t="s">
        <v>101</v>
      </c>
      <c r="L24" s="57"/>
      <c r="M24" s="59"/>
      <c r="N24" s="57"/>
    </row>
    <row r="25" spans="1:14" ht="27.6" customHeight="1" x14ac:dyDescent="0.85">
      <c r="A25" s="77">
        <v>44709</v>
      </c>
      <c r="B25" s="56" t="s">
        <v>125</v>
      </c>
      <c r="C25" s="57">
        <v>100736</v>
      </c>
      <c r="D25" s="57" t="str">
        <f>IFERROR(VLOOKUP(C25,'اكواد الخامات'!A$3:D$53,2,FALSE),"")</f>
        <v>رمل حرش</v>
      </c>
      <c r="E25" s="57" t="str">
        <f>IFERROR(VLOOKUP(C25,'اكواد الخامات'!$A$3:$D$53,3,FALSE),"")</f>
        <v>رمل</v>
      </c>
      <c r="F25" s="57" t="str">
        <f>IFERROR(VLOOKUP(C25,'اكواد الخامات'!$A$3:$D$53,4,FALSE),"")</f>
        <v>م3</v>
      </c>
      <c r="G25" s="58">
        <v>52</v>
      </c>
      <c r="H25" s="70">
        <v>120</v>
      </c>
      <c r="I25" s="70">
        <v>8857</v>
      </c>
      <c r="J25" s="70">
        <v>6417</v>
      </c>
      <c r="K25" s="57" t="s">
        <v>101</v>
      </c>
      <c r="L25" s="57"/>
      <c r="M25" s="59"/>
      <c r="N25" s="57"/>
    </row>
    <row r="26" spans="1:14" ht="27.6" customHeight="1" x14ac:dyDescent="0.85">
      <c r="A26" s="77">
        <v>44710</v>
      </c>
      <c r="B26" s="56" t="s">
        <v>126</v>
      </c>
      <c r="C26" s="57">
        <v>100736</v>
      </c>
      <c r="D26" s="57" t="str">
        <f>IFERROR(VLOOKUP(C26,'اكواد الخامات'!A$3:D$53,2,FALSE),"")</f>
        <v>رمل حرش</v>
      </c>
      <c r="E26" s="57" t="str">
        <f>IFERROR(VLOOKUP(C26,'اكواد الخامات'!$A$3:$D$53,3,FALSE),"")</f>
        <v>رمل</v>
      </c>
      <c r="F26" s="57" t="str">
        <f>IFERROR(VLOOKUP(C26,'اكواد الخامات'!$A$3:$D$53,4,FALSE),"")</f>
        <v>م3</v>
      </c>
      <c r="G26" s="58">
        <v>57</v>
      </c>
      <c r="H26" s="70">
        <v>120</v>
      </c>
      <c r="I26" s="70">
        <v>1417</v>
      </c>
      <c r="J26" s="70">
        <v>7128</v>
      </c>
      <c r="K26" s="57" t="s">
        <v>101</v>
      </c>
      <c r="L26" s="57"/>
      <c r="M26" s="59" t="s">
        <v>127</v>
      </c>
      <c r="N26" s="57"/>
    </row>
    <row r="27" spans="1:14" ht="27.6" customHeight="1" x14ac:dyDescent="0.85">
      <c r="A27" s="77">
        <v>44711</v>
      </c>
      <c r="B27" s="56" t="s">
        <v>128</v>
      </c>
      <c r="C27" s="57">
        <v>101745</v>
      </c>
      <c r="D27" s="57" t="str">
        <f>IFERROR(VLOOKUP(C27,'اكواد الخامات'!A$3:D$53,2,FALSE),"")</f>
        <v>سن1.5</v>
      </c>
      <c r="E27" s="57" t="str">
        <f>IFERROR(VLOOKUP(C27,'اكواد الخامات'!$A$3:$D$53,3,FALSE),"")</f>
        <v>سن</v>
      </c>
      <c r="F27" s="57" t="str">
        <f>IFERROR(VLOOKUP(C27,'اكواد الخامات'!$A$3:$D$53,4,FALSE),"")</f>
        <v>م3</v>
      </c>
      <c r="G27" s="58">
        <v>58.5</v>
      </c>
      <c r="H27" s="70">
        <v>220</v>
      </c>
      <c r="I27" s="70">
        <v>4739</v>
      </c>
      <c r="J27" s="70">
        <v>4131</v>
      </c>
      <c r="K27" s="57" t="s">
        <v>101</v>
      </c>
      <c r="L27" s="57"/>
      <c r="M27" s="59"/>
      <c r="N27" s="57"/>
    </row>
    <row r="28" spans="1:14" ht="27.6" customHeight="1" x14ac:dyDescent="0.85">
      <c r="A28" s="77">
        <v>44711</v>
      </c>
      <c r="B28" s="56" t="s">
        <v>129</v>
      </c>
      <c r="C28" s="57">
        <v>101745</v>
      </c>
      <c r="D28" s="57" t="str">
        <f>IFERROR(VLOOKUP(C28,'اكواد الخامات'!A$3:D$53,2,FALSE),"")</f>
        <v>سن1.5</v>
      </c>
      <c r="E28" s="57" t="str">
        <f>IFERROR(VLOOKUP(C28,'اكواد الخامات'!$A$3:$D$53,3,FALSE),"")</f>
        <v>سن</v>
      </c>
      <c r="F28" s="57" t="str">
        <f>IFERROR(VLOOKUP(C28,'اكواد الخامات'!$A$3:$D$53,4,FALSE),"")</f>
        <v>م3</v>
      </c>
      <c r="G28" s="58">
        <v>64</v>
      </c>
      <c r="H28" s="70">
        <v>220</v>
      </c>
      <c r="I28" s="70">
        <v>1995</v>
      </c>
      <c r="J28" s="70">
        <v>5964</v>
      </c>
      <c r="K28" s="57" t="s">
        <v>101</v>
      </c>
      <c r="L28" s="57"/>
      <c r="M28" s="59"/>
      <c r="N28" s="57"/>
    </row>
    <row r="29" spans="1:14" ht="27.6" customHeight="1" x14ac:dyDescent="0.85">
      <c r="A29" s="77">
        <v>44701</v>
      </c>
      <c r="B29" s="56">
        <v>452</v>
      </c>
      <c r="C29" s="57">
        <v>100736</v>
      </c>
      <c r="D29" s="57" t="str">
        <f>IFERROR(VLOOKUP(C29,'اكواد الخامات'!A$3:D$53,2,FALSE),"")</f>
        <v>رمل حرش</v>
      </c>
      <c r="E29" s="57" t="str">
        <f>IFERROR(VLOOKUP(C29,'اكواد الخامات'!$A$3:$D$53,3,FALSE),"")</f>
        <v>رمل</v>
      </c>
      <c r="F29" s="57" t="str">
        <f>IFERROR(VLOOKUP(C29,'اكواد الخامات'!$A$3:$D$53,4,FALSE),"")</f>
        <v>م3</v>
      </c>
      <c r="G29" s="58">
        <v>60</v>
      </c>
      <c r="H29" s="70">
        <v>120</v>
      </c>
      <c r="I29" s="70">
        <v>9685</v>
      </c>
      <c r="J29" s="70">
        <v>4265</v>
      </c>
      <c r="K29" s="57" t="s">
        <v>130</v>
      </c>
      <c r="L29" s="57"/>
      <c r="M29" s="59"/>
      <c r="N29" s="57"/>
    </row>
    <row r="30" spans="1:14" ht="27.6" customHeight="1" x14ac:dyDescent="0.85">
      <c r="A30" s="77">
        <v>44699</v>
      </c>
      <c r="B30" s="56">
        <v>449</v>
      </c>
      <c r="C30" s="57">
        <v>100736</v>
      </c>
      <c r="D30" s="57" t="str">
        <f>IFERROR(VLOOKUP(C30,'اكواد الخامات'!A$3:D$53,2,FALSE),"")</f>
        <v>رمل حرش</v>
      </c>
      <c r="E30" s="57" t="str">
        <f>IFERROR(VLOOKUP(C30,'اكواد الخامات'!$A$3:$D$53,3,FALSE),"")</f>
        <v>رمل</v>
      </c>
      <c r="F30" s="57" t="str">
        <f>IFERROR(VLOOKUP(C30,'اكواد الخامات'!$A$3:$D$53,4,FALSE),"")</f>
        <v>م3</v>
      </c>
      <c r="G30" s="58">
        <v>57</v>
      </c>
      <c r="H30" s="70">
        <v>150</v>
      </c>
      <c r="I30" s="70">
        <v>9685</v>
      </c>
      <c r="J30" s="70">
        <v>4265</v>
      </c>
      <c r="K30" s="57" t="s">
        <v>130</v>
      </c>
      <c r="L30" s="57"/>
      <c r="M30" s="59"/>
      <c r="N30" s="57"/>
    </row>
    <row r="31" spans="1:14" ht="27.6" customHeight="1" x14ac:dyDescent="0.85">
      <c r="A31" s="77">
        <v>44708</v>
      </c>
      <c r="B31" s="56">
        <v>472</v>
      </c>
      <c r="C31" s="57">
        <v>100736</v>
      </c>
      <c r="D31" s="57" t="str">
        <f>IFERROR(VLOOKUP(C31,'اكواد الخامات'!A$3:D$53,2,FALSE),"")</f>
        <v>رمل حرش</v>
      </c>
      <c r="E31" s="57" t="str">
        <f>IFERROR(VLOOKUP(C31,'اكواد الخامات'!$A$3:$D$53,3,FALSE),"")</f>
        <v>رمل</v>
      </c>
      <c r="F31" s="57" t="str">
        <f>IFERROR(VLOOKUP(C31,'اكواد الخامات'!$A$3:$D$53,4,FALSE),"")</f>
        <v>م3</v>
      </c>
      <c r="G31" s="58">
        <v>47</v>
      </c>
      <c r="H31" s="70">
        <v>115</v>
      </c>
      <c r="I31" s="70">
        <v>4183</v>
      </c>
      <c r="J31" s="70">
        <v>1697</v>
      </c>
      <c r="K31" s="57" t="s">
        <v>130</v>
      </c>
      <c r="L31" s="57"/>
      <c r="M31" s="59"/>
      <c r="N31" s="57"/>
    </row>
    <row r="32" spans="1:14" ht="27.6" customHeight="1" x14ac:dyDescent="0.85">
      <c r="A32" s="77">
        <v>44708</v>
      </c>
      <c r="B32" s="56">
        <v>473</v>
      </c>
      <c r="C32" s="57">
        <v>100736</v>
      </c>
      <c r="D32" s="57" t="str">
        <f>IFERROR(VLOOKUP(C32,'اكواد الخامات'!A$3:D$53,2,FALSE),"")</f>
        <v>رمل حرش</v>
      </c>
      <c r="E32" s="57" t="str">
        <f>IFERROR(VLOOKUP(C32,'اكواد الخامات'!$A$3:$D$53,3,FALSE),"")</f>
        <v>رمل</v>
      </c>
      <c r="F32" s="57" t="str">
        <f>IFERROR(VLOOKUP(C32,'اكواد الخامات'!$A$3:$D$53,4,FALSE),"")</f>
        <v>م3</v>
      </c>
      <c r="G32" s="58">
        <v>45</v>
      </c>
      <c r="H32" s="70">
        <v>115</v>
      </c>
      <c r="I32" s="70">
        <v>8531</v>
      </c>
      <c r="J32" s="70">
        <v>4917</v>
      </c>
      <c r="K32" s="57" t="s">
        <v>130</v>
      </c>
      <c r="L32" s="57"/>
      <c r="M32" s="59"/>
      <c r="N32" s="57"/>
    </row>
    <row r="33" spans="1:14" ht="27.6" customHeight="1" x14ac:dyDescent="0.85">
      <c r="A33" s="77">
        <v>44708</v>
      </c>
      <c r="B33" s="56">
        <v>471</v>
      </c>
      <c r="C33" s="57">
        <v>100736</v>
      </c>
      <c r="D33" s="57" t="str">
        <f>IFERROR(VLOOKUP(C33,'اكواد الخامات'!A$3:D$53,2,FALSE),"")</f>
        <v>رمل حرش</v>
      </c>
      <c r="E33" s="57" t="str">
        <f>IFERROR(VLOOKUP(C33,'اكواد الخامات'!$A$3:$D$53,3,FALSE),"")</f>
        <v>رمل</v>
      </c>
      <c r="F33" s="57" t="str">
        <f>IFERROR(VLOOKUP(C33,'اكواد الخامات'!$A$3:$D$53,4,FALSE),"")</f>
        <v>م3</v>
      </c>
      <c r="G33" s="58">
        <v>45</v>
      </c>
      <c r="H33" s="70">
        <v>115</v>
      </c>
      <c r="I33" s="70">
        <v>8531</v>
      </c>
      <c r="J33" s="70">
        <v>4917</v>
      </c>
      <c r="K33" s="57" t="s">
        <v>130</v>
      </c>
      <c r="L33" s="57"/>
      <c r="M33" s="59"/>
      <c r="N33" s="57"/>
    </row>
    <row r="34" spans="1:14" ht="27.6" customHeight="1" x14ac:dyDescent="0.85">
      <c r="A34" s="77">
        <v>44705</v>
      </c>
      <c r="B34" s="56">
        <v>468</v>
      </c>
      <c r="C34" s="57">
        <v>100736</v>
      </c>
      <c r="D34" s="57" t="str">
        <f>IFERROR(VLOOKUP(C34,'اكواد الخامات'!A$3:D$53,2,FALSE),"")</f>
        <v>رمل حرش</v>
      </c>
      <c r="E34" s="57" t="str">
        <f>IFERROR(VLOOKUP(C34,'اكواد الخامات'!$A$3:$D$53,3,FALSE),"")</f>
        <v>رمل</v>
      </c>
      <c r="F34" s="57" t="str">
        <f>IFERROR(VLOOKUP(C34,'اكواد الخامات'!$A$3:$D$53,4,FALSE),"")</f>
        <v>م3</v>
      </c>
      <c r="G34" s="58">
        <v>45</v>
      </c>
      <c r="H34" s="70">
        <v>115</v>
      </c>
      <c r="I34" s="70">
        <v>8531</v>
      </c>
      <c r="J34" s="70">
        <v>4917</v>
      </c>
      <c r="K34" s="57" t="s">
        <v>130</v>
      </c>
      <c r="L34" s="57"/>
      <c r="M34" s="59"/>
      <c r="N34" s="57"/>
    </row>
    <row r="35" spans="1:14" ht="27.6" customHeight="1" x14ac:dyDescent="0.85">
      <c r="A35" s="77">
        <v>44702</v>
      </c>
      <c r="B35" s="56">
        <v>174</v>
      </c>
      <c r="C35" s="57">
        <v>101747</v>
      </c>
      <c r="D35" s="57" t="str">
        <f>IFERROR(VLOOKUP(C35,'اكواد الخامات'!A$3:D$53,2,FALSE),"")</f>
        <v>طبقة احلال</v>
      </c>
      <c r="E35" s="57" t="str">
        <f>IFERROR(VLOOKUP(C35,'اكواد الخامات'!$A$3:$D$53,3,FALSE),"")</f>
        <v>احلال</v>
      </c>
      <c r="F35" s="57" t="str">
        <f>IFERROR(VLOOKUP(C35,'اكواد الخامات'!$A$3:$D$53,4,FALSE),"")</f>
        <v>م3</v>
      </c>
      <c r="G35" s="58">
        <v>62.5</v>
      </c>
      <c r="H35" s="70">
        <v>180</v>
      </c>
      <c r="I35" s="70">
        <v>3217</v>
      </c>
      <c r="J35" s="70">
        <v>1369</v>
      </c>
      <c r="K35" s="57" t="s">
        <v>130</v>
      </c>
      <c r="L35" s="57"/>
      <c r="M35" s="59"/>
      <c r="N35" s="57"/>
    </row>
    <row r="36" spans="1:14" ht="27.6" customHeight="1" x14ac:dyDescent="0.85">
      <c r="A36" s="77">
        <v>44708</v>
      </c>
      <c r="B36" s="56">
        <v>177</v>
      </c>
      <c r="C36" s="57">
        <v>101747</v>
      </c>
      <c r="D36" s="57" t="str">
        <f>IFERROR(VLOOKUP(C36,'اكواد الخامات'!A$3:D$53,2,FALSE),"")</f>
        <v>طبقة احلال</v>
      </c>
      <c r="E36" s="57" t="str">
        <f>IFERROR(VLOOKUP(C36,'اكواد الخامات'!$A$3:$D$53,3,FALSE),"")</f>
        <v>احلال</v>
      </c>
      <c r="F36" s="57" t="str">
        <f>IFERROR(VLOOKUP(C36,'اكواد الخامات'!$A$3:$D$53,4,FALSE),"")</f>
        <v>م3</v>
      </c>
      <c r="G36" s="58">
        <v>62.5</v>
      </c>
      <c r="H36" s="70">
        <v>180</v>
      </c>
      <c r="I36" s="70">
        <v>3217</v>
      </c>
      <c r="J36" s="70">
        <v>1369</v>
      </c>
      <c r="K36" s="57" t="s">
        <v>130</v>
      </c>
      <c r="L36" s="57"/>
      <c r="M36" s="59"/>
      <c r="N36" s="57"/>
    </row>
    <row r="37" spans="1:14" ht="27.6" customHeight="1" x14ac:dyDescent="0.85">
      <c r="A37" s="77">
        <v>44709</v>
      </c>
      <c r="B37" s="56">
        <v>178</v>
      </c>
      <c r="C37" s="57">
        <v>100839</v>
      </c>
      <c r="D37" s="57" t="str">
        <f>IFERROR(VLOOKUP(C37,'اكواد الخامات'!A$3:D$53,2,FALSE),"")</f>
        <v>سن1</v>
      </c>
      <c r="E37" s="57" t="str">
        <f>IFERROR(VLOOKUP(C37,'اكواد الخامات'!$A$3:$D$53,3,FALSE),"")</f>
        <v>سن</v>
      </c>
      <c r="F37" s="57" t="str">
        <f>IFERROR(VLOOKUP(C37,'اكواد الخامات'!$A$3:$D$53,4,FALSE),"")</f>
        <v>م3</v>
      </c>
      <c r="G37" s="58">
        <v>60</v>
      </c>
      <c r="H37" s="70">
        <v>225</v>
      </c>
      <c r="I37" s="70">
        <v>5271</v>
      </c>
      <c r="J37" s="70">
        <v>3248</v>
      </c>
      <c r="K37" s="57" t="s">
        <v>130</v>
      </c>
      <c r="L37" s="57"/>
      <c r="M37" s="59"/>
      <c r="N37" s="57"/>
    </row>
    <row r="38" spans="1:14" ht="27.6" customHeight="1" x14ac:dyDescent="0.85">
      <c r="A38" s="77">
        <v>44705</v>
      </c>
      <c r="B38" s="56">
        <v>175</v>
      </c>
      <c r="C38" s="57">
        <v>101745</v>
      </c>
      <c r="D38" s="57" t="str">
        <f>IFERROR(VLOOKUP(C38,'اكواد الخامات'!A$3:D$53,2,FALSE),"")</f>
        <v>سن1.5</v>
      </c>
      <c r="E38" s="57" t="str">
        <f>IFERROR(VLOOKUP(C38,'اكواد الخامات'!$A$3:$D$53,3,FALSE),"")</f>
        <v>سن</v>
      </c>
      <c r="F38" s="57" t="str">
        <f>IFERROR(VLOOKUP(C38,'اكواد الخامات'!$A$3:$D$53,4,FALSE),"")</f>
        <v>م3</v>
      </c>
      <c r="G38" s="58">
        <v>56</v>
      </c>
      <c r="H38" s="70">
        <v>225</v>
      </c>
      <c r="I38" s="70">
        <v>8237</v>
      </c>
      <c r="J38" s="70">
        <v>1631</v>
      </c>
      <c r="K38" s="57" t="s">
        <v>130</v>
      </c>
      <c r="L38" s="57"/>
      <c r="M38" s="59"/>
      <c r="N38" s="57"/>
    </row>
    <row r="39" spans="1:14" ht="27.6" customHeight="1" x14ac:dyDescent="0.85">
      <c r="A39" s="77">
        <v>44705</v>
      </c>
      <c r="B39" s="56">
        <v>178</v>
      </c>
      <c r="C39" s="57">
        <v>101745</v>
      </c>
      <c r="D39" s="57" t="str">
        <f>IFERROR(VLOOKUP(C39,'اكواد الخامات'!A$3:D$53,2,FALSE),"")</f>
        <v>سن1.5</v>
      </c>
      <c r="E39" s="57" t="str">
        <f>IFERROR(VLOOKUP(C39,'اكواد الخامات'!$A$3:$D$53,3,FALSE),"")</f>
        <v>سن</v>
      </c>
      <c r="F39" s="57" t="str">
        <f>IFERROR(VLOOKUP(C39,'اكواد الخامات'!$A$3:$D$53,4,FALSE),"")</f>
        <v>م3</v>
      </c>
      <c r="G39" s="58">
        <v>50</v>
      </c>
      <c r="H39" s="70">
        <v>225</v>
      </c>
      <c r="I39" s="70">
        <v>7942</v>
      </c>
      <c r="J39" s="70">
        <v>4616</v>
      </c>
      <c r="K39" s="57" t="s">
        <v>130</v>
      </c>
      <c r="L39" s="57"/>
      <c r="M39" s="59"/>
      <c r="N39" s="57"/>
    </row>
    <row r="40" spans="1:14" ht="27.6" customHeight="1" x14ac:dyDescent="0.85">
      <c r="A40" s="77">
        <v>44699</v>
      </c>
      <c r="B40" s="56">
        <v>166</v>
      </c>
      <c r="C40" s="57">
        <v>101747</v>
      </c>
      <c r="D40" s="57" t="str">
        <f>IFERROR(VLOOKUP(C40,'اكواد الخامات'!A$3:D$53,2,FALSE),"")</f>
        <v>طبقة احلال</v>
      </c>
      <c r="E40" s="57" t="str">
        <f>IFERROR(VLOOKUP(C40,'اكواد الخامات'!$A$3:$D$53,3,FALSE),"")</f>
        <v>احلال</v>
      </c>
      <c r="F40" s="57" t="str">
        <f>IFERROR(VLOOKUP(C40,'اكواد الخامات'!$A$3:$D$53,4,FALSE),"")</f>
        <v>م3</v>
      </c>
      <c r="G40" s="58">
        <v>63</v>
      </c>
      <c r="H40" s="70">
        <v>180</v>
      </c>
      <c r="I40" s="70">
        <v>3248</v>
      </c>
      <c r="J40" s="70">
        <v>5271</v>
      </c>
      <c r="K40" s="57" t="s">
        <v>130</v>
      </c>
      <c r="L40" s="57"/>
      <c r="M40" s="59"/>
      <c r="N40" s="57"/>
    </row>
    <row r="41" spans="1:14" ht="27.6" customHeight="1" x14ac:dyDescent="0.85">
      <c r="A41" s="77">
        <v>44700</v>
      </c>
      <c r="B41" s="56">
        <v>167</v>
      </c>
      <c r="C41" s="57">
        <v>101747</v>
      </c>
      <c r="D41" s="57" t="str">
        <f>IFERROR(VLOOKUP(C41,'اكواد الخامات'!A$3:D$53,2,FALSE),"")</f>
        <v>طبقة احلال</v>
      </c>
      <c r="E41" s="57" t="str">
        <f>IFERROR(VLOOKUP(C41,'اكواد الخامات'!$A$3:$D$53,3,FALSE),"")</f>
        <v>احلال</v>
      </c>
      <c r="F41" s="57" t="str">
        <f>IFERROR(VLOOKUP(C41,'اكواد الخامات'!$A$3:$D$53,4,FALSE),"")</f>
        <v>م3</v>
      </c>
      <c r="G41" s="58">
        <v>122</v>
      </c>
      <c r="H41" s="70">
        <v>180</v>
      </c>
      <c r="I41" s="70">
        <v>3248</v>
      </c>
      <c r="J41" s="70">
        <v>5271</v>
      </c>
      <c r="K41" s="57" t="s">
        <v>130</v>
      </c>
      <c r="L41" s="57"/>
      <c r="M41" s="59"/>
      <c r="N41" s="57"/>
    </row>
    <row r="42" spans="1:14" ht="27.6" customHeight="1" x14ac:dyDescent="0.85">
      <c r="A42" s="77">
        <v>44701</v>
      </c>
      <c r="B42" s="56">
        <v>168</v>
      </c>
      <c r="C42" s="57">
        <v>101747</v>
      </c>
      <c r="D42" s="57" t="str">
        <f>IFERROR(VLOOKUP(C42,'اكواد الخامات'!A$3:D$53,2,FALSE),"")</f>
        <v>طبقة احلال</v>
      </c>
      <c r="E42" s="57" t="str">
        <f>IFERROR(VLOOKUP(C42,'اكواد الخامات'!$A$3:$D$53,3,FALSE),"")</f>
        <v>احلال</v>
      </c>
      <c r="F42" s="57" t="str">
        <f>IFERROR(VLOOKUP(C42,'اكواد الخامات'!$A$3:$D$53,4,FALSE),"")</f>
        <v>م3</v>
      </c>
      <c r="G42" s="58">
        <v>61</v>
      </c>
      <c r="H42" s="70">
        <v>180</v>
      </c>
      <c r="I42" s="70">
        <v>3248</v>
      </c>
      <c r="J42" s="70">
        <v>5271</v>
      </c>
      <c r="K42" s="57" t="s">
        <v>130</v>
      </c>
      <c r="L42" s="57"/>
      <c r="M42" s="59"/>
      <c r="N42" s="57"/>
    </row>
    <row r="43" spans="1:14" ht="27.6" customHeight="1" x14ac:dyDescent="0.85">
      <c r="A43" s="77">
        <v>44703</v>
      </c>
      <c r="B43" s="56">
        <v>172</v>
      </c>
      <c r="C43" s="57">
        <v>100839</v>
      </c>
      <c r="D43" s="57" t="str">
        <f>IFERROR(VLOOKUP(C43,'اكواد الخامات'!A$3:D$53,2,FALSE),"")</f>
        <v>سن1</v>
      </c>
      <c r="E43" s="57" t="str">
        <f>IFERROR(VLOOKUP(C43,'اكواد الخامات'!$A$3:$D$53,3,FALSE),"")</f>
        <v>سن</v>
      </c>
      <c r="F43" s="57" t="str">
        <f>IFERROR(VLOOKUP(C43,'اكواد الخامات'!$A$3:$D$53,4,FALSE),"")</f>
        <v>م3</v>
      </c>
      <c r="G43" s="58">
        <v>66</v>
      </c>
      <c r="H43" s="70">
        <v>225</v>
      </c>
      <c r="I43" s="70">
        <v>5142</v>
      </c>
      <c r="J43" s="70">
        <v>1725</v>
      </c>
      <c r="K43" s="57" t="s">
        <v>130</v>
      </c>
      <c r="L43" s="57"/>
      <c r="M43" s="59"/>
      <c r="N43" s="57"/>
    </row>
    <row r="44" spans="1:14" ht="27.6" customHeight="1" x14ac:dyDescent="0.85">
      <c r="A44" s="77">
        <v>44703</v>
      </c>
      <c r="B44" s="56">
        <v>173</v>
      </c>
      <c r="C44" s="57">
        <v>100839</v>
      </c>
      <c r="D44" s="57" t="str">
        <f>IFERROR(VLOOKUP(C44,'اكواد الخامات'!A$3:D$53,2,FALSE),"")</f>
        <v>سن1</v>
      </c>
      <c r="E44" s="57" t="str">
        <f>IFERROR(VLOOKUP(C44,'اكواد الخامات'!$A$3:$D$53,3,FALSE),"")</f>
        <v>سن</v>
      </c>
      <c r="F44" s="57" t="str">
        <f>IFERROR(VLOOKUP(C44,'اكواد الخامات'!$A$3:$D$53,4,FALSE),"")</f>
        <v>م3</v>
      </c>
      <c r="G44" s="58">
        <v>65</v>
      </c>
      <c r="H44" s="70">
        <v>225</v>
      </c>
      <c r="I44" s="70">
        <v>6592</v>
      </c>
      <c r="J44" s="70">
        <v>8796</v>
      </c>
      <c r="K44" s="57" t="s">
        <v>130</v>
      </c>
      <c r="L44" s="57"/>
      <c r="M44" s="59"/>
      <c r="N44" s="57"/>
    </row>
    <row r="45" spans="1:14" ht="27.6" customHeight="1" x14ac:dyDescent="0.85">
      <c r="A45" s="77">
        <v>44701</v>
      </c>
      <c r="B45" s="56">
        <v>169</v>
      </c>
      <c r="C45" s="57">
        <v>100839</v>
      </c>
      <c r="D45" s="57" t="str">
        <f>IFERROR(VLOOKUP(C45,'اكواد الخامات'!A$3:D$53,2,FALSE),"")</f>
        <v>سن1</v>
      </c>
      <c r="E45" s="57" t="str">
        <f>IFERROR(VLOOKUP(C45,'اكواد الخامات'!$A$3:$D$53,3,FALSE),"")</f>
        <v>سن</v>
      </c>
      <c r="F45" s="57" t="str">
        <f>IFERROR(VLOOKUP(C45,'اكواد الخامات'!$A$3:$D$53,4,FALSE),"")</f>
        <v>م3</v>
      </c>
      <c r="G45" s="58">
        <v>66</v>
      </c>
      <c r="H45" s="70">
        <v>225</v>
      </c>
      <c r="I45" s="70">
        <v>5142</v>
      </c>
      <c r="J45" s="70">
        <v>1725</v>
      </c>
      <c r="K45" s="57" t="s">
        <v>130</v>
      </c>
      <c r="L45" s="57"/>
      <c r="M45" s="59"/>
      <c r="N45" s="57"/>
    </row>
    <row r="46" spans="1:14" ht="27.6" customHeight="1" x14ac:dyDescent="0.85">
      <c r="A46" s="77">
        <v>44709</v>
      </c>
      <c r="B46" s="56">
        <v>179</v>
      </c>
      <c r="C46" s="57">
        <v>101745</v>
      </c>
      <c r="D46" s="57" t="str">
        <f>IFERROR(VLOOKUP(C46,'اكواد الخامات'!A$3:D$53,2,FALSE),"")</f>
        <v>سن1.5</v>
      </c>
      <c r="E46" s="57" t="str">
        <f>IFERROR(VLOOKUP(C46,'اكواد الخامات'!$A$3:$D$53,3,FALSE),"")</f>
        <v>سن</v>
      </c>
      <c r="F46" s="57" t="str">
        <f>IFERROR(VLOOKUP(C46,'اكواد الخامات'!$A$3:$D$53,4,FALSE),"")</f>
        <v>م3</v>
      </c>
      <c r="G46" s="58">
        <v>65</v>
      </c>
      <c r="H46" s="70">
        <v>225</v>
      </c>
      <c r="I46" s="70" t="s">
        <v>131</v>
      </c>
      <c r="J46" s="70" t="s">
        <v>131</v>
      </c>
      <c r="K46" s="57" t="s">
        <v>130</v>
      </c>
      <c r="L46" s="57"/>
      <c r="M46" s="59"/>
      <c r="N46" s="57"/>
    </row>
    <row r="47" spans="1:14" ht="27.6" customHeight="1" x14ac:dyDescent="0.85">
      <c r="A47" s="77">
        <v>44687</v>
      </c>
      <c r="B47" s="56">
        <v>509</v>
      </c>
      <c r="C47" s="57">
        <v>100736</v>
      </c>
      <c r="D47" s="57" t="str">
        <f>IFERROR(VLOOKUP(C47,'اكواد الخامات'!A$3:D$53,2,FALSE),"")</f>
        <v>رمل حرش</v>
      </c>
      <c r="E47" s="57" t="str">
        <f>IFERROR(VLOOKUP(C47,'اكواد الخامات'!$A$3:$D$53,3,FALSE),"")</f>
        <v>رمل</v>
      </c>
      <c r="F47" s="57" t="str">
        <f>IFERROR(VLOOKUP(C47,'اكواد الخامات'!$A$3:$D$53,4,FALSE),"")</f>
        <v>م3</v>
      </c>
      <c r="G47" s="58">
        <v>45</v>
      </c>
      <c r="H47" s="70">
        <v>120</v>
      </c>
      <c r="I47" s="70">
        <v>4917</v>
      </c>
      <c r="J47" s="70">
        <v>8531</v>
      </c>
      <c r="K47" s="57" t="s">
        <v>130</v>
      </c>
      <c r="L47" s="57"/>
      <c r="M47" s="59"/>
      <c r="N47" s="57"/>
    </row>
    <row r="48" spans="1:14" ht="27.6" customHeight="1" x14ac:dyDescent="0.85">
      <c r="A48" s="77">
        <v>44713</v>
      </c>
      <c r="B48" s="56" t="s">
        <v>132</v>
      </c>
      <c r="C48" s="57">
        <v>100736</v>
      </c>
      <c r="D48" s="57" t="str">
        <f>IFERROR(VLOOKUP(C48,'اكواد الخامات'!A$3:D$53,2,FALSE),"")</f>
        <v>رمل حرش</v>
      </c>
      <c r="E48" s="57" t="str">
        <f>IFERROR(VLOOKUP(C48,'اكواد الخامات'!$A$3:$D$53,3,FALSE),"")</f>
        <v>رمل</v>
      </c>
      <c r="F48" s="57" t="str">
        <f>IFERROR(VLOOKUP(C48,'اكواد الخامات'!$A$3:$D$53,4,FALSE),"")</f>
        <v>م3</v>
      </c>
      <c r="G48" s="58">
        <v>56.5</v>
      </c>
      <c r="H48" s="70">
        <v>120</v>
      </c>
      <c r="I48" s="70">
        <v>1417</v>
      </c>
      <c r="J48" s="70">
        <v>7128</v>
      </c>
      <c r="K48" s="57" t="s">
        <v>101</v>
      </c>
      <c r="L48" s="57"/>
      <c r="M48" s="59" t="s">
        <v>133</v>
      </c>
      <c r="N48" s="57"/>
    </row>
    <row r="49" spans="1:14" ht="27.6" customHeight="1" x14ac:dyDescent="0.85">
      <c r="A49" s="77">
        <v>44714</v>
      </c>
      <c r="B49" s="56" t="s">
        <v>134</v>
      </c>
      <c r="C49" s="57">
        <v>101745</v>
      </c>
      <c r="D49" s="57" t="str">
        <f>IFERROR(VLOOKUP(C49,'اكواد الخامات'!A$3:D$53,2,FALSE),"")</f>
        <v>سن1.5</v>
      </c>
      <c r="E49" s="57" t="str">
        <f>IFERROR(VLOOKUP(C49,'اكواد الخامات'!$A$3:$D$53,3,FALSE),"")</f>
        <v>سن</v>
      </c>
      <c r="F49" s="57" t="str">
        <f>IFERROR(VLOOKUP(C49,'اكواد الخامات'!$A$3:$D$53,4,FALSE),"")</f>
        <v>م3</v>
      </c>
      <c r="G49" s="58">
        <v>62</v>
      </c>
      <c r="H49" s="70">
        <v>220</v>
      </c>
      <c r="I49" s="70">
        <v>9812</v>
      </c>
      <c r="J49" s="70">
        <v>3924</v>
      </c>
      <c r="K49" s="57" t="s">
        <v>101</v>
      </c>
      <c r="L49" s="57"/>
      <c r="M49" s="59"/>
      <c r="N49" s="57"/>
    </row>
    <row r="50" spans="1:14" ht="27.6" customHeight="1" x14ac:dyDescent="0.85">
      <c r="A50" s="77">
        <v>44714</v>
      </c>
      <c r="B50" s="56" t="s">
        <v>135</v>
      </c>
      <c r="C50" s="57">
        <v>101745</v>
      </c>
      <c r="D50" s="57" t="str">
        <f>IFERROR(VLOOKUP(C50,'اكواد الخامات'!A$3:D$53,2,FALSE),"")</f>
        <v>سن1.5</v>
      </c>
      <c r="E50" s="57" t="str">
        <f>IFERROR(VLOOKUP(C50,'اكواد الخامات'!$A$3:$D$53,3,FALSE),"")</f>
        <v>سن</v>
      </c>
      <c r="F50" s="57" t="str">
        <f>IFERROR(VLOOKUP(C50,'اكواد الخامات'!$A$3:$D$53,4,FALSE),"")</f>
        <v>م3</v>
      </c>
      <c r="G50" s="58">
        <v>49</v>
      </c>
      <c r="H50" s="70">
        <v>220</v>
      </c>
      <c r="I50" s="70">
        <v>7211</v>
      </c>
      <c r="J50" s="70">
        <v>6574</v>
      </c>
      <c r="K50" s="57" t="s">
        <v>101</v>
      </c>
      <c r="L50" s="57"/>
      <c r="M50" s="59"/>
      <c r="N50" s="57"/>
    </row>
    <row r="51" spans="1:14" ht="27.6" customHeight="1" x14ac:dyDescent="0.85">
      <c r="A51" s="77">
        <v>44716</v>
      </c>
      <c r="B51" s="56" t="s">
        <v>136</v>
      </c>
      <c r="C51" s="57">
        <v>101745</v>
      </c>
      <c r="D51" s="57" t="str">
        <f>IFERROR(VLOOKUP(C51,'اكواد الخامات'!A$3:D$53,2,FALSE),"")</f>
        <v>سن1.5</v>
      </c>
      <c r="E51" s="57" t="str">
        <f>IFERROR(VLOOKUP(C51,'اكواد الخامات'!$A$3:$D$53,3,FALSE),"")</f>
        <v>سن</v>
      </c>
      <c r="F51" s="57" t="str">
        <f>IFERROR(VLOOKUP(C51,'اكواد الخامات'!$A$3:$D$53,4,FALSE),"")</f>
        <v>م3</v>
      </c>
      <c r="G51" s="58">
        <v>49</v>
      </c>
      <c r="H51" s="70">
        <v>220</v>
      </c>
      <c r="I51" s="70">
        <v>6188</v>
      </c>
      <c r="J51" s="70">
        <v>7182</v>
      </c>
      <c r="K51" s="57" t="s">
        <v>101</v>
      </c>
      <c r="L51" s="57"/>
      <c r="M51" s="59"/>
      <c r="N51" s="57"/>
    </row>
    <row r="52" spans="1:14" ht="27.6" customHeight="1" x14ac:dyDescent="0.85">
      <c r="A52" s="77">
        <v>44716</v>
      </c>
      <c r="B52" s="56" t="s">
        <v>137</v>
      </c>
      <c r="C52" s="57">
        <v>100736</v>
      </c>
      <c r="D52" s="57" t="str">
        <f>IFERROR(VLOOKUP(C52,'اكواد الخامات'!A$3:D$53,2,FALSE),"")</f>
        <v>رمل حرش</v>
      </c>
      <c r="E52" s="57" t="str">
        <f>IFERROR(VLOOKUP(C52,'اكواد الخامات'!$A$3:$D$53,3,FALSE),"")</f>
        <v>رمل</v>
      </c>
      <c r="F52" s="57" t="str">
        <f>IFERROR(VLOOKUP(C52,'اكواد الخامات'!$A$3:$D$53,4,FALSE),"")</f>
        <v>م3</v>
      </c>
      <c r="G52" s="58">
        <v>59</v>
      </c>
      <c r="H52" s="70">
        <v>120</v>
      </c>
      <c r="I52" s="70">
        <v>1417</v>
      </c>
      <c r="J52" s="70">
        <v>7128</v>
      </c>
      <c r="K52" s="57" t="s">
        <v>101</v>
      </c>
      <c r="L52" s="57"/>
      <c r="M52" s="59"/>
      <c r="N52" s="57"/>
    </row>
    <row r="53" spans="1:14" ht="27.6" customHeight="1" x14ac:dyDescent="0.85">
      <c r="A53" s="77">
        <v>44716</v>
      </c>
      <c r="B53" s="56"/>
      <c r="C53" s="57">
        <v>100736</v>
      </c>
      <c r="D53" s="57" t="str">
        <f>IFERROR(VLOOKUP(C53,'اكواد الخامات'!A$3:D$53,2,FALSE),"")</f>
        <v>رمل حرش</v>
      </c>
      <c r="E53" s="57" t="str">
        <f>IFERROR(VLOOKUP(C53,'اكواد الخامات'!$A$3:$D$53,3,FALSE),"")</f>
        <v>رمل</v>
      </c>
      <c r="F53" s="57" t="str">
        <f>IFERROR(VLOOKUP(C53,'اكواد الخامات'!$A$3:$D$53,4,FALSE),"")</f>
        <v>م3</v>
      </c>
      <c r="G53" s="58">
        <v>45</v>
      </c>
      <c r="H53" s="70">
        <v>120</v>
      </c>
      <c r="I53" s="70">
        <v>1694</v>
      </c>
      <c r="J53" s="70">
        <v>8471</v>
      </c>
      <c r="K53" s="57" t="s">
        <v>138</v>
      </c>
      <c r="L53" s="57"/>
      <c r="M53" s="59"/>
      <c r="N53" s="57"/>
    </row>
    <row r="54" spans="1:14" ht="27.6" customHeight="1" x14ac:dyDescent="0.85">
      <c r="A54" s="77">
        <v>44717</v>
      </c>
      <c r="B54" s="56" t="s">
        <v>139</v>
      </c>
      <c r="C54" s="57">
        <v>101745</v>
      </c>
      <c r="D54" s="57" t="str">
        <f>IFERROR(VLOOKUP(C54,'اكواد الخامات'!A$3:D$53,2,FALSE),"")</f>
        <v>سن1.5</v>
      </c>
      <c r="E54" s="57" t="str">
        <f>IFERROR(VLOOKUP(C54,'اكواد الخامات'!$A$3:$D$53,3,FALSE),"")</f>
        <v>سن</v>
      </c>
      <c r="F54" s="57" t="str">
        <f>IFERROR(VLOOKUP(C54,'اكواد الخامات'!$A$3:$D$53,4,FALSE),"")</f>
        <v>م3</v>
      </c>
      <c r="G54" s="58">
        <v>59</v>
      </c>
      <c r="H54" s="70">
        <v>220</v>
      </c>
      <c r="I54" s="70">
        <v>4739</v>
      </c>
      <c r="J54" s="70">
        <v>2131</v>
      </c>
      <c r="K54" s="57" t="s">
        <v>101</v>
      </c>
      <c r="L54" s="57"/>
      <c r="M54" s="59"/>
      <c r="N54" s="57"/>
    </row>
    <row r="55" spans="1:14" ht="27.6" customHeight="1" x14ac:dyDescent="0.85">
      <c r="A55" s="77">
        <v>44718</v>
      </c>
      <c r="B55" s="56">
        <v>201</v>
      </c>
      <c r="C55" s="57">
        <v>101745</v>
      </c>
      <c r="D55" s="57" t="str">
        <f>IFERROR(VLOOKUP(C55,'اكواد الخامات'!A$3:D$53,2,FALSE),"")</f>
        <v>سن1.5</v>
      </c>
      <c r="E55" s="57" t="str">
        <f>IFERROR(VLOOKUP(C55,'اكواد الخامات'!$A$3:$D$53,3,FALSE),"")</f>
        <v>سن</v>
      </c>
      <c r="F55" s="57" t="str">
        <f>IFERROR(VLOOKUP(C55,'اكواد الخامات'!$A$3:$D$53,4,FALSE),"")</f>
        <v>م3</v>
      </c>
      <c r="G55" s="58">
        <v>64</v>
      </c>
      <c r="H55" s="70">
        <v>220</v>
      </c>
      <c r="I55" s="70">
        <v>1995</v>
      </c>
      <c r="J55" s="70">
        <v>1997</v>
      </c>
      <c r="K55" s="57" t="s">
        <v>101</v>
      </c>
      <c r="L55" s="57"/>
      <c r="M55" s="59"/>
      <c r="N55" s="57"/>
    </row>
    <row r="56" spans="1:14" ht="27.6" customHeight="1" x14ac:dyDescent="0.85">
      <c r="A56" s="77">
        <v>44718</v>
      </c>
      <c r="B56" s="56">
        <v>202</v>
      </c>
      <c r="C56" s="57">
        <v>100736</v>
      </c>
      <c r="D56" s="57" t="str">
        <f>IFERROR(VLOOKUP(C56,'اكواد الخامات'!A$3:D$53,2,FALSE),"")</f>
        <v>رمل حرش</v>
      </c>
      <c r="E56" s="57" t="str">
        <f>IFERROR(VLOOKUP(C56,'اكواد الخامات'!$A$3:$D$53,3,FALSE),"")</f>
        <v>رمل</v>
      </c>
      <c r="F56" s="57" t="str">
        <f>IFERROR(VLOOKUP(C56,'اكواد الخامات'!$A$3:$D$53,4,FALSE),"")</f>
        <v>م3</v>
      </c>
      <c r="G56" s="58">
        <v>47</v>
      </c>
      <c r="H56" s="70">
        <v>120</v>
      </c>
      <c r="I56" s="70">
        <v>5781</v>
      </c>
      <c r="J56" s="70">
        <v>1899</v>
      </c>
      <c r="K56" s="57" t="s">
        <v>101</v>
      </c>
      <c r="L56" s="57"/>
      <c r="M56" s="59"/>
      <c r="N56" s="57"/>
    </row>
    <row r="57" spans="1:14" ht="27.6" customHeight="1" x14ac:dyDescent="0.85">
      <c r="A57" s="77">
        <v>44721</v>
      </c>
      <c r="B57" s="56">
        <v>203</v>
      </c>
      <c r="C57" s="57">
        <v>101745</v>
      </c>
      <c r="D57" s="57" t="str">
        <f>IFERROR(VLOOKUP(C57,'اكواد الخامات'!A$3:D$53,2,FALSE),"")</f>
        <v>سن1.5</v>
      </c>
      <c r="E57" s="57" t="str">
        <f>IFERROR(VLOOKUP(C57,'اكواد الخامات'!$A$3:$D$53,3,FALSE),"")</f>
        <v>سن</v>
      </c>
      <c r="F57" s="57" t="str">
        <f>IFERROR(VLOOKUP(C57,'اكواد الخامات'!$A$3:$D$53,4,FALSE),"")</f>
        <v>م3</v>
      </c>
      <c r="G57" s="58">
        <v>64</v>
      </c>
      <c r="H57" s="70">
        <v>220</v>
      </c>
      <c r="I57" s="70">
        <v>1995</v>
      </c>
      <c r="J57" s="70">
        <v>1997</v>
      </c>
      <c r="K57" s="57" t="s">
        <v>101</v>
      </c>
      <c r="L57" s="57"/>
      <c r="M57" s="59"/>
      <c r="N57" s="57"/>
    </row>
    <row r="58" spans="1:14" ht="27.6" customHeight="1" x14ac:dyDescent="0.85">
      <c r="A58" s="77">
        <v>44723</v>
      </c>
      <c r="B58" s="56">
        <v>204</v>
      </c>
      <c r="C58" s="57">
        <v>101745</v>
      </c>
      <c r="D58" s="57" t="str">
        <f>IFERROR(VLOOKUP(C58,'اكواد الخامات'!A$3:D$53,2,FALSE),"")</f>
        <v>سن1.5</v>
      </c>
      <c r="E58" s="57" t="str">
        <f>IFERROR(VLOOKUP(C58,'اكواد الخامات'!$A$3:$D$53,3,FALSE),"")</f>
        <v>سن</v>
      </c>
      <c r="F58" s="57" t="str">
        <f>IFERROR(VLOOKUP(C58,'اكواد الخامات'!$A$3:$D$53,4,FALSE),"")</f>
        <v>م3</v>
      </c>
      <c r="G58" s="58">
        <v>56.5</v>
      </c>
      <c r="H58" s="70">
        <v>220</v>
      </c>
      <c r="I58" s="70">
        <v>9956</v>
      </c>
      <c r="J58" s="70">
        <v>1886</v>
      </c>
      <c r="K58" s="57" t="s">
        <v>101</v>
      </c>
      <c r="L58" s="57"/>
      <c r="M58" s="59"/>
      <c r="N58" s="57"/>
    </row>
    <row r="59" spans="1:14" ht="27.6" customHeight="1" x14ac:dyDescent="0.85">
      <c r="A59" s="77">
        <v>44723</v>
      </c>
      <c r="B59" s="56">
        <v>205</v>
      </c>
      <c r="C59" s="57">
        <v>101745</v>
      </c>
      <c r="D59" s="57" t="str">
        <f>IFERROR(VLOOKUP(C59,'اكواد الخامات'!A$3:D$53,2,FALSE),"")</f>
        <v>سن1.5</v>
      </c>
      <c r="E59" s="57" t="str">
        <f>IFERROR(VLOOKUP(C59,'اكواد الخامات'!$A$3:$D$53,3,FALSE),"")</f>
        <v>سن</v>
      </c>
      <c r="F59" s="57" t="str">
        <f>IFERROR(VLOOKUP(C59,'اكواد الخامات'!$A$3:$D$53,4,FALSE),"")</f>
        <v>م3</v>
      </c>
      <c r="G59" s="58">
        <v>54</v>
      </c>
      <c r="H59" s="70">
        <v>220</v>
      </c>
      <c r="I59" s="70">
        <v>1123</v>
      </c>
      <c r="J59" s="70">
        <v>1914</v>
      </c>
      <c r="K59" s="57" t="s">
        <v>101</v>
      </c>
      <c r="L59" s="57"/>
      <c r="M59" s="59"/>
      <c r="N59" s="57"/>
    </row>
    <row r="60" spans="1:14" ht="27.6" customHeight="1" x14ac:dyDescent="0.85">
      <c r="A60" s="77">
        <v>44723</v>
      </c>
      <c r="B60" s="56">
        <v>206</v>
      </c>
      <c r="C60" s="57">
        <v>100736</v>
      </c>
      <c r="D60" s="57" t="str">
        <f>IFERROR(VLOOKUP(C60,'اكواد الخامات'!A$3:D$53,2,FALSE),"")</f>
        <v>رمل حرش</v>
      </c>
      <c r="E60" s="57" t="str">
        <f>IFERROR(VLOOKUP(C60,'اكواد الخامات'!$A$3:$D$53,3,FALSE),"")</f>
        <v>رمل</v>
      </c>
      <c r="F60" s="57" t="str">
        <f>IFERROR(VLOOKUP(C60,'اكواد الخامات'!$A$3:$D$53,4,FALSE),"")</f>
        <v>م3</v>
      </c>
      <c r="G60" s="58">
        <v>65</v>
      </c>
      <c r="H60" s="70">
        <v>120</v>
      </c>
      <c r="I60" s="70">
        <v>7495</v>
      </c>
      <c r="J60" s="70">
        <v>3625</v>
      </c>
      <c r="K60" s="57" t="s">
        <v>101</v>
      </c>
      <c r="L60" s="57"/>
      <c r="M60" s="59"/>
      <c r="N60" s="57"/>
    </row>
    <row r="61" spans="1:14" ht="27.6" customHeight="1" x14ac:dyDescent="0.85">
      <c r="A61" s="77">
        <v>44723</v>
      </c>
      <c r="B61" s="56">
        <v>207</v>
      </c>
      <c r="C61" s="57">
        <v>100736</v>
      </c>
      <c r="D61" s="57" t="str">
        <f>IFERROR(VLOOKUP(C61,'اكواد الخامات'!A$3:D$53,2,FALSE),"")</f>
        <v>رمل حرش</v>
      </c>
      <c r="E61" s="57" t="str">
        <f>IFERROR(VLOOKUP(C61,'اكواد الخامات'!$A$3:$D$53,3,FALSE),"")</f>
        <v>رمل</v>
      </c>
      <c r="F61" s="57" t="str">
        <f>IFERROR(VLOOKUP(C61,'اكواد الخامات'!$A$3:$D$53,4,FALSE),"")</f>
        <v>م3</v>
      </c>
      <c r="G61" s="58">
        <v>59</v>
      </c>
      <c r="H61" s="70">
        <v>120</v>
      </c>
      <c r="I61" s="70">
        <v>1417</v>
      </c>
      <c r="J61" s="70">
        <v>7128</v>
      </c>
      <c r="K61" s="57" t="s">
        <v>101</v>
      </c>
      <c r="L61" s="57"/>
      <c r="M61" s="59"/>
      <c r="N61" s="57"/>
    </row>
    <row r="62" spans="1:14" ht="27.6" customHeight="1" x14ac:dyDescent="0.85">
      <c r="A62" s="77">
        <v>44722</v>
      </c>
      <c r="B62" s="56">
        <v>208</v>
      </c>
      <c r="C62" s="57">
        <v>100736</v>
      </c>
      <c r="D62" s="57" t="str">
        <f>IFERROR(VLOOKUP(C62,'اكواد الخامات'!A$3:D$53,2,FALSE),"")</f>
        <v>رمل حرش</v>
      </c>
      <c r="E62" s="57" t="str">
        <f>IFERROR(VLOOKUP(C62,'اكواد الخامات'!$A$3:$D$53,3,FALSE),"")</f>
        <v>رمل</v>
      </c>
      <c r="F62" s="57" t="str">
        <f>IFERROR(VLOOKUP(C62,'اكواد الخامات'!$A$3:$D$53,4,FALSE),"")</f>
        <v>م3</v>
      </c>
      <c r="G62" s="58">
        <v>44.5</v>
      </c>
      <c r="H62" s="70">
        <v>120</v>
      </c>
      <c r="I62" s="70">
        <v>1694</v>
      </c>
      <c r="J62" s="70">
        <v>8472</v>
      </c>
      <c r="K62" s="57" t="s">
        <v>101</v>
      </c>
      <c r="L62" s="57"/>
      <c r="M62" s="59"/>
      <c r="N62" s="57"/>
    </row>
    <row r="63" spans="1:14" ht="27.6" customHeight="1" x14ac:dyDescent="0.85">
      <c r="A63" s="77">
        <v>44722</v>
      </c>
      <c r="B63" s="56">
        <v>209</v>
      </c>
      <c r="C63" s="57">
        <v>100736</v>
      </c>
      <c r="D63" s="57" t="str">
        <f>IFERROR(VLOOKUP(C63,'اكواد الخامات'!A$3:D$53,2,FALSE),"")</f>
        <v>رمل حرش</v>
      </c>
      <c r="E63" s="57" t="str">
        <f>IFERROR(VLOOKUP(C63,'اكواد الخامات'!$A$3:$D$53,3,FALSE),"")</f>
        <v>رمل</v>
      </c>
      <c r="F63" s="57" t="str">
        <f>IFERROR(VLOOKUP(C63,'اكواد الخامات'!$A$3:$D$53,4,FALSE),"")</f>
        <v>م3</v>
      </c>
      <c r="G63" s="58">
        <v>44.5</v>
      </c>
      <c r="H63" s="70">
        <v>120</v>
      </c>
      <c r="I63" s="70">
        <v>1694</v>
      </c>
      <c r="J63" s="70">
        <v>8472</v>
      </c>
      <c r="K63" s="57" t="s">
        <v>101</v>
      </c>
      <c r="L63" s="57"/>
      <c r="M63" s="59"/>
      <c r="N63" s="57"/>
    </row>
    <row r="64" spans="1:14" ht="27.6" customHeight="1" x14ac:dyDescent="0.85">
      <c r="A64" s="77">
        <v>44725</v>
      </c>
      <c r="B64" s="56">
        <v>210</v>
      </c>
      <c r="C64" s="57">
        <v>100736</v>
      </c>
      <c r="D64" s="57" t="str">
        <f>IFERROR(VLOOKUP(C64,'اكواد الخامات'!A$3:D$53,2,FALSE),"")</f>
        <v>رمل حرش</v>
      </c>
      <c r="E64" s="57" t="str">
        <f>IFERROR(VLOOKUP(C64,'اكواد الخامات'!$A$3:$D$53,3,FALSE),"")</f>
        <v>رمل</v>
      </c>
      <c r="F64" s="57" t="str">
        <f>IFERROR(VLOOKUP(C64,'اكواد الخامات'!$A$3:$D$53,4,FALSE),"")</f>
        <v>م3</v>
      </c>
      <c r="G64" s="58">
        <v>44.5</v>
      </c>
      <c r="H64" s="70">
        <v>120</v>
      </c>
      <c r="I64" s="70">
        <v>1694</v>
      </c>
      <c r="J64" s="70">
        <v>8472</v>
      </c>
      <c r="K64" s="57" t="s">
        <v>101</v>
      </c>
      <c r="L64" s="57"/>
      <c r="M64" s="59"/>
      <c r="N64" s="57"/>
    </row>
    <row r="65" spans="1:14" ht="27.6" customHeight="1" x14ac:dyDescent="0.85">
      <c r="A65" s="77">
        <v>44729</v>
      </c>
      <c r="B65" s="56">
        <v>211</v>
      </c>
      <c r="C65" s="57">
        <v>101745</v>
      </c>
      <c r="D65" s="57" t="str">
        <f>IFERROR(VLOOKUP(C65,'اكواد الخامات'!A$3:D$53,2,FALSE),"")</f>
        <v>سن1.5</v>
      </c>
      <c r="E65" s="57" t="str">
        <f>IFERROR(VLOOKUP(C65,'اكواد الخامات'!$A$3:$D$53,3,FALSE),"")</f>
        <v>سن</v>
      </c>
      <c r="F65" s="57" t="str">
        <f>IFERROR(VLOOKUP(C65,'اكواد الخامات'!$A$3:$D$53,4,FALSE),"")</f>
        <v>م3</v>
      </c>
      <c r="G65" s="58">
        <v>49</v>
      </c>
      <c r="H65" s="70">
        <v>220</v>
      </c>
      <c r="I65" s="70">
        <v>6188</v>
      </c>
      <c r="J65" s="70">
        <v>7182</v>
      </c>
      <c r="K65" s="57" t="s">
        <v>101</v>
      </c>
      <c r="L65" s="57"/>
      <c r="M65" s="59"/>
      <c r="N65" s="57"/>
    </row>
    <row r="66" spans="1:14" ht="27.6" customHeight="1" x14ac:dyDescent="0.85">
      <c r="A66" s="77">
        <v>44730</v>
      </c>
      <c r="B66" s="56">
        <v>212</v>
      </c>
      <c r="C66" s="57">
        <v>100839</v>
      </c>
      <c r="D66" s="57" t="str">
        <f>IFERROR(VLOOKUP(C66,'اكواد الخامات'!A$3:D$53,2,FALSE),"")</f>
        <v>سن1</v>
      </c>
      <c r="E66" s="57" t="str">
        <f>IFERROR(VLOOKUP(C66,'اكواد الخامات'!$A$3:$D$53,3,FALSE),"")</f>
        <v>سن</v>
      </c>
      <c r="F66" s="57" t="str">
        <f>IFERROR(VLOOKUP(C66,'اكواد الخامات'!$A$3:$D$53,4,FALSE),"")</f>
        <v>م3</v>
      </c>
      <c r="G66" s="58">
        <v>51</v>
      </c>
      <c r="H66" s="70">
        <v>220</v>
      </c>
      <c r="I66" s="70">
        <v>8716</v>
      </c>
      <c r="J66" s="70">
        <v>7312</v>
      </c>
      <c r="K66" s="57" t="s">
        <v>101</v>
      </c>
      <c r="L66" s="57"/>
      <c r="M66" s="59"/>
      <c r="N66" s="57"/>
    </row>
    <row r="67" spans="1:14" ht="27.6" customHeight="1" x14ac:dyDescent="0.85">
      <c r="A67" s="77">
        <v>44730</v>
      </c>
      <c r="B67" s="56">
        <v>213</v>
      </c>
      <c r="C67" s="57">
        <v>101745</v>
      </c>
      <c r="D67" s="57" t="str">
        <f>IFERROR(VLOOKUP(C67,'اكواد الخامات'!A$3:D$53,2,FALSE),"")</f>
        <v>سن1.5</v>
      </c>
      <c r="E67" s="57" t="str">
        <f>IFERROR(VLOOKUP(C67,'اكواد الخامات'!$A$3:$D$53,3,FALSE),"")</f>
        <v>سن</v>
      </c>
      <c r="F67" s="57" t="str">
        <f>IFERROR(VLOOKUP(C67,'اكواد الخامات'!$A$3:$D$53,4,FALSE),"")</f>
        <v>م3</v>
      </c>
      <c r="G67" s="58">
        <v>49</v>
      </c>
      <c r="H67" s="70">
        <v>220</v>
      </c>
      <c r="I67" s="70">
        <v>7211</v>
      </c>
      <c r="J67" s="70">
        <v>6574</v>
      </c>
      <c r="K67" s="57" t="s">
        <v>101</v>
      </c>
      <c r="L67" s="57"/>
      <c r="M67" s="59"/>
      <c r="N67" s="57"/>
    </row>
    <row r="68" spans="1:14" ht="27.6" customHeight="1" x14ac:dyDescent="0.85">
      <c r="A68" s="77">
        <v>44731</v>
      </c>
      <c r="B68" s="56">
        <v>214</v>
      </c>
      <c r="C68" s="57">
        <v>101745</v>
      </c>
      <c r="D68" s="57" t="str">
        <f>IFERROR(VLOOKUP(C68,'اكواد الخامات'!A$3:D$53,2,FALSE),"")</f>
        <v>سن1.5</v>
      </c>
      <c r="E68" s="57" t="str">
        <f>IFERROR(VLOOKUP(C68,'اكواد الخامات'!$A$3:$D$53,3,FALSE),"")</f>
        <v>سن</v>
      </c>
      <c r="F68" s="57" t="str">
        <f>IFERROR(VLOOKUP(C68,'اكواد الخامات'!$A$3:$D$53,4,FALSE),"")</f>
        <v>م3</v>
      </c>
      <c r="G68" s="58">
        <v>54</v>
      </c>
      <c r="H68" s="70">
        <v>220</v>
      </c>
      <c r="I68" s="70">
        <v>1123</v>
      </c>
      <c r="J68" s="70">
        <v>1914</v>
      </c>
      <c r="K68" s="57" t="s">
        <v>101</v>
      </c>
      <c r="L68" s="57"/>
      <c r="M68" s="59"/>
      <c r="N68" s="57"/>
    </row>
    <row r="69" spans="1:14" ht="27.6" customHeight="1" x14ac:dyDescent="0.85">
      <c r="A69" s="77">
        <v>44737</v>
      </c>
      <c r="B69" s="56">
        <v>215</v>
      </c>
      <c r="C69" s="57">
        <v>101745</v>
      </c>
      <c r="D69" s="57" t="str">
        <f>IFERROR(VLOOKUP(C69,'اكواد الخامات'!A$3:D$53,2,FALSE),"")</f>
        <v>سن1.5</v>
      </c>
      <c r="E69" s="57" t="str">
        <f>IFERROR(VLOOKUP(C69,'اكواد الخامات'!$A$3:$D$53,3,FALSE),"")</f>
        <v>سن</v>
      </c>
      <c r="F69" s="57" t="str">
        <f>IFERROR(VLOOKUP(C69,'اكواد الخامات'!$A$3:$D$53,4,FALSE),"")</f>
        <v>م3</v>
      </c>
      <c r="G69" s="58">
        <v>50</v>
      </c>
      <c r="H69" s="70">
        <v>220</v>
      </c>
      <c r="I69" s="70">
        <v>8716</v>
      </c>
      <c r="J69" s="70">
        <v>7312</v>
      </c>
      <c r="K69" s="57" t="s">
        <v>101</v>
      </c>
      <c r="L69" s="57"/>
      <c r="M69" s="59" t="s">
        <v>140</v>
      </c>
      <c r="N69" s="57"/>
    </row>
    <row r="70" spans="1:14" ht="27.6" customHeight="1" x14ac:dyDescent="0.85">
      <c r="A70" s="77">
        <v>44737</v>
      </c>
      <c r="B70" s="56">
        <v>216</v>
      </c>
      <c r="C70" s="57">
        <v>100839</v>
      </c>
      <c r="D70" s="57" t="str">
        <f>IFERROR(VLOOKUP(C70,'اكواد الخامات'!A$3:D$53,2,FALSE),"")</f>
        <v>سن1</v>
      </c>
      <c r="E70" s="57" t="str">
        <f>IFERROR(VLOOKUP(C70,'اكواد الخامات'!$A$3:$D$53,3,FALSE),"")</f>
        <v>سن</v>
      </c>
      <c r="F70" s="57" t="str">
        <f>IFERROR(VLOOKUP(C70,'اكواد الخامات'!$A$3:$D$53,4,FALSE),"")</f>
        <v>م3</v>
      </c>
      <c r="G70" s="58">
        <v>53</v>
      </c>
      <c r="H70" s="70">
        <v>220</v>
      </c>
      <c r="I70" s="70">
        <v>5724</v>
      </c>
      <c r="J70" s="70">
        <v>8143</v>
      </c>
      <c r="K70" s="57" t="s">
        <v>101</v>
      </c>
      <c r="L70" s="57"/>
      <c r="M70" s="59"/>
      <c r="N70" s="57"/>
    </row>
    <row r="71" spans="1:14" ht="27.6" customHeight="1" x14ac:dyDescent="0.85">
      <c r="A71" s="77">
        <v>44737</v>
      </c>
      <c r="B71" s="56">
        <v>217</v>
      </c>
      <c r="C71" s="57">
        <v>100839</v>
      </c>
      <c r="D71" s="57" t="str">
        <f>IFERROR(VLOOKUP(C71,'اكواد الخامات'!A$3:D$53,2,FALSE),"")</f>
        <v>سن1</v>
      </c>
      <c r="E71" s="57" t="str">
        <f>IFERROR(VLOOKUP(C71,'اكواد الخامات'!$A$3:$D$53,3,FALSE),"")</f>
        <v>سن</v>
      </c>
      <c r="F71" s="57" t="str">
        <f>IFERROR(VLOOKUP(C71,'اكواد الخامات'!$A$3:$D$53,4,FALSE),"")</f>
        <v>م3</v>
      </c>
      <c r="G71" s="58">
        <v>60</v>
      </c>
      <c r="H71" s="70">
        <v>220</v>
      </c>
      <c r="I71" s="70">
        <v>4686</v>
      </c>
      <c r="J71" s="70">
        <v>7851</v>
      </c>
      <c r="K71" s="57" t="s">
        <v>101</v>
      </c>
      <c r="L71" s="57"/>
      <c r="M71" s="59"/>
      <c r="N71" s="57"/>
    </row>
    <row r="72" spans="1:14" ht="27.6" customHeight="1" x14ac:dyDescent="0.85">
      <c r="A72" s="77">
        <v>44738</v>
      </c>
      <c r="B72" s="56">
        <v>219</v>
      </c>
      <c r="C72" s="57">
        <v>100736</v>
      </c>
      <c r="D72" s="57" t="str">
        <f>IFERROR(VLOOKUP(C72,'اكواد الخامات'!A$3:D$53,2,FALSE),"")</f>
        <v>رمل حرش</v>
      </c>
      <c r="E72" s="57" t="str">
        <f>IFERROR(VLOOKUP(C72,'اكواد الخامات'!$A$3:$D$53,3,FALSE),"")</f>
        <v>رمل</v>
      </c>
      <c r="F72" s="57" t="str">
        <f>IFERROR(VLOOKUP(C72,'اكواد الخامات'!$A$3:$D$53,4,FALSE),"")</f>
        <v>م3</v>
      </c>
      <c r="G72" s="58">
        <v>20</v>
      </c>
      <c r="H72" s="70">
        <v>120</v>
      </c>
      <c r="I72" s="70">
        <v>5732</v>
      </c>
      <c r="J72" s="70"/>
      <c r="K72" s="57" t="s">
        <v>101</v>
      </c>
      <c r="L72" s="57"/>
      <c r="M72" s="59"/>
      <c r="N72" s="57"/>
    </row>
    <row r="73" spans="1:14" ht="27.6" customHeight="1" x14ac:dyDescent="0.85">
      <c r="A73" s="77">
        <v>44739</v>
      </c>
      <c r="B73" s="56">
        <v>220</v>
      </c>
      <c r="C73" s="57">
        <v>100736</v>
      </c>
      <c r="D73" s="57" t="str">
        <f>IFERROR(VLOOKUP(C73,'اكواد الخامات'!A$3:D$53,2,FALSE),"")</f>
        <v>رمل حرش</v>
      </c>
      <c r="E73" s="57" t="str">
        <f>IFERROR(VLOOKUP(C73,'اكواد الخامات'!$A$3:$D$53,3,FALSE),"")</f>
        <v>رمل</v>
      </c>
      <c r="F73" s="57" t="str">
        <f>IFERROR(VLOOKUP(C73,'اكواد الخامات'!$A$3:$D$53,4,FALSE),"")</f>
        <v>م3</v>
      </c>
      <c r="G73" s="58">
        <v>20</v>
      </c>
      <c r="H73" s="70">
        <v>120</v>
      </c>
      <c r="I73" s="70">
        <v>5732</v>
      </c>
      <c r="J73" s="70"/>
      <c r="K73" s="57" t="s">
        <v>101</v>
      </c>
      <c r="L73" s="57"/>
      <c r="M73" s="59"/>
      <c r="N73" s="57"/>
    </row>
    <row r="74" spans="1:14" ht="27.6" customHeight="1" x14ac:dyDescent="0.85">
      <c r="A74" s="77">
        <v>44739</v>
      </c>
      <c r="B74" s="56">
        <v>221</v>
      </c>
      <c r="C74" s="57">
        <v>100736</v>
      </c>
      <c r="D74" s="57" t="str">
        <f>IFERROR(VLOOKUP(C74,'اكواد الخامات'!A$3:D$53,2,FALSE),"")</f>
        <v>رمل حرش</v>
      </c>
      <c r="E74" s="57" t="str">
        <f>IFERROR(VLOOKUP(C74,'اكواد الخامات'!$A$3:$D$53,3,FALSE),"")</f>
        <v>رمل</v>
      </c>
      <c r="F74" s="57" t="str">
        <f>IFERROR(VLOOKUP(C74,'اكواد الخامات'!$A$3:$D$53,4,FALSE),"")</f>
        <v>م3</v>
      </c>
      <c r="G74" s="58">
        <v>20</v>
      </c>
      <c r="H74" s="70">
        <v>120</v>
      </c>
      <c r="I74" s="70">
        <v>5732</v>
      </c>
      <c r="J74" s="70"/>
      <c r="K74" s="57" t="s">
        <v>101</v>
      </c>
      <c r="L74" s="57"/>
      <c r="M74" s="59"/>
      <c r="N74" s="57"/>
    </row>
    <row r="75" spans="1:14" ht="27.6" customHeight="1" x14ac:dyDescent="0.85">
      <c r="A75" s="77">
        <v>44739</v>
      </c>
      <c r="B75" s="56">
        <v>222</v>
      </c>
      <c r="C75" s="57">
        <v>100839</v>
      </c>
      <c r="D75" s="57" t="str">
        <f>IFERROR(VLOOKUP(C75,'اكواد الخامات'!A$3:D$53,2,FALSE),"")</f>
        <v>سن1</v>
      </c>
      <c r="E75" s="57" t="str">
        <f>IFERROR(VLOOKUP(C75,'اكواد الخامات'!$A$3:$D$53,3,FALSE),"")</f>
        <v>سن</v>
      </c>
      <c r="F75" s="57" t="str">
        <f>IFERROR(VLOOKUP(C75,'اكواد الخامات'!$A$3:$D$53,4,FALSE),"")</f>
        <v>م3</v>
      </c>
      <c r="G75" s="58">
        <v>56.5</v>
      </c>
      <c r="H75" s="70">
        <v>220</v>
      </c>
      <c r="I75" s="70">
        <v>9956</v>
      </c>
      <c r="J75" s="70">
        <v>1886</v>
      </c>
      <c r="K75" s="57" t="s">
        <v>101</v>
      </c>
      <c r="L75" s="57"/>
      <c r="M75" s="59"/>
      <c r="N75" s="57"/>
    </row>
    <row r="76" spans="1:14" ht="27.6" customHeight="1" x14ac:dyDescent="0.85">
      <c r="A76" s="77">
        <v>44739</v>
      </c>
      <c r="B76" s="56">
        <v>223</v>
      </c>
      <c r="C76" s="57">
        <v>100839</v>
      </c>
      <c r="D76" s="57" t="str">
        <f>IFERROR(VLOOKUP(C76,'اكواد الخامات'!A$3:D$53,2,FALSE),"")</f>
        <v>سن1</v>
      </c>
      <c r="E76" s="57" t="str">
        <f>IFERROR(VLOOKUP(C76,'اكواد الخامات'!$A$3:$D$53,3,FALSE),"")</f>
        <v>سن</v>
      </c>
      <c r="F76" s="57" t="str">
        <f>IFERROR(VLOOKUP(C76,'اكواد الخامات'!$A$3:$D$53,4,FALSE),"")</f>
        <v>م3</v>
      </c>
      <c r="G76" s="58">
        <v>60</v>
      </c>
      <c r="H76" s="70">
        <v>220</v>
      </c>
      <c r="I76" s="70">
        <v>4686</v>
      </c>
      <c r="J76" s="70">
        <v>7851</v>
      </c>
      <c r="K76" s="57" t="s">
        <v>101</v>
      </c>
      <c r="L76" s="57"/>
      <c r="M76" s="59"/>
      <c r="N76" s="57"/>
    </row>
    <row r="77" spans="1:14" ht="27.6" customHeight="1" x14ac:dyDescent="0.85">
      <c r="A77" s="77">
        <v>44739</v>
      </c>
      <c r="B77" s="56">
        <v>224</v>
      </c>
      <c r="C77" s="57">
        <v>100736</v>
      </c>
      <c r="D77" s="57" t="str">
        <f>IFERROR(VLOOKUP(C77,'اكواد الخامات'!A$3:D$53,2,FALSE),"")</f>
        <v>رمل حرش</v>
      </c>
      <c r="E77" s="57" t="str">
        <f>IFERROR(VLOOKUP(C77,'اكواد الخامات'!$A$3:$D$53,3,FALSE),"")</f>
        <v>رمل</v>
      </c>
      <c r="F77" s="57" t="str">
        <f>IFERROR(VLOOKUP(C77,'اكواد الخامات'!$A$3:$D$53,4,FALSE),"")</f>
        <v>م3</v>
      </c>
      <c r="G77" s="58">
        <v>20</v>
      </c>
      <c r="H77" s="70">
        <v>120</v>
      </c>
      <c r="I77" s="70">
        <v>5732</v>
      </c>
      <c r="J77" s="70"/>
      <c r="K77" s="57" t="s">
        <v>101</v>
      </c>
      <c r="L77" s="57"/>
      <c r="M77" s="59"/>
      <c r="N77" s="57"/>
    </row>
    <row r="78" spans="1:14" ht="27.6" customHeight="1" x14ac:dyDescent="0.85">
      <c r="A78" s="77">
        <v>44740</v>
      </c>
      <c r="B78" s="56">
        <v>225</v>
      </c>
      <c r="C78" s="57">
        <v>100736</v>
      </c>
      <c r="D78" s="57" t="str">
        <f>IFERROR(VLOOKUP(C78,'اكواد الخامات'!A$3:D$53,2,FALSE),"")</f>
        <v>رمل حرش</v>
      </c>
      <c r="E78" s="57" t="str">
        <f>IFERROR(VLOOKUP(C78,'اكواد الخامات'!$A$3:$D$53,3,FALSE),"")</f>
        <v>رمل</v>
      </c>
      <c r="F78" s="57" t="str">
        <f>IFERROR(VLOOKUP(C78,'اكواد الخامات'!$A$3:$D$53,4,FALSE),"")</f>
        <v>م3</v>
      </c>
      <c r="G78" s="58">
        <v>20</v>
      </c>
      <c r="H78" s="70">
        <v>120</v>
      </c>
      <c r="I78" s="70">
        <v>5732</v>
      </c>
      <c r="J78" s="70"/>
      <c r="K78" s="57" t="s">
        <v>101</v>
      </c>
      <c r="L78" s="57"/>
      <c r="M78" s="59"/>
      <c r="N78" s="57"/>
    </row>
    <row r="79" spans="1:14" ht="27.6" customHeight="1" x14ac:dyDescent="0.85">
      <c r="A79" s="77">
        <v>44741</v>
      </c>
      <c r="B79" s="56">
        <v>226</v>
      </c>
      <c r="C79" s="57">
        <v>100736</v>
      </c>
      <c r="D79" s="57" t="str">
        <f>IFERROR(VLOOKUP(C79,'اكواد الخامات'!A$3:D$53,2,FALSE),"")</f>
        <v>رمل حرش</v>
      </c>
      <c r="E79" s="57" t="str">
        <f>IFERROR(VLOOKUP(C79,'اكواد الخامات'!$A$3:$D$53,3,FALSE),"")</f>
        <v>رمل</v>
      </c>
      <c r="F79" s="57" t="str">
        <f>IFERROR(VLOOKUP(C79,'اكواد الخامات'!$A$3:$D$53,4,FALSE),"")</f>
        <v>م3</v>
      </c>
      <c r="G79" s="58">
        <v>20</v>
      </c>
      <c r="H79" s="70">
        <v>120</v>
      </c>
      <c r="I79" s="70">
        <v>5732</v>
      </c>
      <c r="J79" s="70"/>
      <c r="K79" s="57" t="s">
        <v>101</v>
      </c>
      <c r="L79" s="57"/>
      <c r="M79" s="59"/>
      <c r="N79" s="57"/>
    </row>
    <row r="80" spans="1:14" ht="27.6" customHeight="1" x14ac:dyDescent="0.85">
      <c r="A80" s="77">
        <v>44741</v>
      </c>
      <c r="B80" s="56">
        <v>227</v>
      </c>
      <c r="C80" s="57">
        <v>100736</v>
      </c>
      <c r="D80" s="57" t="str">
        <f>IFERROR(VLOOKUP(C80,'اكواد الخامات'!A$3:D$53,2,FALSE),"")</f>
        <v>رمل حرش</v>
      </c>
      <c r="E80" s="57" t="str">
        <f>IFERROR(VLOOKUP(C80,'اكواد الخامات'!$A$3:$D$53,3,FALSE),"")</f>
        <v>رمل</v>
      </c>
      <c r="F80" s="57" t="str">
        <f>IFERROR(VLOOKUP(C80,'اكواد الخامات'!$A$3:$D$53,4,FALSE),"")</f>
        <v>م3</v>
      </c>
      <c r="G80" s="58">
        <v>20</v>
      </c>
      <c r="H80" s="70">
        <v>120</v>
      </c>
      <c r="I80" s="70">
        <v>5732</v>
      </c>
      <c r="J80" s="70"/>
      <c r="K80" s="57" t="s">
        <v>101</v>
      </c>
      <c r="L80" s="57"/>
      <c r="M80" s="59"/>
      <c r="N80" s="57"/>
    </row>
    <row r="81" spans="1:14" ht="27.6" customHeight="1" x14ac:dyDescent="0.85">
      <c r="A81" s="77">
        <v>44741</v>
      </c>
      <c r="B81" s="56">
        <v>228</v>
      </c>
      <c r="C81" s="57">
        <v>100736</v>
      </c>
      <c r="D81" s="57" t="str">
        <f>IFERROR(VLOOKUP(C81,'اكواد الخامات'!A$3:D$53,2,FALSE),"")</f>
        <v>رمل حرش</v>
      </c>
      <c r="E81" s="57" t="str">
        <f>IFERROR(VLOOKUP(C81,'اكواد الخامات'!$A$3:$D$53,3,FALSE),"")</f>
        <v>رمل</v>
      </c>
      <c r="F81" s="57" t="str">
        <f>IFERROR(VLOOKUP(C81,'اكواد الخامات'!$A$3:$D$53,4,FALSE),"")</f>
        <v>م3</v>
      </c>
      <c r="G81" s="58">
        <v>20</v>
      </c>
      <c r="H81" s="70">
        <v>120</v>
      </c>
      <c r="I81" s="70">
        <v>5732</v>
      </c>
      <c r="J81" s="70"/>
      <c r="K81" s="57" t="s">
        <v>101</v>
      </c>
      <c r="L81" s="57"/>
      <c r="M81" s="59"/>
      <c r="N81" s="57"/>
    </row>
    <row r="82" spans="1:14" ht="27.6" customHeight="1" x14ac:dyDescent="0.85">
      <c r="A82" s="77">
        <v>44747</v>
      </c>
      <c r="B82" s="56">
        <v>229</v>
      </c>
      <c r="C82" s="57">
        <v>100736</v>
      </c>
      <c r="D82" s="57" t="str">
        <f>IFERROR(VLOOKUP(C82,'اكواد الخامات'!A$3:D$53,2,FALSE),"")</f>
        <v>رمل حرش</v>
      </c>
      <c r="E82" s="57" t="str">
        <f>IFERROR(VLOOKUP(C82,'اكواد الخامات'!$A$3:$D$53,3,FALSE),"")</f>
        <v>رمل</v>
      </c>
      <c r="F82" s="57" t="str">
        <f>IFERROR(VLOOKUP(C82,'اكواد الخامات'!$A$3:$D$53,4,FALSE),"")</f>
        <v>م3</v>
      </c>
      <c r="G82" s="58">
        <v>20</v>
      </c>
      <c r="H82" s="70">
        <v>120</v>
      </c>
      <c r="I82" s="70">
        <v>5732</v>
      </c>
      <c r="J82" s="70"/>
      <c r="K82" s="57" t="s">
        <v>101</v>
      </c>
      <c r="L82" s="57"/>
      <c r="M82" s="59"/>
      <c r="N82" s="57"/>
    </row>
    <row r="83" spans="1:14" ht="27.6" customHeight="1" x14ac:dyDescent="0.85">
      <c r="A83" s="77">
        <v>44747</v>
      </c>
      <c r="B83" s="56">
        <v>230</v>
      </c>
      <c r="C83" s="57">
        <v>100736</v>
      </c>
      <c r="D83" s="57" t="str">
        <f>IFERROR(VLOOKUP(C83,'اكواد الخامات'!A$3:D$53,2,FALSE),"")</f>
        <v>رمل حرش</v>
      </c>
      <c r="E83" s="57" t="str">
        <f>IFERROR(VLOOKUP(C83,'اكواد الخامات'!$A$3:$D$53,3,FALSE),"")</f>
        <v>رمل</v>
      </c>
      <c r="F83" s="57" t="str">
        <f>IFERROR(VLOOKUP(C83,'اكواد الخامات'!$A$3:$D$53,4,FALSE),"")</f>
        <v>م3</v>
      </c>
      <c r="G83" s="58">
        <v>20</v>
      </c>
      <c r="H83" s="70">
        <v>120</v>
      </c>
      <c r="I83" s="70">
        <v>5732</v>
      </c>
      <c r="J83" s="70"/>
      <c r="K83" s="57" t="s">
        <v>101</v>
      </c>
      <c r="L83" s="57"/>
      <c r="M83" s="59"/>
      <c r="N83" s="57"/>
    </row>
    <row r="84" spans="1:14" ht="27.6" customHeight="1" x14ac:dyDescent="0.85">
      <c r="A84" s="77">
        <v>44747</v>
      </c>
      <c r="B84" s="56">
        <v>231</v>
      </c>
      <c r="C84" s="57">
        <v>100736</v>
      </c>
      <c r="D84" s="57" t="str">
        <f>IFERROR(VLOOKUP(C84,'اكواد الخامات'!A$3:D$53,2,FALSE),"")</f>
        <v>رمل حرش</v>
      </c>
      <c r="E84" s="57" t="str">
        <f>IFERROR(VLOOKUP(C84,'اكواد الخامات'!$A$3:$D$53,3,FALSE),"")</f>
        <v>رمل</v>
      </c>
      <c r="F84" s="57" t="str">
        <f>IFERROR(VLOOKUP(C84,'اكواد الخامات'!$A$3:$D$53,4,FALSE),"")</f>
        <v>م3</v>
      </c>
      <c r="G84" s="58">
        <v>20.5</v>
      </c>
      <c r="H84" s="70">
        <v>120</v>
      </c>
      <c r="I84" s="70">
        <v>4531</v>
      </c>
      <c r="J84" s="70"/>
      <c r="K84" s="57" t="s">
        <v>101</v>
      </c>
      <c r="L84" s="57"/>
      <c r="M84" s="59"/>
      <c r="N84" s="57"/>
    </row>
    <row r="85" spans="1:14" ht="27.6" customHeight="1" x14ac:dyDescent="0.85">
      <c r="A85" s="77">
        <v>44749</v>
      </c>
      <c r="B85" s="56">
        <v>232</v>
      </c>
      <c r="C85" s="57">
        <v>100736</v>
      </c>
      <c r="D85" s="57" t="str">
        <f>IFERROR(VLOOKUP(C85,'اكواد الخامات'!A$3:D$53,2,FALSE),"")</f>
        <v>رمل حرش</v>
      </c>
      <c r="E85" s="57" t="str">
        <f>IFERROR(VLOOKUP(C85,'اكواد الخامات'!$A$3:$D$53,3,FALSE),"")</f>
        <v>رمل</v>
      </c>
      <c r="F85" s="57" t="str">
        <f>IFERROR(VLOOKUP(C85,'اكواد الخامات'!$A$3:$D$53,4,FALSE),"")</f>
        <v>م3</v>
      </c>
      <c r="G85" s="58">
        <v>20</v>
      </c>
      <c r="H85" s="70">
        <v>120</v>
      </c>
      <c r="I85" s="70">
        <v>5732</v>
      </c>
      <c r="J85" s="70"/>
      <c r="K85" s="57" t="s">
        <v>101</v>
      </c>
      <c r="L85" s="57"/>
      <c r="M85" s="59"/>
      <c r="N85" s="57"/>
    </row>
    <row r="86" spans="1:14" ht="27.6" customHeight="1" x14ac:dyDescent="0.85">
      <c r="A86" s="77">
        <v>44749</v>
      </c>
      <c r="B86" s="56">
        <v>233</v>
      </c>
      <c r="C86" s="57">
        <v>100736</v>
      </c>
      <c r="D86" s="57" t="str">
        <f>IFERROR(VLOOKUP(C86,'اكواد الخامات'!A$3:D$53,2,FALSE),"")</f>
        <v>رمل حرش</v>
      </c>
      <c r="E86" s="57" t="str">
        <f>IFERROR(VLOOKUP(C86,'اكواد الخامات'!$A$3:$D$53,3,FALSE),"")</f>
        <v>رمل</v>
      </c>
      <c r="F86" s="57" t="str">
        <f>IFERROR(VLOOKUP(C86,'اكواد الخامات'!$A$3:$D$53,4,FALSE),"")</f>
        <v>م3</v>
      </c>
      <c r="G86" s="58">
        <v>20</v>
      </c>
      <c r="H86" s="70">
        <v>120</v>
      </c>
      <c r="I86" s="70">
        <v>5732</v>
      </c>
      <c r="J86" s="70"/>
      <c r="K86" s="57" t="s">
        <v>101</v>
      </c>
      <c r="L86" s="57"/>
      <c r="M86" s="59"/>
      <c r="N86" s="57"/>
    </row>
    <row r="87" spans="1:14" ht="27.6" customHeight="1" x14ac:dyDescent="0.85">
      <c r="A87" s="77">
        <v>44756</v>
      </c>
      <c r="B87" s="56">
        <v>234</v>
      </c>
      <c r="C87" s="57">
        <v>100736</v>
      </c>
      <c r="D87" s="57" t="str">
        <f>IFERROR(VLOOKUP(C87,'اكواد الخامات'!A$3:D$53,2,FALSE),"")</f>
        <v>رمل حرش</v>
      </c>
      <c r="E87" s="57" t="str">
        <f>IFERROR(VLOOKUP(C87,'اكواد الخامات'!$A$3:$D$53,3,FALSE),"")</f>
        <v>رمل</v>
      </c>
      <c r="F87" s="57" t="str">
        <f>IFERROR(VLOOKUP(C87,'اكواد الخامات'!$A$3:$D$53,4,FALSE),"")</f>
        <v>م3</v>
      </c>
      <c r="G87" s="58">
        <v>20.5</v>
      </c>
      <c r="H87" s="70">
        <v>120</v>
      </c>
      <c r="I87" s="70">
        <v>5431</v>
      </c>
      <c r="J87" s="70"/>
      <c r="K87" s="57" t="s">
        <v>101</v>
      </c>
      <c r="L87" s="57"/>
      <c r="M87" s="59"/>
      <c r="N87" s="57"/>
    </row>
    <row r="88" spans="1:14" ht="27.6" customHeight="1" x14ac:dyDescent="0.85">
      <c r="A88" s="77">
        <v>44756</v>
      </c>
      <c r="B88" s="56">
        <v>235</v>
      </c>
      <c r="C88" s="57">
        <v>100736</v>
      </c>
      <c r="D88" s="57" t="str">
        <f>IFERROR(VLOOKUP(C88,'اكواد الخامات'!A$3:D$53,2,FALSE),"")</f>
        <v>رمل حرش</v>
      </c>
      <c r="E88" s="57" t="str">
        <f>IFERROR(VLOOKUP(C88,'اكواد الخامات'!$A$3:$D$53,3,FALSE),"")</f>
        <v>رمل</v>
      </c>
      <c r="F88" s="57" t="str">
        <f>IFERROR(VLOOKUP(C88,'اكواد الخامات'!$A$3:$D$53,4,FALSE),"")</f>
        <v>م3</v>
      </c>
      <c r="G88" s="58">
        <v>62</v>
      </c>
      <c r="H88" s="70">
        <v>120</v>
      </c>
      <c r="I88" s="70">
        <v>9685</v>
      </c>
      <c r="J88" s="70">
        <v>2655</v>
      </c>
      <c r="K88" s="57" t="s">
        <v>101</v>
      </c>
      <c r="L88" s="57"/>
      <c r="M88" s="59"/>
      <c r="N88" s="57"/>
    </row>
    <row r="89" spans="1:14" ht="27.6" customHeight="1" x14ac:dyDescent="0.85">
      <c r="A89" s="77">
        <v>44756</v>
      </c>
      <c r="B89" s="56">
        <v>236</v>
      </c>
      <c r="C89" s="57">
        <v>100736</v>
      </c>
      <c r="D89" s="57" t="str">
        <f>IFERROR(VLOOKUP(C89,'اكواد الخامات'!A$3:D$53,2,FALSE),"")</f>
        <v>رمل حرش</v>
      </c>
      <c r="E89" s="57" t="str">
        <f>IFERROR(VLOOKUP(C89,'اكواد الخامات'!$A$3:$D$53,3,FALSE),"")</f>
        <v>رمل</v>
      </c>
      <c r="F89" s="57" t="str">
        <f>IFERROR(VLOOKUP(C89,'اكواد الخامات'!$A$3:$D$53,4,FALSE),"")</f>
        <v>م3</v>
      </c>
      <c r="G89" s="58">
        <v>64.5</v>
      </c>
      <c r="H89" s="70">
        <v>120</v>
      </c>
      <c r="I89" s="70">
        <v>7495</v>
      </c>
      <c r="J89" s="70">
        <v>3625</v>
      </c>
      <c r="K89" s="57" t="s">
        <v>101</v>
      </c>
      <c r="L89" s="57"/>
      <c r="M89" s="59"/>
      <c r="N89" s="57"/>
    </row>
    <row r="90" spans="1:14" ht="27.6" customHeight="1" x14ac:dyDescent="0.85">
      <c r="A90" s="77">
        <v>44756</v>
      </c>
      <c r="B90" s="56">
        <v>237</v>
      </c>
      <c r="C90" s="57">
        <v>100736</v>
      </c>
      <c r="D90" s="57" t="str">
        <f>IFERROR(VLOOKUP(C90,'اكواد الخامات'!A$3:D$53,2,FALSE),"")</f>
        <v>رمل حرش</v>
      </c>
      <c r="E90" s="57" t="str">
        <f>IFERROR(VLOOKUP(C90,'اكواد الخامات'!$A$3:$D$53,3,FALSE),"")</f>
        <v>رمل</v>
      </c>
      <c r="F90" s="57" t="str">
        <f>IFERROR(VLOOKUP(C90,'اكواد الخامات'!$A$3:$D$53,4,FALSE),"")</f>
        <v>م3</v>
      </c>
      <c r="G90" s="58">
        <v>20.5</v>
      </c>
      <c r="H90" s="70">
        <v>120</v>
      </c>
      <c r="I90" s="70">
        <v>4531</v>
      </c>
      <c r="J90" s="70"/>
      <c r="K90" s="57" t="s">
        <v>101</v>
      </c>
      <c r="L90" s="57"/>
      <c r="M90" s="59"/>
      <c r="N90" s="57"/>
    </row>
    <row r="91" spans="1:14" ht="27.6" customHeight="1" x14ac:dyDescent="0.85">
      <c r="A91" s="77">
        <v>44756</v>
      </c>
      <c r="B91" s="56">
        <v>238</v>
      </c>
      <c r="C91" s="57">
        <v>100736</v>
      </c>
      <c r="D91" s="57" t="str">
        <f>IFERROR(VLOOKUP(C91,'اكواد الخامات'!A$3:D$53,2,FALSE),"")</f>
        <v>رمل حرش</v>
      </c>
      <c r="E91" s="57" t="str">
        <f>IFERROR(VLOOKUP(C91,'اكواد الخامات'!$A$3:$D$53,3,FALSE),"")</f>
        <v>رمل</v>
      </c>
      <c r="F91" s="57" t="str">
        <f>IFERROR(VLOOKUP(C91,'اكواد الخامات'!$A$3:$D$53,4,FALSE),"")</f>
        <v>م3</v>
      </c>
      <c r="G91" s="58">
        <v>52</v>
      </c>
      <c r="H91" s="70">
        <v>120</v>
      </c>
      <c r="I91" s="70">
        <v>9858</v>
      </c>
      <c r="J91" s="70">
        <v>5871</v>
      </c>
      <c r="K91" s="57" t="s">
        <v>101</v>
      </c>
      <c r="L91" s="57"/>
      <c r="M91" s="59"/>
      <c r="N91" s="57"/>
    </row>
    <row r="92" spans="1:14" ht="27.6" customHeight="1" x14ac:dyDescent="0.85">
      <c r="A92" s="77">
        <v>44757</v>
      </c>
      <c r="B92" s="56">
        <v>239</v>
      </c>
      <c r="C92" s="57">
        <v>100736</v>
      </c>
      <c r="D92" s="57" t="str">
        <f>IFERROR(VLOOKUP(C92,'اكواد الخامات'!A$3:D$53,2,FALSE),"")</f>
        <v>رمل حرش</v>
      </c>
      <c r="E92" s="57" t="str">
        <f>IFERROR(VLOOKUP(C92,'اكواد الخامات'!$A$3:$D$53,3,FALSE),"")</f>
        <v>رمل</v>
      </c>
      <c r="F92" s="57" t="str">
        <f>IFERROR(VLOOKUP(C92,'اكواد الخامات'!$A$3:$D$53,4,FALSE),"")</f>
        <v>م3</v>
      </c>
      <c r="G92" s="58">
        <v>62</v>
      </c>
      <c r="H92" s="70">
        <v>120</v>
      </c>
      <c r="I92" s="70">
        <v>9685</v>
      </c>
      <c r="J92" s="70">
        <v>4265</v>
      </c>
      <c r="K92" s="57" t="s">
        <v>101</v>
      </c>
      <c r="L92" s="57"/>
      <c r="M92" s="59"/>
      <c r="N92" s="57"/>
    </row>
    <row r="93" spans="1:14" ht="27.6" customHeight="1" x14ac:dyDescent="0.85">
      <c r="A93" s="77">
        <v>44757</v>
      </c>
      <c r="B93" s="56">
        <v>240</v>
      </c>
      <c r="C93" s="57">
        <v>100736</v>
      </c>
      <c r="D93" s="57" t="str">
        <f>IFERROR(VLOOKUP(C93,'اكواد الخامات'!A$3:D$53,2,FALSE),"")</f>
        <v>رمل حرش</v>
      </c>
      <c r="E93" s="57" t="str">
        <f>IFERROR(VLOOKUP(C93,'اكواد الخامات'!$A$3:$D$53,3,FALSE),"")</f>
        <v>رمل</v>
      </c>
      <c r="F93" s="57" t="str">
        <f>IFERROR(VLOOKUP(C93,'اكواد الخامات'!$A$3:$D$53,4,FALSE),"")</f>
        <v>م3</v>
      </c>
      <c r="G93" s="58">
        <v>24</v>
      </c>
      <c r="H93" s="70">
        <v>120</v>
      </c>
      <c r="I93" s="70">
        <v>1476</v>
      </c>
      <c r="J93" s="70"/>
      <c r="K93" s="57" t="s">
        <v>101</v>
      </c>
      <c r="L93" s="57"/>
      <c r="M93" s="59"/>
      <c r="N93" s="57"/>
    </row>
    <row r="94" spans="1:14" ht="27.6" customHeight="1" x14ac:dyDescent="0.85">
      <c r="A94" s="77">
        <v>44757</v>
      </c>
      <c r="B94" s="56">
        <v>241</v>
      </c>
      <c r="C94" s="57">
        <v>100736</v>
      </c>
      <c r="D94" s="57" t="str">
        <f>IFERROR(VLOOKUP(C94,'اكواد الخامات'!A$3:D$53,2,FALSE),"")</f>
        <v>رمل حرش</v>
      </c>
      <c r="E94" s="57" t="str">
        <f>IFERROR(VLOOKUP(C94,'اكواد الخامات'!$A$3:$D$53,3,FALSE),"")</f>
        <v>رمل</v>
      </c>
      <c r="F94" s="57" t="str">
        <f>IFERROR(VLOOKUP(C94,'اكواد الخامات'!$A$3:$D$53,4,FALSE),"")</f>
        <v>م3</v>
      </c>
      <c r="G94" s="58">
        <v>20.5</v>
      </c>
      <c r="H94" s="70">
        <v>120</v>
      </c>
      <c r="I94" s="70">
        <v>4531</v>
      </c>
      <c r="J94" s="70"/>
      <c r="K94" s="57" t="s">
        <v>101</v>
      </c>
      <c r="L94" s="57"/>
      <c r="M94" s="59"/>
      <c r="N94" s="57"/>
    </row>
    <row r="95" spans="1:14" ht="27.6" customHeight="1" x14ac:dyDescent="0.85">
      <c r="A95" s="77">
        <v>44757</v>
      </c>
      <c r="B95" s="56">
        <v>242</v>
      </c>
      <c r="C95" s="57">
        <v>101745</v>
      </c>
      <c r="D95" s="57" t="str">
        <f>IFERROR(VLOOKUP(C95,'اكواد الخامات'!A$3:D$53,2,FALSE),"")</f>
        <v>سن1.5</v>
      </c>
      <c r="E95" s="57" t="str">
        <f>IFERROR(VLOOKUP(C95,'اكواد الخامات'!$A$3:$D$53,3,FALSE),"")</f>
        <v>سن</v>
      </c>
      <c r="F95" s="57" t="str">
        <f>IFERROR(VLOOKUP(C95,'اكواد الخامات'!$A$3:$D$53,4,FALSE),"")</f>
        <v>م3</v>
      </c>
      <c r="G95" s="58">
        <v>60</v>
      </c>
      <c r="H95" s="70">
        <v>220</v>
      </c>
      <c r="I95" s="70">
        <v>4686</v>
      </c>
      <c r="J95" s="70">
        <v>7851</v>
      </c>
      <c r="K95" s="57" t="s">
        <v>101</v>
      </c>
      <c r="L95" s="57"/>
      <c r="M95" s="59"/>
      <c r="N95" s="57"/>
    </row>
    <row r="96" spans="1:14" ht="27.6" customHeight="1" x14ac:dyDescent="0.85">
      <c r="A96" s="77">
        <v>44757</v>
      </c>
      <c r="B96" s="56">
        <v>243</v>
      </c>
      <c r="C96" s="57">
        <v>101745</v>
      </c>
      <c r="D96" s="57" t="str">
        <f>IFERROR(VLOOKUP(C96,'اكواد الخامات'!A$3:D$53,2,FALSE),"")</f>
        <v>سن1.5</v>
      </c>
      <c r="E96" s="57" t="str">
        <f>IFERROR(VLOOKUP(C96,'اكواد الخامات'!$A$3:$D$53,3,FALSE),"")</f>
        <v>سن</v>
      </c>
      <c r="F96" s="57" t="str">
        <f>IFERROR(VLOOKUP(C96,'اكواد الخامات'!$A$3:$D$53,4,FALSE),"")</f>
        <v>م3</v>
      </c>
      <c r="G96" s="58">
        <v>51</v>
      </c>
      <c r="H96" s="70">
        <v>220</v>
      </c>
      <c r="I96" s="70">
        <v>9567</v>
      </c>
      <c r="J96" s="70">
        <v>7159</v>
      </c>
      <c r="K96" s="57" t="s">
        <v>101</v>
      </c>
      <c r="L96" s="57"/>
      <c r="M96" s="59"/>
      <c r="N96" s="57"/>
    </row>
    <row r="97" spans="1:14" ht="27.6" customHeight="1" x14ac:dyDescent="0.85">
      <c r="A97" s="77">
        <v>44759</v>
      </c>
      <c r="B97" s="56">
        <v>244</v>
      </c>
      <c r="C97" s="57">
        <v>100736</v>
      </c>
      <c r="D97" s="57" t="str">
        <f>IFERROR(VLOOKUP(C97,'اكواد الخامات'!A$3:D$53,2,FALSE),"")</f>
        <v>رمل حرش</v>
      </c>
      <c r="E97" s="57" t="str">
        <f>IFERROR(VLOOKUP(C97,'اكواد الخامات'!$A$3:$D$53,3,FALSE),"")</f>
        <v>رمل</v>
      </c>
      <c r="F97" s="57" t="str">
        <f>IFERROR(VLOOKUP(C97,'اكواد الخامات'!$A$3:$D$53,4,FALSE),"")</f>
        <v>م3</v>
      </c>
      <c r="G97" s="58">
        <v>20</v>
      </c>
      <c r="H97" s="70">
        <v>120</v>
      </c>
      <c r="I97" s="70">
        <v>5732</v>
      </c>
      <c r="J97" s="70"/>
      <c r="K97" s="57" t="s">
        <v>101</v>
      </c>
      <c r="L97" s="57"/>
      <c r="M97" s="59"/>
      <c r="N97" s="57"/>
    </row>
    <row r="98" spans="1:14" ht="27.6" customHeight="1" x14ac:dyDescent="0.85">
      <c r="A98" s="77">
        <v>44761</v>
      </c>
      <c r="B98" s="56">
        <v>245</v>
      </c>
      <c r="C98" s="57">
        <v>100736</v>
      </c>
      <c r="D98" s="57" t="str">
        <f>IFERROR(VLOOKUP(C98,'اكواد الخامات'!A$3:D$53,2,FALSE),"")</f>
        <v>رمل حرش</v>
      </c>
      <c r="E98" s="57" t="str">
        <f>IFERROR(VLOOKUP(C98,'اكواد الخامات'!$A$3:$D$53,3,FALSE),"")</f>
        <v>رمل</v>
      </c>
      <c r="F98" s="57" t="str">
        <f>IFERROR(VLOOKUP(C98,'اكواد الخامات'!$A$3:$D$53,4,FALSE),"")</f>
        <v>م3</v>
      </c>
      <c r="G98" s="58">
        <v>24</v>
      </c>
      <c r="H98" s="70">
        <v>120</v>
      </c>
      <c r="I98" s="70">
        <v>1476</v>
      </c>
      <c r="J98" s="70"/>
      <c r="K98" s="57" t="s">
        <v>101</v>
      </c>
      <c r="L98" s="57"/>
      <c r="M98" s="59"/>
      <c r="N98" s="57"/>
    </row>
    <row r="99" spans="1:14" ht="27.6" customHeight="1" x14ac:dyDescent="0.85">
      <c r="A99" s="77">
        <v>44756</v>
      </c>
      <c r="B99" s="56">
        <v>101</v>
      </c>
      <c r="C99" s="57">
        <v>101745</v>
      </c>
      <c r="D99" s="57" t="str">
        <f>IFERROR(VLOOKUP(C99,'اكواد الخامات'!A$3:D$53,2,FALSE),"")</f>
        <v>سن1.5</v>
      </c>
      <c r="E99" s="57" t="str">
        <f>IFERROR(VLOOKUP(C99,'اكواد الخامات'!$A$3:$D$53,3,FALSE),"")</f>
        <v>سن</v>
      </c>
      <c r="F99" s="57" t="str">
        <f>IFERROR(VLOOKUP(C99,'اكواد الخامات'!$A$3:$D$53,4,FALSE),"")</f>
        <v>م3</v>
      </c>
      <c r="G99" s="58">
        <v>52</v>
      </c>
      <c r="H99" s="70">
        <v>220</v>
      </c>
      <c r="I99" s="70">
        <v>1192</v>
      </c>
      <c r="J99" s="70">
        <v>1949</v>
      </c>
      <c r="K99" s="57" t="s">
        <v>130</v>
      </c>
      <c r="L99" s="57"/>
      <c r="M99" s="59"/>
      <c r="N99" s="57"/>
    </row>
    <row r="100" spans="1:14" ht="27.6" customHeight="1" x14ac:dyDescent="0.85">
      <c r="A100" s="77">
        <v>44756</v>
      </c>
      <c r="B100" s="56">
        <v>102</v>
      </c>
      <c r="C100" s="57">
        <v>100736</v>
      </c>
      <c r="D100" s="57" t="str">
        <f>IFERROR(VLOOKUP(C100,'اكواد الخامات'!A$3:D$53,2,FALSE),"")</f>
        <v>رمل حرش</v>
      </c>
      <c r="E100" s="57" t="str">
        <f>IFERROR(VLOOKUP(C100,'اكواد الخامات'!$A$3:$D$53,3,FALSE),"")</f>
        <v>رمل</v>
      </c>
      <c r="F100" s="57" t="str">
        <f>IFERROR(VLOOKUP(C100,'اكواد الخامات'!$A$3:$D$53,4,FALSE),"")</f>
        <v>م3</v>
      </c>
      <c r="G100" s="58">
        <v>45</v>
      </c>
      <c r="H100" s="70">
        <v>120</v>
      </c>
      <c r="I100" s="70">
        <v>4917</v>
      </c>
      <c r="J100" s="70">
        <v>8531</v>
      </c>
      <c r="K100" s="57" t="s">
        <v>130</v>
      </c>
      <c r="L100" s="57"/>
      <c r="M100" s="59"/>
      <c r="N100" s="57"/>
    </row>
    <row r="101" spans="1:14" ht="27.6" customHeight="1" x14ac:dyDescent="0.85">
      <c r="A101" s="77">
        <v>44756</v>
      </c>
      <c r="B101" s="56">
        <v>104</v>
      </c>
      <c r="C101" s="57">
        <v>100736</v>
      </c>
      <c r="D101" s="57" t="str">
        <f>IFERROR(VLOOKUP(C101,'اكواد الخامات'!A$3:D$53,2,FALSE),"")</f>
        <v>رمل حرش</v>
      </c>
      <c r="E101" s="57" t="str">
        <f>IFERROR(VLOOKUP(C101,'اكواد الخامات'!$A$3:$D$53,3,FALSE),"")</f>
        <v>رمل</v>
      </c>
      <c r="F101" s="57" t="str">
        <f>IFERROR(VLOOKUP(C101,'اكواد الخامات'!$A$3:$D$53,4,FALSE),"")</f>
        <v>م3</v>
      </c>
      <c r="G101" s="58">
        <v>55</v>
      </c>
      <c r="H101" s="70">
        <v>120</v>
      </c>
      <c r="I101" s="70">
        <v>1696</v>
      </c>
      <c r="J101" s="70">
        <v>7419</v>
      </c>
      <c r="K101" s="57" t="s">
        <v>130</v>
      </c>
      <c r="L101" s="57"/>
      <c r="M101" s="59"/>
      <c r="N101" s="57"/>
    </row>
    <row r="102" spans="1:14" ht="27.6" customHeight="1" x14ac:dyDescent="0.85">
      <c r="A102" s="77">
        <v>44757</v>
      </c>
      <c r="B102" s="56">
        <v>105</v>
      </c>
      <c r="C102" s="57">
        <v>100736</v>
      </c>
      <c r="D102" s="57" t="str">
        <f>IFERROR(VLOOKUP(C102,'اكواد الخامات'!A$3:D$53,2,FALSE),"")</f>
        <v>رمل حرش</v>
      </c>
      <c r="E102" s="57" t="str">
        <f>IFERROR(VLOOKUP(C102,'اكواد الخامات'!$A$3:$D$53,3,FALSE),"")</f>
        <v>رمل</v>
      </c>
      <c r="F102" s="57" t="str">
        <f>IFERROR(VLOOKUP(C102,'اكواد الخامات'!$A$3:$D$53,4,FALSE),"")</f>
        <v>م3</v>
      </c>
      <c r="G102" s="58">
        <v>45</v>
      </c>
      <c r="H102" s="70">
        <v>120</v>
      </c>
      <c r="I102" s="70">
        <v>4917</v>
      </c>
      <c r="J102" s="70">
        <v>8531</v>
      </c>
      <c r="K102" s="57" t="s">
        <v>130</v>
      </c>
      <c r="L102" s="57"/>
      <c r="M102" s="59"/>
      <c r="N102" s="57"/>
    </row>
    <row r="103" spans="1:14" ht="27.6" customHeight="1" x14ac:dyDescent="0.85">
      <c r="A103" s="77">
        <v>44759</v>
      </c>
      <c r="B103" s="56">
        <v>106</v>
      </c>
      <c r="C103" s="57">
        <v>100839</v>
      </c>
      <c r="D103" s="57" t="str">
        <f>IFERROR(VLOOKUP(C103,'اكواد الخامات'!A$3:D$53,2,FALSE),"")</f>
        <v>سن1</v>
      </c>
      <c r="E103" s="57" t="str">
        <f>IFERROR(VLOOKUP(C103,'اكواد الخامات'!$A$3:$D$53,3,FALSE),"")</f>
        <v>سن</v>
      </c>
      <c r="F103" s="57" t="str">
        <f>IFERROR(VLOOKUP(C103,'اكواد الخامات'!$A$3:$D$53,4,FALSE),"")</f>
        <v>م3</v>
      </c>
      <c r="G103" s="58">
        <v>52</v>
      </c>
      <c r="H103" s="70">
        <v>220</v>
      </c>
      <c r="I103" s="70">
        <v>8236</v>
      </c>
      <c r="J103" s="70">
        <v>9635</v>
      </c>
      <c r="K103" s="57" t="s">
        <v>130</v>
      </c>
      <c r="L103" s="57"/>
      <c r="M103" s="59"/>
      <c r="N103" s="57"/>
    </row>
    <row r="104" spans="1:14" ht="27.6" customHeight="1" x14ac:dyDescent="0.85">
      <c r="A104" s="77">
        <v>44760</v>
      </c>
      <c r="B104" s="56">
        <v>107</v>
      </c>
      <c r="C104" s="57">
        <v>100839</v>
      </c>
      <c r="D104" s="57" t="str">
        <f>IFERROR(VLOOKUP(C104,'اكواد الخامات'!A$3:D$53,2,FALSE),"")</f>
        <v>سن1</v>
      </c>
      <c r="E104" s="57" t="str">
        <f>IFERROR(VLOOKUP(C104,'اكواد الخامات'!$A$3:$D$53,3,FALSE),"")</f>
        <v>سن</v>
      </c>
      <c r="F104" s="57" t="str">
        <f>IFERROR(VLOOKUP(C104,'اكواد الخامات'!$A$3:$D$53,4,FALSE),"")</f>
        <v>م3</v>
      </c>
      <c r="G104" s="58">
        <v>52</v>
      </c>
      <c r="H104" s="70">
        <v>220</v>
      </c>
      <c r="I104" s="70">
        <v>8236</v>
      </c>
      <c r="J104" s="70">
        <v>9635</v>
      </c>
      <c r="K104" s="57" t="s">
        <v>130</v>
      </c>
      <c r="L104" s="57"/>
      <c r="M104" s="59"/>
      <c r="N104" s="57"/>
    </row>
    <row r="105" spans="1:14" ht="27.6" customHeight="1" x14ac:dyDescent="0.85">
      <c r="A105" s="77">
        <v>44760</v>
      </c>
      <c r="B105" s="56">
        <v>108</v>
      </c>
      <c r="C105" s="57">
        <v>100839</v>
      </c>
      <c r="D105" s="57" t="str">
        <f>IFERROR(VLOOKUP(C105,'اكواد الخامات'!A$3:D$53,2,FALSE),"")</f>
        <v>سن1</v>
      </c>
      <c r="E105" s="57" t="str">
        <f>IFERROR(VLOOKUP(C105,'اكواد الخامات'!$A$3:$D$53,3,FALSE),"")</f>
        <v>سن</v>
      </c>
      <c r="F105" s="57" t="str">
        <f>IFERROR(VLOOKUP(C105,'اكواد الخامات'!$A$3:$D$53,4,FALSE),"")</f>
        <v>م3</v>
      </c>
      <c r="G105" s="58">
        <v>52</v>
      </c>
      <c r="H105" s="70">
        <v>220</v>
      </c>
      <c r="I105" s="70">
        <v>8236</v>
      </c>
      <c r="J105" s="70">
        <v>9635</v>
      </c>
      <c r="K105" s="57" t="s">
        <v>130</v>
      </c>
      <c r="L105" s="57"/>
      <c r="M105" s="59"/>
      <c r="N105" s="57"/>
    </row>
    <row r="106" spans="1:14" ht="27.6" customHeight="1" x14ac:dyDescent="0.85">
      <c r="A106" s="77">
        <v>44761</v>
      </c>
      <c r="B106" s="56">
        <v>109</v>
      </c>
      <c r="C106" s="57">
        <v>100839</v>
      </c>
      <c r="D106" s="57" t="str">
        <f>IFERROR(VLOOKUP(C106,'اكواد الخامات'!A$3:D$53,2,FALSE),"")</f>
        <v>سن1</v>
      </c>
      <c r="E106" s="57" t="str">
        <f>IFERROR(VLOOKUP(C106,'اكواد الخامات'!$A$3:$D$53,3,FALSE),"")</f>
        <v>سن</v>
      </c>
      <c r="F106" s="57" t="str">
        <f>IFERROR(VLOOKUP(C106,'اكواد الخامات'!$A$3:$D$53,4,FALSE),"")</f>
        <v>م3</v>
      </c>
      <c r="G106" s="58">
        <v>52</v>
      </c>
      <c r="H106" s="70">
        <v>220</v>
      </c>
      <c r="I106" s="70">
        <v>8236</v>
      </c>
      <c r="J106" s="70">
        <v>9635</v>
      </c>
      <c r="K106" s="57" t="s">
        <v>130</v>
      </c>
      <c r="L106" s="57"/>
      <c r="M106" s="59"/>
      <c r="N106" s="57"/>
    </row>
    <row r="107" spans="1:14" ht="27.6" customHeight="1" x14ac:dyDescent="0.85">
      <c r="A107" s="77">
        <v>44761</v>
      </c>
      <c r="B107" s="56">
        <v>110</v>
      </c>
      <c r="C107" s="57">
        <v>100736</v>
      </c>
      <c r="D107" s="57" t="str">
        <f>IFERROR(VLOOKUP(C107,'اكواد الخامات'!A$3:D$53,2,FALSE),"")</f>
        <v>رمل حرش</v>
      </c>
      <c r="E107" s="57" t="str">
        <f>IFERROR(VLOOKUP(C107,'اكواد الخامات'!$A$3:$D$53,3,FALSE),"")</f>
        <v>رمل</v>
      </c>
      <c r="F107" s="57" t="str">
        <f>IFERROR(VLOOKUP(C107,'اكواد الخامات'!$A$3:$D$53,4,FALSE),"")</f>
        <v>م3</v>
      </c>
      <c r="G107" s="58">
        <v>45</v>
      </c>
      <c r="H107" s="70">
        <v>120</v>
      </c>
      <c r="I107" s="70">
        <v>4917</v>
      </c>
      <c r="J107" s="70">
        <v>8531</v>
      </c>
      <c r="K107" s="57" t="s">
        <v>130</v>
      </c>
      <c r="L107" s="57"/>
      <c r="M107" s="59"/>
      <c r="N107" s="57"/>
    </row>
    <row r="108" spans="1:14" ht="27.6" customHeight="1" x14ac:dyDescent="0.85">
      <c r="A108" s="77">
        <v>44761</v>
      </c>
      <c r="B108" s="56">
        <v>111</v>
      </c>
      <c r="C108" s="57">
        <v>100840</v>
      </c>
      <c r="D108" s="57" t="str">
        <f>IFERROR(VLOOKUP(C108,'اكواد الخامات'!A$3:D$53,2,FALSE),"")</f>
        <v>سن2</v>
      </c>
      <c r="E108" s="57" t="str">
        <f>IFERROR(VLOOKUP(C108,'اكواد الخامات'!$A$3:$D$53,3,FALSE),"")</f>
        <v>سن</v>
      </c>
      <c r="F108" s="57" t="str">
        <f>IFERROR(VLOOKUP(C108,'اكواد الخامات'!$A$3:$D$53,4,FALSE),"")</f>
        <v>م3</v>
      </c>
      <c r="G108" s="58">
        <v>52</v>
      </c>
      <c r="H108" s="70">
        <v>220</v>
      </c>
      <c r="I108" s="70">
        <v>1192</v>
      </c>
      <c r="J108" s="70">
        <v>1949</v>
      </c>
      <c r="K108" s="57" t="s">
        <v>130</v>
      </c>
      <c r="L108" s="57"/>
      <c r="M108" s="59"/>
      <c r="N108" s="57"/>
    </row>
    <row r="109" spans="1:14" ht="27.6" customHeight="1" x14ac:dyDescent="0.85">
      <c r="A109" s="77">
        <v>44762</v>
      </c>
      <c r="B109" s="56">
        <v>112</v>
      </c>
      <c r="C109" s="57">
        <v>100839</v>
      </c>
      <c r="D109" s="57" t="str">
        <f>IFERROR(VLOOKUP(C109,'اكواد الخامات'!A$3:D$53,2,FALSE),"")</f>
        <v>سن1</v>
      </c>
      <c r="E109" s="57" t="str">
        <f>IFERROR(VLOOKUP(C109,'اكواد الخامات'!$A$3:$D$53,3,FALSE),"")</f>
        <v>سن</v>
      </c>
      <c r="F109" s="57" t="str">
        <f>IFERROR(VLOOKUP(C109,'اكواد الخامات'!$A$3:$D$53,4,FALSE),"")</f>
        <v>م3</v>
      </c>
      <c r="G109" s="58">
        <v>63</v>
      </c>
      <c r="H109" s="70">
        <v>220</v>
      </c>
      <c r="I109" s="70">
        <v>7615</v>
      </c>
      <c r="J109" s="70">
        <v>9663</v>
      </c>
      <c r="K109" s="57" t="s">
        <v>130</v>
      </c>
      <c r="L109" s="57"/>
      <c r="M109" s="59"/>
      <c r="N109" s="57"/>
    </row>
    <row r="110" spans="1:14" ht="27.6" customHeight="1" x14ac:dyDescent="0.85">
      <c r="A110" s="77">
        <v>44757</v>
      </c>
      <c r="B110" s="56">
        <v>51</v>
      </c>
      <c r="C110" s="57">
        <v>101745</v>
      </c>
      <c r="D110" s="57" t="str">
        <f>IFERROR(VLOOKUP(C110,'اكواد الخامات'!A$3:D$53,2,FALSE),"")</f>
        <v>سن1.5</v>
      </c>
      <c r="E110" s="57" t="str">
        <f>IFERROR(VLOOKUP(C110,'اكواد الخامات'!$A$3:$D$53,3,FALSE),"")</f>
        <v>سن</v>
      </c>
      <c r="F110" s="57" t="str">
        <f>IFERROR(VLOOKUP(C110,'اكواد الخامات'!$A$3:$D$53,4,FALSE),"")</f>
        <v>م3</v>
      </c>
      <c r="G110" s="58">
        <v>63</v>
      </c>
      <c r="H110" s="70">
        <v>220</v>
      </c>
      <c r="I110" s="70">
        <v>3884</v>
      </c>
      <c r="J110" s="70">
        <v>1772</v>
      </c>
      <c r="K110" s="57" t="s">
        <v>141</v>
      </c>
      <c r="L110" s="57"/>
      <c r="M110" s="59"/>
      <c r="N110" s="57"/>
    </row>
    <row r="111" spans="1:14" ht="27.6" customHeight="1" x14ac:dyDescent="0.85">
      <c r="A111" s="77">
        <v>44757</v>
      </c>
      <c r="B111" s="56">
        <v>52</v>
      </c>
      <c r="C111" s="57">
        <v>101745</v>
      </c>
      <c r="D111" s="57" t="str">
        <f>IFERROR(VLOOKUP(C111,'اكواد الخامات'!A$3:D$53,2,FALSE),"")</f>
        <v>سن1.5</v>
      </c>
      <c r="E111" s="57" t="str">
        <f>IFERROR(VLOOKUP(C111,'اكواد الخامات'!$A$3:$D$53,3,FALSE),"")</f>
        <v>سن</v>
      </c>
      <c r="F111" s="57" t="str">
        <f>IFERROR(VLOOKUP(C111,'اكواد الخامات'!$A$3:$D$53,4,FALSE),"")</f>
        <v>م3</v>
      </c>
      <c r="G111" s="58">
        <v>52</v>
      </c>
      <c r="H111" s="70">
        <v>220</v>
      </c>
      <c r="I111" s="70">
        <v>8672</v>
      </c>
      <c r="J111" s="70">
        <v>2155</v>
      </c>
      <c r="K111" s="57" t="s">
        <v>141</v>
      </c>
      <c r="L111" s="57"/>
      <c r="M111" s="59"/>
      <c r="N111" s="57"/>
    </row>
    <row r="112" spans="1:14" ht="27.6" customHeight="1" x14ac:dyDescent="0.85">
      <c r="A112" s="77">
        <v>44762</v>
      </c>
      <c r="B112" s="56">
        <v>113</v>
      </c>
      <c r="C112" s="57">
        <v>100839</v>
      </c>
      <c r="D112" s="57" t="str">
        <f>IFERROR(VLOOKUP(C112,'اكواد الخامات'!A$3:D$53,2,FALSE),"")</f>
        <v>سن1</v>
      </c>
      <c r="E112" s="57" t="str">
        <f>IFERROR(VLOOKUP(C112,'اكواد الخامات'!$A$3:$D$53,3,FALSE),"")</f>
        <v>سن</v>
      </c>
      <c r="F112" s="57" t="str">
        <f>IFERROR(VLOOKUP(C112,'اكواد الخامات'!$A$3:$D$53,4,FALSE),"")</f>
        <v>م3</v>
      </c>
      <c r="G112" s="58">
        <v>51</v>
      </c>
      <c r="H112" s="70">
        <v>220</v>
      </c>
      <c r="I112" s="70">
        <v>8769</v>
      </c>
      <c r="J112" s="70">
        <v>6914</v>
      </c>
      <c r="K112" s="57" t="s">
        <v>130</v>
      </c>
      <c r="L112" s="57"/>
      <c r="M112" s="59"/>
      <c r="N112" s="57"/>
    </row>
    <row r="113" spans="1:14" ht="27.6" customHeight="1" x14ac:dyDescent="0.85">
      <c r="A113" s="77">
        <v>44763</v>
      </c>
      <c r="B113" s="56">
        <v>114</v>
      </c>
      <c r="C113" s="57">
        <v>100839</v>
      </c>
      <c r="D113" s="57" t="str">
        <f>IFERROR(VLOOKUP(C113,'اكواد الخامات'!A$3:D$53,2,FALSE),"")</f>
        <v>سن1</v>
      </c>
      <c r="E113" s="57" t="str">
        <f>IFERROR(VLOOKUP(C113,'اكواد الخامات'!$A$3:$D$53,3,FALSE),"")</f>
        <v>سن</v>
      </c>
      <c r="F113" s="57" t="str">
        <f>IFERROR(VLOOKUP(C113,'اكواد الخامات'!$A$3:$D$53,4,FALSE),"")</f>
        <v>م3</v>
      </c>
      <c r="G113" s="58">
        <v>52</v>
      </c>
      <c r="H113" s="70">
        <v>220</v>
      </c>
      <c r="I113" s="70">
        <v>9635</v>
      </c>
      <c r="J113" s="70">
        <v>8236</v>
      </c>
      <c r="K113" s="57" t="s">
        <v>130</v>
      </c>
      <c r="L113" s="57"/>
      <c r="M113" s="59"/>
      <c r="N113" s="57"/>
    </row>
    <row r="114" spans="1:14" ht="27.6" customHeight="1" x14ac:dyDescent="0.85">
      <c r="A114" s="77">
        <v>44763</v>
      </c>
      <c r="B114" s="56">
        <v>115</v>
      </c>
      <c r="C114" s="57">
        <v>100839</v>
      </c>
      <c r="D114" s="57" t="str">
        <f>IFERROR(VLOOKUP(C114,'اكواد الخامات'!A$3:D$53,2,FALSE),"")</f>
        <v>سن1</v>
      </c>
      <c r="E114" s="57" t="str">
        <f>IFERROR(VLOOKUP(C114,'اكواد الخامات'!$A$3:$D$53,3,FALSE),"")</f>
        <v>سن</v>
      </c>
      <c r="F114" s="57" t="str">
        <f>IFERROR(VLOOKUP(C114,'اكواد الخامات'!$A$3:$D$53,4,FALSE),"")</f>
        <v>م3</v>
      </c>
      <c r="G114" s="58">
        <v>51</v>
      </c>
      <c r="H114" s="70">
        <v>220</v>
      </c>
      <c r="I114" s="70">
        <v>8769</v>
      </c>
      <c r="J114" s="70">
        <v>6914</v>
      </c>
      <c r="K114" s="57" t="s">
        <v>130</v>
      </c>
      <c r="L114" s="57"/>
      <c r="M114" s="59"/>
      <c r="N114" s="57"/>
    </row>
    <row r="115" spans="1:14" ht="27.6" customHeight="1" x14ac:dyDescent="0.85">
      <c r="A115" s="77">
        <v>44765</v>
      </c>
      <c r="B115" s="56">
        <v>116</v>
      </c>
      <c r="C115" s="57">
        <v>100839</v>
      </c>
      <c r="D115" s="57" t="str">
        <f>IFERROR(VLOOKUP(C115,'اكواد الخامات'!A$3:D$53,2,FALSE),"")</f>
        <v>سن1</v>
      </c>
      <c r="E115" s="57" t="str">
        <f>IFERROR(VLOOKUP(C115,'اكواد الخامات'!$A$3:$D$53,3,FALSE),"")</f>
        <v>سن</v>
      </c>
      <c r="F115" s="57" t="str">
        <f>IFERROR(VLOOKUP(C115,'اكواد الخامات'!$A$3:$D$53,4,FALSE),"")</f>
        <v>م3</v>
      </c>
      <c r="G115" s="58">
        <v>51</v>
      </c>
      <c r="H115" s="70">
        <v>220</v>
      </c>
      <c r="I115" s="70">
        <v>8769</v>
      </c>
      <c r="J115" s="70">
        <v>6914</v>
      </c>
      <c r="K115" s="57" t="s">
        <v>130</v>
      </c>
      <c r="L115" s="57"/>
      <c r="M115" s="59"/>
      <c r="N115" s="57"/>
    </row>
    <row r="116" spans="1:14" ht="27.6" customHeight="1" x14ac:dyDescent="0.85">
      <c r="A116" s="77">
        <v>44700</v>
      </c>
      <c r="B116" s="56">
        <v>38095</v>
      </c>
      <c r="C116" s="57">
        <v>101630</v>
      </c>
      <c r="D116" s="57" t="str">
        <f>IFERROR(VLOOKUP(C116,'اكواد الخامات'!A$3:D$53,2,FALSE),"")</f>
        <v>مادة اضافة لاسمنت سريع HPT10</v>
      </c>
      <c r="E116" s="57" t="str">
        <f>IFERROR(VLOOKUP(C116,'اكواد الخامات'!$A$3:$D$53,3,FALSE),"")</f>
        <v>مادة للخرسانة</v>
      </c>
      <c r="F116" s="57" t="str">
        <f>IFERROR(VLOOKUP(C116,'اكواد الخامات'!$A$3:$D$53,4,FALSE),"")</f>
        <v>لتر</v>
      </c>
      <c r="G116" s="58">
        <v>5000</v>
      </c>
      <c r="H116" s="70">
        <v>15.5</v>
      </c>
      <c r="I116" s="70"/>
      <c r="J116" s="70"/>
      <c r="K116" s="57" t="s">
        <v>142</v>
      </c>
      <c r="L116" s="57" t="s">
        <v>143</v>
      </c>
      <c r="M116" s="59"/>
      <c r="N116" s="57"/>
    </row>
    <row r="117" spans="1:14" ht="27.6" customHeight="1" x14ac:dyDescent="0.85">
      <c r="A117" s="77">
        <v>44748</v>
      </c>
      <c r="B117" s="56">
        <v>15522</v>
      </c>
      <c r="C117" s="57">
        <v>600261</v>
      </c>
      <c r="D117" s="57" t="str">
        <f>IFERROR(VLOOKUP(C117,'اكواد الخامات'!A$3:D$53,2,FALSE),"")</f>
        <v>مادة اضافة لاسمنت سريع G66</v>
      </c>
      <c r="E117" s="57" t="str">
        <f>IFERROR(VLOOKUP(C117,'اكواد الخامات'!$A$3:$D$53,3,FALSE),"")</f>
        <v>مادة للخرسانة</v>
      </c>
      <c r="F117" s="57" t="str">
        <f>IFERROR(VLOOKUP(C117,'اكواد الخامات'!$A$3:$D$53,4,FALSE),"")</f>
        <v>لتر</v>
      </c>
      <c r="G117" s="58">
        <v>6000</v>
      </c>
      <c r="H117" s="70">
        <v>17</v>
      </c>
      <c r="I117" s="70"/>
      <c r="J117" s="70"/>
      <c r="K117" s="57" t="s">
        <v>142</v>
      </c>
      <c r="L117" s="57"/>
      <c r="M117" s="59"/>
      <c r="N117" s="57"/>
    </row>
    <row r="118" spans="1:14" ht="27.6" customHeight="1" x14ac:dyDescent="0.85">
      <c r="A118" s="77">
        <v>44689</v>
      </c>
      <c r="B118" s="56">
        <v>95581</v>
      </c>
      <c r="C118" s="57">
        <v>100005</v>
      </c>
      <c r="D118" s="57" t="str">
        <f>IFERROR(VLOOKUP(C118,'اكواد الخامات'!A$3:D$53,2,FALSE),"")</f>
        <v>أسمنت سائب سي  وتر</v>
      </c>
      <c r="E118" s="57" t="str">
        <f>IFERROR(VLOOKUP(C118,'اكواد الخامات'!$A$3:$D$53,3,FALSE),"")</f>
        <v>أسمنت</v>
      </c>
      <c r="F118" s="57" t="str">
        <f>IFERROR(VLOOKUP(C118,'اكواد الخامات'!$A$3:$D$53,4,FALSE),"")</f>
        <v>طن</v>
      </c>
      <c r="G118" s="58">
        <v>53.88</v>
      </c>
      <c r="H118" s="70"/>
      <c r="I118" s="70"/>
      <c r="J118" s="70"/>
      <c r="K118" s="57" t="s">
        <v>144</v>
      </c>
      <c r="L118" s="57"/>
      <c r="M118" s="59"/>
      <c r="N118" s="57"/>
    </row>
    <row r="119" spans="1:14" ht="27.6" customHeight="1" x14ac:dyDescent="0.85">
      <c r="A119" s="77">
        <v>44689</v>
      </c>
      <c r="B119" s="56">
        <v>95585</v>
      </c>
      <c r="C119" s="57">
        <v>100005</v>
      </c>
      <c r="D119" s="57" t="str">
        <f>IFERROR(VLOOKUP(C119,'اكواد الخامات'!A$3:D$53,2,FALSE),"")</f>
        <v>أسمنت سائب سي  وتر</v>
      </c>
      <c r="E119" s="57" t="str">
        <f>IFERROR(VLOOKUP(C119,'اكواد الخامات'!$A$3:$D$53,3,FALSE),"")</f>
        <v>أسمنت</v>
      </c>
      <c r="F119" s="57" t="str">
        <f>IFERROR(VLOOKUP(C119,'اكواد الخامات'!$A$3:$D$53,4,FALSE),"")</f>
        <v>طن</v>
      </c>
      <c r="G119" s="58">
        <v>53.08</v>
      </c>
      <c r="H119" s="70"/>
      <c r="I119" s="70"/>
      <c r="J119" s="70"/>
      <c r="K119" s="57" t="s">
        <v>144</v>
      </c>
      <c r="L119" s="57"/>
      <c r="M119" s="59"/>
      <c r="N119" s="57"/>
    </row>
    <row r="120" spans="1:14" ht="27.6" customHeight="1" x14ac:dyDescent="0.85">
      <c r="A120" s="77">
        <v>44656</v>
      </c>
      <c r="B120" s="56">
        <v>19629276</v>
      </c>
      <c r="C120" s="57">
        <v>100007</v>
      </c>
      <c r="D120" s="57" t="str">
        <f>IFERROR(VLOOKUP(C120,'اكواد الخامات'!A$3:D$53,2,FALSE),"")</f>
        <v>اسمنت سائب عادة</v>
      </c>
      <c r="E120" s="57" t="str">
        <f>IFERROR(VLOOKUP(C120,'اكواد الخامات'!$A$3:$D$53,3,FALSE),"")</f>
        <v>أسمنت</v>
      </c>
      <c r="F120" s="57" t="str">
        <f>IFERROR(VLOOKUP(C120,'اكواد الخامات'!$A$3:$D$53,4,FALSE),"")</f>
        <v>طن</v>
      </c>
      <c r="G120" s="58">
        <v>59.88</v>
      </c>
      <c r="H120" s="70"/>
      <c r="I120" s="70"/>
      <c r="J120" s="70"/>
      <c r="K120" s="57" t="s">
        <v>145</v>
      </c>
      <c r="L120" s="57" t="s">
        <v>143</v>
      </c>
      <c r="M120" s="59"/>
      <c r="N120" s="57"/>
    </row>
    <row r="121" spans="1:14" ht="27.6" customHeight="1" x14ac:dyDescent="0.85">
      <c r="A121" s="77">
        <v>44710</v>
      </c>
      <c r="B121" s="56">
        <v>1974647</v>
      </c>
      <c r="C121" s="57">
        <v>100007</v>
      </c>
      <c r="D121" s="57" t="str">
        <f>IFERROR(VLOOKUP(C121,'اكواد الخامات'!A$3:D$53,2,FALSE),"")</f>
        <v>اسمنت سائب عادة</v>
      </c>
      <c r="E121" s="57" t="str">
        <f>IFERROR(VLOOKUP(C121,'اكواد الخامات'!$A$3:$D$53,3,FALSE),"")</f>
        <v>أسمنت</v>
      </c>
      <c r="F121" s="57" t="str">
        <f>IFERROR(VLOOKUP(C121,'اكواد الخامات'!$A$3:$D$53,4,FALSE),"")</f>
        <v>طن</v>
      </c>
      <c r="G121" s="58">
        <v>62.16</v>
      </c>
      <c r="H121" s="70"/>
      <c r="I121" s="70"/>
      <c r="J121" s="70"/>
      <c r="K121" s="57" t="s">
        <v>145</v>
      </c>
      <c r="L121" s="57" t="s">
        <v>143</v>
      </c>
      <c r="M121" s="59"/>
      <c r="N121" s="57"/>
    </row>
    <row r="122" spans="1:14" ht="27.6" customHeight="1" x14ac:dyDescent="0.85">
      <c r="A122" s="77">
        <v>44716</v>
      </c>
      <c r="B122" s="56">
        <v>9500780</v>
      </c>
      <c r="C122" s="57">
        <v>100007</v>
      </c>
      <c r="D122" s="57" t="str">
        <f>IFERROR(VLOOKUP(C122,'اكواد الخامات'!A$3:D$53,2,FALSE),"")</f>
        <v>اسمنت سائب عادة</v>
      </c>
      <c r="E122" s="57" t="str">
        <f>IFERROR(VLOOKUP(C122,'اكواد الخامات'!$A$3:$D$53,3,FALSE),"")</f>
        <v>أسمنت</v>
      </c>
      <c r="F122" s="57" t="str">
        <f>IFERROR(VLOOKUP(C122,'اكواد الخامات'!$A$3:$D$53,4,FALSE),"")</f>
        <v>طن</v>
      </c>
      <c r="G122" s="58">
        <v>56</v>
      </c>
      <c r="H122" s="70"/>
      <c r="I122" s="70"/>
      <c r="J122" s="70"/>
      <c r="K122" s="57" t="s">
        <v>145</v>
      </c>
      <c r="L122" s="57"/>
      <c r="M122" s="59"/>
      <c r="N122" s="57"/>
    </row>
    <row r="123" spans="1:14" ht="27.6" customHeight="1" x14ac:dyDescent="0.85">
      <c r="A123" s="77">
        <v>44721</v>
      </c>
      <c r="B123" s="56">
        <v>9501144</v>
      </c>
      <c r="C123" s="57">
        <v>100005</v>
      </c>
      <c r="D123" s="57" t="str">
        <f>IFERROR(VLOOKUP(C123,'اكواد الخامات'!A$3:D$53,2,FALSE),"")</f>
        <v>أسمنت سائب سي  وتر</v>
      </c>
      <c r="E123" s="57" t="str">
        <f>IFERROR(VLOOKUP(C123,'اكواد الخامات'!$A$3:$D$53,3,FALSE),"")</f>
        <v>أسمنت</v>
      </c>
      <c r="F123" s="57" t="str">
        <f>IFERROR(VLOOKUP(C123,'اكواد الخامات'!$A$3:$D$53,4,FALSE),"")</f>
        <v>طن</v>
      </c>
      <c r="G123" s="58">
        <v>52.3</v>
      </c>
      <c r="H123" s="70"/>
      <c r="I123" s="70"/>
      <c r="J123" s="70"/>
      <c r="K123" s="57" t="s">
        <v>145</v>
      </c>
      <c r="L123" s="57"/>
      <c r="M123" s="59"/>
      <c r="N123" s="57"/>
    </row>
    <row r="124" spans="1:14" ht="27.6" customHeight="1" x14ac:dyDescent="0.85">
      <c r="A124" s="77">
        <v>44722</v>
      </c>
      <c r="B124" s="56">
        <v>9501184</v>
      </c>
      <c r="C124" s="57">
        <v>100005</v>
      </c>
      <c r="D124" s="57" t="str">
        <f>IFERROR(VLOOKUP(C124,'اكواد الخامات'!A$3:D$53,2,FALSE),"")</f>
        <v>أسمنت سائب سي  وتر</v>
      </c>
      <c r="E124" s="57" t="str">
        <f>IFERROR(VLOOKUP(C124,'اكواد الخامات'!$A$3:$D$53,3,FALSE),"")</f>
        <v>أسمنت</v>
      </c>
      <c r="F124" s="57" t="str">
        <f>IFERROR(VLOOKUP(C124,'اكواد الخامات'!$A$3:$D$53,4,FALSE),"")</f>
        <v>طن</v>
      </c>
      <c r="G124" s="58">
        <v>60.4</v>
      </c>
      <c r="H124" s="70"/>
      <c r="I124" s="70"/>
      <c r="J124" s="70"/>
      <c r="K124" s="57" t="s">
        <v>145</v>
      </c>
      <c r="L124" s="57"/>
      <c r="M124" s="59"/>
      <c r="N124" s="57"/>
    </row>
    <row r="125" spans="1:14" ht="27.6" customHeight="1" x14ac:dyDescent="0.85">
      <c r="A125" s="77">
        <v>44725</v>
      </c>
      <c r="B125" s="56">
        <v>9501391</v>
      </c>
      <c r="C125" s="57">
        <v>100005</v>
      </c>
      <c r="D125" s="57" t="str">
        <f>IFERROR(VLOOKUP(C125,'اكواد الخامات'!A$3:D$53,2,FALSE),"")</f>
        <v>أسمنت سائب سي  وتر</v>
      </c>
      <c r="E125" s="57" t="str">
        <f>IFERROR(VLOOKUP(C125,'اكواد الخامات'!$A$3:$D$53,3,FALSE),"")</f>
        <v>أسمنت</v>
      </c>
      <c r="F125" s="57" t="str">
        <f>IFERROR(VLOOKUP(C125,'اكواد الخامات'!$A$3:$D$53,4,FALSE),"")</f>
        <v>طن</v>
      </c>
      <c r="G125" s="58">
        <v>55.7</v>
      </c>
      <c r="H125" s="70"/>
      <c r="I125" s="70"/>
      <c r="J125" s="70"/>
      <c r="K125" s="57" t="s">
        <v>145</v>
      </c>
      <c r="L125" s="57"/>
      <c r="M125" s="59"/>
      <c r="N125" s="57"/>
    </row>
    <row r="126" spans="1:14" ht="27.6" customHeight="1" x14ac:dyDescent="0.85">
      <c r="A126" s="77">
        <v>44726</v>
      </c>
      <c r="B126" s="56">
        <v>9501451</v>
      </c>
      <c r="C126" s="57">
        <v>100005</v>
      </c>
      <c r="D126" s="57" t="str">
        <f>IFERROR(VLOOKUP(C126,'اكواد الخامات'!A$3:D$53,2,FALSE),"")</f>
        <v>أسمنت سائب سي  وتر</v>
      </c>
      <c r="E126" s="57" t="str">
        <f>IFERROR(VLOOKUP(C126,'اكواد الخامات'!$A$3:$D$53,3,FALSE),"")</f>
        <v>أسمنت</v>
      </c>
      <c r="F126" s="57" t="str">
        <f>IFERROR(VLOOKUP(C126,'اكواد الخامات'!$A$3:$D$53,4,FALSE),"")</f>
        <v>طن</v>
      </c>
      <c r="G126" s="58">
        <v>55.8</v>
      </c>
      <c r="H126" s="70"/>
      <c r="I126" s="70"/>
      <c r="J126" s="70"/>
      <c r="K126" s="57" t="s">
        <v>145</v>
      </c>
      <c r="L126" s="57"/>
      <c r="M126" s="59"/>
      <c r="N126" s="57"/>
    </row>
    <row r="127" spans="1:14" ht="27.6" customHeight="1" x14ac:dyDescent="0.85">
      <c r="A127" s="77">
        <v>44727</v>
      </c>
      <c r="B127" s="56">
        <v>9501528</v>
      </c>
      <c r="C127" s="57">
        <v>100005</v>
      </c>
      <c r="D127" s="57" t="str">
        <f>IFERROR(VLOOKUP(C127,'اكواد الخامات'!A$3:D$53,2,FALSE),"")</f>
        <v>أسمنت سائب سي  وتر</v>
      </c>
      <c r="E127" s="57" t="str">
        <f>IFERROR(VLOOKUP(C127,'اكواد الخامات'!$A$3:$D$53,3,FALSE),"")</f>
        <v>أسمنت</v>
      </c>
      <c r="F127" s="57" t="str">
        <f>IFERROR(VLOOKUP(C127,'اكواد الخامات'!$A$3:$D$53,4,FALSE),"")</f>
        <v>طن</v>
      </c>
      <c r="G127" s="58">
        <v>55.7</v>
      </c>
      <c r="H127" s="70"/>
      <c r="I127" s="70"/>
      <c r="J127" s="70"/>
      <c r="K127" s="57" t="s">
        <v>145</v>
      </c>
      <c r="L127" s="57"/>
      <c r="M127" s="59"/>
      <c r="N127" s="57"/>
    </row>
    <row r="128" spans="1:14" ht="27.6" customHeight="1" x14ac:dyDescent="0.85">
      <c r="A128" s="77">
        <v>44727</v>
      </c>
      <c r="B128" s="56">
        <v>9501526</v>
      </c>
      <c r="C128" s="57">
        <v>100005</v>
      </c>
      <c r="D128" s="57" t="str">
        <f>IFERROR(VLOOKUP(C128,'اكواد الخامات'!A$3:D$53,2,FALSE),"")</f>
        <v>أسمنت سائب سي  وتر</v>
      </c>
      <c r="E128" s="57" t="str">
        <f>IFERROR(VLOOKUP(C128,'اكواد الخامات'!$A$3:$D$53,3,FALSE),"")</f>
        <v>أسمنت</v>
      </c>
      <c r="F128" s="57" t="str">
        <f>IFERROR(VLOOKUP(C128,'اكواد الخامات'!$A$3:$D$53,4,FALSE),"")</f>
        <v>طن</v>
      </c>
      <c r="G128" s="58">
        <v>54.3</v>
      </c>
      <c r="H128" s="70"/>
      <c r="I128" s="70"/>
      <c r="J128" s="70"/>
      <c r="K128" s="57" t="s">
        <v>145</v>
      </c>
      <c r="L128" s="57"/>
      <c r="M128" s="59"/>
      <c r="N128" s="57"/>
    </row>
    <row r="129" spans="1:14" ht="27.6" customHeight="1" x14ac:dyDescent="0.85">
      <c r="A129" s="77">
        <v>44730</v>
      </c>
      <c r="B129" s="56">
        <v>9501574</v>
      </c>
      <c r="C129" s="57">
        <v>100005</v>
      </c>
      <c r="D129" s="57" t="str">
        <f>IFERROR(VLOOKUP(C129,'اكواد الخامات'!A$3:D$53,2,FALSE),"")</f>
        <v>أسمنت سائب سي  وتر</v>
      </c>
      <c r="E129" s="57" t="str">
        <f>IFERROR(VLOOKUP(C129,'اكواد الخامات'!$A$3:$D$53,3,FALSE),"")</f>
        <v>أسمنت</v>
      </c>
      <c r="F129" s="57" t="str">
        <f>IFERROR(VLOOKUP(C129,'اكواد الخامات'!$A$3:$D$53,4,FALSE),"")</f>
        <v>طن</v>
      </c>
      <c r="G129" s="58">
        <v>53.55</v>
      </c>
      <c r="H129" s="70"/>
      <c r="I129" s="70"/>
      <c r="J129" s="70"/>
      <c r="K129" s="57" t="s">
        <v>145</v>
      </c>
      <c r="L129" s="57"/>
      <c r="M129" s="59"/>
      <c r="N129" s="57"/>
    </row>
    <row r="130" spans="1:14" ht="27.6" customHeight="1" x14ac:dyDescent="0.85">
      <c r="A130" s="77">
        <v>44732</v>
      </c>
      <c r="B130" s="56">
        <v>9501847</v>
      </c>
      <c r="C130" s="57">
        <v>100007</v>
      </c>
      <c r="D130" s="57" t="str">
        <f>IFERROR(VLOOKUP(C130,'اكواد الخامات'!A$3:D$53,2,FALSE),"")</f>
        <v>اسمنت سائب عادة</v>
      </c>
      <c r="E130" s="57" t="str">
        <f>IFERROR(VLOOKUP(C130,'اكواد الخامات'!$A$3:$D$53,3,FALSE),"")</f>
        <v>أسمنت</v>
      </c>
      <c r="F130" s="57" t="str">
        <f>IFERROR(VLOOKUP(C130,'اكواد الخامات'!$A$3:$D$53,4,FALSE),"")</f>
        <v>طن</v>
      </c>
      <c r="G130" s="58">
        <v>55.2</v>
      </c>
      <c r="H130" s="70"/>
      <c r="I130" s="70"/>
      <c r="J130" s="70"/>
      <c r="K130" s="57" t="s">
        <v>145</v>
      </c>
      <c r="L130" s="57"/>
      <c r="M130" s="59"/>
      <c r="N130" s="57"/>
    </row>
    <row r="131" spans="1:14" ht="27.6" customHeight="1" x14ac:dyDescent="0.85">
      <c r="A131" s="77">
        <v>44748</v>
      </c>
      <c r="B131" s="56">
        <v>9502916</v>
      </c>
      <c r="C131" s="57">
        <v>100007</v>
      </c>
      <c r="D131" s="57" t="str">
        <f>IFERROR(VLOOKUP(C131,'اكواد الخامات'!A$3:D$53,2,FALSE),"")</f>
        <v>اسمنت سائب عادة</v>
      </c>
      <c r="E131" s="57" t="str">
        <f>IFERROR(VLOOKUP(C131,'اكواد الخامات'!$A$3:$D$53,3,FALSE),"")</f>
        <v>أسمنت</v>
      </c>
      <c r="F131" s="57" t="str">
        <f>IFERROR(VLOOKUP(C131,'اكواد الخامات'!$A$3:$D$53,4,FALSE),"")</f>
        <v>طن</v>
      </c>
      <c r="G131" s="58">
        <v>54.85</v>
      </c>
      <c r="H131" s="70"/>
      <c r="I131" s="70"/>
      <c r="J131" s="70"/>
      <c r="K131" s="57" t="s">
        <v>145</v>
      </c>
      <c r="L131" s="57"/>
      <c r="M131" s="59"/>
      <c r="N131" s="57"/>
    </row>
    <row r="132" spans="1:14" ht="27.6" customHeight="1" x14ac:dyDescent="0.85">
      <c r="A132" s="77">
        <v>44748</v>
      </c>
      <c r="B132" s="56">
        <v>9502968</v>
      </c>
      <c r="C132" s="57">
        <v>100007</v>
      </c>
      <c r="D132" s="57" t="str">
        <f>IFERROR(VLOOKUP(C132,'اكواد الخامات'!A$3:D$53,2,FALSE),"")</f>
        <v>اسمنت سائب عادة</v>
      </c>
      <c r="E132" s="57" t="str">
        <f>IFERROR(VLOOKUP(C132,'اكواد الخامات'!$A$3:$D$53,3,FALSE),"")</f>
        <v>أسمنت</v>
      </c>
      <c r="F132" s="57" t="str">
        <f>IFERROR(VLOOKUP(C132,'اكواد الخامات'!$A$3:$D$53,4,FALSE),"")</f>
        <v>طن</v>
      </c>
      <c r="G132" s="58">
        <v>53.5</v>
      </c>
      <c r="H132" s="70"/>
      <c r="I132" s="70"/>
      <c r="J132" s="70"/>
      <c r="K132" s="57" t="s">
        <v>145</v>
      </c>
      <c r="L132" s="57"/>
      <c r="M132" s="59"/>
      <c r="N132" s="57"/>
    </row>
    <row r="133" spans="1:14" ht="27.6" customHeight="1" x14ac:dyDescent="0.85">
      <c r="A133" s="77">
        <v>44758</v>
      </c>
      <c r="B133" s="56">
        <v>9503104</v>
      </c>
      <c r="C133" s="57">
        <v>100005</v>
      </c>
      <c r="D133" s="57" t="str">
        <f>IFERROR(VLOOKUP(C133,'اكواد الخامات'!A$3:D$53,2,FALSE),"")</f>
        <v>أسمنت سائب سي  وتر</v>
      </c>
      <c r="E133" s="57" t="str">
        <f>IFERROR(VLOOKUP(C133,'اكواد الخامات'!$A$3:$D$53,3,FALSE),"")</f>
        <v>أسمنت</v>
      </c>
      <c r="F133" s="57" t="str">
        <f>IFERROR(VLOOKUP(C133,'اكواد الخامات'!$A$3:$D$53,4,FALSE),"")</f>
        <v>طن</v>
      </c>
      <c r="G133" s="58">
        <v>56.95</v>
      </c>
      <c r="H133" s="70"/>
      <c r="I133" s="70"/>
      <c r="J133" s="70"/>
      <c r="K133" s="57" t="s">
        <v>145</v>
      </c>
      <c r="L133" s="57"/>
      <c r="M133" s="59"/>
      <c r="N133" s="57"/>
    </row>
    <row r="134" spans="1:14" ht="27.6" customHeight="1" x14ac:dyDescent="0.85">
      <c r="A134" s="77">
        <v>44762</v>
      </c>
      <c r="B134" s="56">
        <v>9503341</v>
      </c>
      <c r="C134" s="57">
        <v>100005</v>
      </c>
      <c r="D134" s="57" t="str">
        <f>IFERROR(VLOOKUP(C134,'اكواد الخامات'!A$3:D$53,2,FALSE),"")</f>
        <v>أسمنت سائب سي  وتر</v>
      </c>
      <c r="E134" s="57" t="str">
        <f>IFERROR(VLOOKUP(C134,'اكواد الخامات'!$A$3:$D$53,3,FALSE),"")</f>
        <v>أسمنت</v>
      </c>
      <c r="F134" s="57" t="str">
        <f>IFERROR(VLOOKUP(C134,'اكواد الخامات'!$A$3:$D$53,4,FALSE),"")</f>
        <v>طن</v>
      </c>
      <c r="G134" s="58">
        <v>56.85</v>
      </c>
      <c r="H134" s="70"/>
      <c r="I134" s="70"/>
      <c r="J134" s="70"/>
      <c r="K134" s="57" t="s">
        <v>145</v>
      </c>
      <c r="L134" s="57"/>
      <c r="M134" s="59"/>
      <c r="N134" s="57"/>
    </row>
    <row r="135" spans="1:14" ht="27.6" customHeight="1" x14ac:dyDescent="0.85">
      <c r="A135" s="77">
        <v>44762</v>
      </c>
      <c r="B135" s="56">
        <v>9503290</v>
      </c>
      <c r="C135" s="57">
        <v>100005</v>
      </c>
      <c r="D135" s="57" t="str">
        <f>IFERROR(VLOOKUP(C135,'اكواد الخامات'!A$3:D$53,2,FALSE),"")</f>
        <v>أسمنت سائب سي  وتر</v>
      </c>
      <c r="E135" s="57" t="str">
        <f>IFERROR(VLOOKUP(C135,'اكواد الخامات'!$A$3:$D$53,3,FALSE),"")</f>
        <v>أسمنت</v>
      </c>
      <c r="F135" s="57" t="str">
        <f>IFERROR(VLOOKUP(C135,'اكواد الخامات'!$A$3:$D$53,4,FALSE),"")</f>
        <v>طن</v>
      </c>
      <c r="G135" s="58">
        <v>58.95</v>
      </c>
      <c r="H135" s="70"/>
      <c r="I135" s="70"/>
      <c r="J135" s="70"/>
      <c r="K135" s="57" t="s">
        <v>145</v>
      </c>
      <c r="L135" s="57"/>
      <c r="M135" s="59"/>
      <c r="N135" s="57"/>
    </row>
    <row r="136" spans="1:14" ht="27.6" customHeight="1" x14ac:dyDescent="0.85">
      <c r="A136" s="77">
        <v>44766</v>
      </c>
      <c r="B136" s="56">
        <v>9503582</v>
      </c>
      <c r="C136" s="57">
        <v>100005</v>
      </c>
      <c r="D136" s="57" t="str">
        <f>IFERROR(VLOOKUP(C136,'اكواد الخامات'!A$3:D$53,2,FALSE),"")</f>
        <v>أسمنت سائب سي  وتر</v>
      </c>
      <c r="E136" s="57" t="str">
        <f>IFERROR(VLOOKUP(C136,'اكواد الخامات'!$A$3:$D$53,3,FALSE),"")</f>
        <v>أسمنت</v>
      </c>
      <c r="F136" s="57" t="str">
        <f>IFERROR(VLOOKUP(C136,'اكواد الخامات'!$A$3:$D$53,4,FALSE),"")</f>
        <v>طن</v>
      </c>
      <c r="G136" s="58">
        <v>59.7</v>
      </c>
      <c r="H136" s="70"/>
      <c r="I136" s="70"/>
      <c r="J136" s="70"/>
      <c r="K136" s="57" t="s">
        <v>145</v>
      </c>
      <c r="L136" s="57"/>
      <c r="M136" s="59" t="s">
        <v>146</v>
      </c>
      <c r="N136" s="57"/>
    </row>
    <row r="137" spans="1:14" ht="27.6" customHeight="1" x14ac:dyDescent="0.85">
      <c r="A137" s="77">
        <v>44767</v>
      </c>
      <c r="B137" s="56">
        <v>9503654</v>
      </c>
      <c r="C137" s="57">
        <v>100005</v>
      </c>
      <c r="D137" s="57" t="str">
        <f>IFERROR(VLOOKUP(C137,'اكواد الخامات'!A$3:D$53,2,FALSE),"")</f>
        <v>أسمنت سائب سي  وتر</v>
      </c>
      <c r="E137" s="57" t="str">
        <f>IFERROR(VLOOKUP(C137,'اكواد الخامات'!$A$3:$D$53,3,FALSE),"")</f>
        <v>أسمنت</v>
      </c>
      <c r="F137" s="57" t="str">
        <f>IFERROR(VLOOKUP(C137,'اكواد الخامات'!$A$3:$D$53,4,FALSE),"")</f>
        <v>طن</v>
      </c>
      <c r="G137" s="58">
        <v>55.65</v>
      </c>
      <c r="H137" s="70"/>
      <c r="I137" s="70"/>
      <c r="J137" s="70"/>
      <c r="K137" s="57" t="s">
        <v>145</v>
      </c>
      <c r="L137" s="57"/>
      <c r="M137" s="59"/>
      <c r="N137" s="57"/>
    </row>
    <row r="138" spans="1:14" ht="27.6" customHeight="1" x14ac:dyDescent="0.85">
      <c r="A138" s="77">
        <v>44766</v>
      </c>
      <c r="B138" s="56">
        <v>117</v>
      </c>
      <c r="C138" s="57">
        <v>101745</v>
      </c>
      <c r="D138" s="57" t="str">
        <f>IFERROR(VLOOKUP(C138,'اكواد الخامات'!A$3:D$53,2,FALSE),"")</f>
        <v>سن1.5</v>
      </c>
      <c r="E138" s="57" t="str">
        <f>IFERROR(VLOOKUP(C138,'اكواد الخامات'!$A$3:$D$53,3,FALSE),"")</f>
        <v>سن</v>
      </c>
      <c r="F138" s="57" t="str">
        <f>IFERROR(VLOOKUP(C138,'اكواد الخامات'!$A$3:$D$53,4,FALSE),"")</f>
        <v>م3</v>
      </c>
      <c r="G138" s="58">
        <v>51</v>
      </c>
      <c r="H138" s="70">
        <v>220</v>
      </c>
      <c r="I138" s="70">
        <v>8769</v>
      </c>
      <c r="J138" s="70">
        <v>6914</v>
      </c>
      <c r="K138" s="57" t="s">
        <v>130</v>
      </c>
      <c r="L138" s="57"/>
      <c r="M138" s="59"/>
      <c r="N138" s="57"/>
    </row>
    <row r="139" spans="1:14" ht="27.6" customHeight="1" x14ac:dyDescent="0.85">
      <c r="A139" s="77">
        <v>44767</v>
      </c>
      <c r="B139" s="56">
        <v>118</v>
      </c>
      <c r="C139" s="57">
        <v>101745</v>
      </c>
      <c r="D139" s="57" t="str">
        <f>IFERROR(VLOOKUP(C139,'اكواد الخامات'!A$3:D$53,2,FALSE),"")</f>
        <v>سن1.5</v>
      </c>
      <c r="E139" s="57" t="str">
        <f>IFERROR(VLOOKUP(C139,'اكواد الخامات'!$A$3:$D$53,3,FALSE),"")</f>
        <v>سن</v>
      </c>
      <c r="F139" s="57" t="str">
        <f>IFERROR(VLOOKUP(C139,'اكواد الخامات'!$A$3:$D$53,4,FALSE),"")</f>
        <v>م3</v>
      </c>
      <c r="G139" s="58">
        <v>51</v>
      </c>
      <c r="H139" s="70">
        <v>220</v>
      </c>
      <c r="I139" s="70">
        <v>8769</v>
      </c>
      <c r="J139" s="70">
        <v>6914</v>
      </c>
      <c r="K139" s="57" t="s">
        <v>130</v>
      </c>
      <c r="L139" s="57"/>
      <c r="M139" s="59"/>
      <c r="N139" s="57"/>
    </row>
    <row r="140" spans="1:14" ht="27.6" customHeight="1" x14ac:dyDescent="0.85">
      <c r="A140" s="77">
        <v>44769</v>
      </c>
      <c r="B140" s="56">
        <v>119</v>
      </c>
      <c r="C140" s="57">
        <v>101745</v>
      </c>
      <c r="D140" s="57" t="str">
        <f>IFERROR(VLOOKUP(C140,'اكواد الخامات'!A$3:D$53,2,FALSE),"")</f>
        <v>سن1.5</v>
      </c>
      <c r="E140" s="57" t="str">
        <f>IFERROR(VLOOKUP(C140,'اكواد الخامات'!$A$3:$D$53,3,FALSE),"")</f>
        <v>سن</v>
      </c>
      <c r="F140" s="57" t="str">
        <f>IFERROR(VLOOKUP(C140,'اكواد الخامات'!$A$3:$D$53,4,FALSE),"")</f>
        <v>م3</v>
      </c>
      <c r="G140" s="58">
        <v>52</v>
      </c>
      <c r="H140" s="70">
        <v>220</v>
      </c>
      <c r="I140" s="70">
        <v>1192</v>
      </c>
      <c r="J140" s="70">
        <v>1949</v>
      </c>
      <c r="K140" s="57" t="s">
        <v>130</v>
      </c>
      <c r="L140" s="57"/>
      <c r="M140" s="59"/>
      <c r="N140" s="57"/>
    </row>
    <row r="141" spans="1:14" ht="27.6" customHeight="1" x14ac:dyDescent="0.85">
      <c r="A141" s="77">
        <v>44769</v>
      </c>
      <c r="B141" s="56">
        <v>120</v>
      </c>
      <c r="C141" s="57">
        <v>101745</v>
      </c>
      <c r="D141" s="57" t="str">
        <f>IFERROR(VLOOKUP(C141,'اكواد الخامات'!A$3:D$53,2,FALSE),"")</f>
        <v>سن1.5</v>
      </c>
      <c r="E141" s="57" t="str">
        <f>IFERROR(VLOOKUP(C141,'اكواد الخامات'!$A$3:$D$53,3,FALSE),"")</f>
        <v>سن</v>
      </c>
      <c r="F141" s="57" t="str">
        <f>IFERROR(VLOOKUP(C141,'اكواد الخامات'!$A$3:$D$53,4,FALSE),"")</f>
        <v>م3</v>
      </c>
      <c r="G141" s="58">
        <v>56</v>
      </c>
      <c r="H141" s="70">
        <v>220</v>
      </c>
      <c r="I141" s="70">
        <v>6239</v>
      </c>
      <c r="J141" s="70">
        <v>2133</v>
      </c>
      <c r="K141" s="57" t="s">
        <v>130</v>
      </c>
      <c r="L141" s="57"/>
      <c r="M141" s="59"/>
      <c r="N141" s="57"/>
    </row>
    <row r="142" spans="1:14" ht="27.6" customHeight="1" x14ac:dyDescent="0.85">
      <c r="A142" s="77">
        <v>44770</v>
      </c>
      <c r="B142" s="56">
        <v>121</v>
      </c>
      <c r="C142" s="57">
        <v>101745</v>
      </c>
      <c r="D142" s="57" t="str">
        <f>IFERROR(VLOOKUP(C142,'اكواد الخامات'!A$3:D$53,2,FALSE),"")</f>
        <v>سن1.5</v>
      </c>
      <c r="E142" s="57" t="str">
        <f>IFERROR(VLOOKUP(C142,'اكواد الخامات'!$A$3:$D$53,3,FALSE),"")</f>
        <v>سن</v>
      </c>
      <c r="F142" s="57" t="str">
        <f>IFERROR(VLOOKUP(C142,'اكواد الخامات'!$A$3:$D$53,4,FALSE),"")</f>
        <v>م3</v>
      </c>
      <c r="G142" s="58">
        <v>52</v>
      </c>
      <c r="H142" s="70">
        <v>220</v>
      </c>
      <c r="I142" s="70">
        <v>1192</v>
      </c>
      <c r="J142" s="70">
        <v>1949</v>
      </c>
      <c r="K142" s="57" t="s">
        <v>130</v>
      </c>
      <c r="L142" s="57"/>
      <c r="M142" s="59"/>
      <c r="N142" s="57"/>
    </row>
    <row r="143" spans="1:14" ht="27.6" customHeight="1" x14ac:dyDescent="0.85">
      <c r="A143" s="77">
        <v>44771</v>
      </c>
      <c r="B143" s="56">
        <v>246</v>
      </c>
      <c r="C143" s="57">
        <v>101745</v>
      </c>
      <c r="D143" s="57" t="str">
        <f>IFERROR(VLOOKUP(C143,'اكواد الخامات'!A$3:D$53,2,FALSE),"")</f>
        <v>سن1.5</v>
      </c>
      <c r="E143" s="57" t="str">
        <f>IFERROR(VLOOKUP(C143,'اكواد الخامات'!$A$3:$D$53,3,FALSE),"")</f>
        <v>سن</v>
      </c>
      <c r="F143" s="57" t="str">
        <f>IFERROR(VLOOKUP(C143,'اكواد الخامات'!$A$3:$D$53,4,FALSE),"")</f>
        <v>م3</v>
      </c>
      <c r="G143" s="58">
        <v>52</v>
      </c>
      <c r="H143" s="70">
        <v>220</v>
      </c>
      <c r="I143" s="70">
        <v>8875</v>
      </c>
      <c r="J143" s="70">
        <v>6417</v>
      </c>
      <c r="K143" s="57" t="s">
        <v>101</v>
      </c>
      <c r="L143" s="57"/>
      <c r="M143" s="59"/>
      <c r="N143" s="57"/>
    </row>
    <row r="144" spans="1:14" ht="27.6" customHeight="1" x14ac:dyDescent="0.85">
      <c r="A144" s="77">
        <v>44773</v>
      </c>
      <c r="B144" s="56">
        <v>7131722</v>
      </c>
      <c r="C144" s="57">
        <v>600261</v>
      </c>
      <c r="D144" s="57" t="str">
        <f>IFERROR(VLOOKUP(C144,'اكواد الخامات'!A$3:D$53,2,FALSE),"")</f>
        <v>مادة اضافة لاسمنت سريع G66</v>
      </c>
      <c r="E144" s="57" t="str">
        <f>IFERROR(VLOOKUP(C144,'اكواد الخامات'!$A$3:$D$53,3,FALSE),"")</f>
        <v>مادة للخرسانة</v>
      </c>
      <c r="F144" s="57" t="str">
        <f>IFERROR(VLOOKUP(C144,'اكواد الخامات'!$A$3:$D$53,4,FALSE),"")</f>
        <v>لتر</v>
      </c>
      <c r="G144" s="58">
        <v>6000</v>
      </c>
      <c r="H144" s="70">
        <v>17</v>
      </c>
      <c r="I144" s="70"/>
      <c r="J144" s="70"/>
      <c r="K144" s="57" t="s">
        <v>142</v>
      </c>
      <c r="L144" s="57"/>
      <c r="M144" s="59"/>
      <c r="N144" s="57"/>
    </row>
    <row r="145" spans="1:14" ht="27.6" customHeight="1" x14ac:dyDescent="0.85">
      <c r="A145" s="77">
        <v>44769</v>
      </c>
      <c r="B145" s="56">
        <v>9503747</v>
      </c>
      <c r="C145" s="57">
        <v>100005</v>
      </c>
      <c r="D145" s="57" t="str">
        <f>IFERROR(VLOOKUP(C145,'اكواد الخامات'!A$3:D$53,2,FALSE),"")</f>
        <v>أسمنت سائب سي  وتر</v>
      </c>
      <c r="E145" s="57" t="str">
        <f>IFERROR(VLOOKUP(C145,'اكواد الخامات'!$A$3:$D$53,3,FALSE),"")</f>
        <v>أسمنت</v>
      </c>
      <c r="F145" s="57" t="str">
        <f>IFERROR(VLOOKUP(C145,'اكواد الخامات'!$A$3:$D$53,4,FALSE),"")</f>
        <v>طن</v>
      </c>
      <c r="G145" s="58">
        <v>53.45</v>
      </c>
      <c r="H145" s="70"/>
      <c r="I145" s="70"/>
      <c r="J145" s="70"/>
      <c r="K145" s="57" t="s">
        <v>145</v>
      </c>
      <c r="L145" s="57"/>
      <c r="M145" s="59"/>
      <c r="N145" s="57"/>
    </row>
    <row r="146" spans="1:14" ht="27.6" customHeight="1" x14ac:dyDescent="0.85">
      <c r="A146" s="77">
        <v>44776</v>
      </c>
      <c r="B146" s="56">
        <v>122</v>
      </c>
      <c r="C146" s="57">
        <v>100839</v>
      </c>
      <c r="D146" s="57" t="str">
        <f>IFERROR(VLOOKUP(C146,'اكواد الخامات'!A$3:D$53,2,FALSE),"")</f>
        <v>سن1</v>
      </c>
      <c r="E146" s="57" t="str">
        <f>IFERROR(VLOOKUP(C146,'اكواد الخامات'!$A$3:$D$53,3,FALSE),"")</f>
        <v>سن</v>
      </c>
      <c r="F146" s="57" t="str">
        <f>IFERROR(VLOOKUP(C146,'اكواد الخامات'!$A$3:$D$53,4,FALSE),"")</f>
        <v>م3</v>
      </c>
      <c r="G146" s="58">
        <v>52</v>
      </c>
      <c r="H146" s="70">
        <v>220</v>
      </c>
      <c r="I146" s="70">
        <v>8236</v>
      </c>
      <c r="J146" s="70">
        <v>9635</v>
      </c>
      <c r="K146" s="57" t="s">
        <v>130</v>
      </c>
      <c r="L146" s="57"/>
      <c r="M146" s="59"/>
      <c r="N146" s="57"/>
    </row>
    <row r="147" spans="1:14" ht="27.6" customHeight="1" x14ac:dyDescent="0.85">
      <c r="A147" s="77">
        <v>44776</v>
      </c>
      <c r="B147" s="56">
        <v>123</v>
      </c>
      <c r="C147" s="57">
        <v>100736</v>
      </c>
      <c r="D147" s="57" t="str">
        <f>IFERROR(VLOOKUP(C147,'اكواد الخامات'!A$3:D$53,2,FALSE),"")</f>
        <v>رمل حرش</v>
      </c>
      <c r="E147" s="57" t="str">
        <f>IFERROR(VLOOKUP(C147,'اكواد الخامات'!$A$3:$D$53,3,FALSE),"")</f>
        <v>رمل</v>
      </c>
      <c r="F147" s="57" t="str">
        <f>IFERROR(VLOOKUP(C147,'اكواد الخامات'!$A$3:$D$53,4,FALSE),"")</f>
        <v>م3</v>
      </c>
      <c r="G147" s="58">
        <v>48.5</v>
      </c>
      <c r="H147" s="70">
        <v>125</v>
      </c>
      <c r="I147" s="70">
        <v>1697</v>
      </c>
      <c r="J147" s="70">
        <v>4183</v>
      </c>
      <c r="K147" s="57" t="s">
        <v>130</v>
      </c>
      <c r="L147" s="57"/>
      <c r="M147" s="59"/>
      <c r="N147" s="57"/>
    </row>
    <row r="148" spans="1:14" ht="27.6" customHeight="1" x14ac:dyDescent="0.85">
      <c r="A148" s="77">
        <v>44776</v>
      </c>
      <c r="B148" s="56">
        <v>124</v>
      </c>
      <c r="C148" s="57">
        <v>100736</v>
      </c>
      <c r="D148" s="57" t="str">
        <f>IFERROR(VLOOKUP(C148,'اكواد الخامات'!A$3:D$53,2,FALSE),"")</f>
        <v>رمل حرش</v>
      </c>
      <c r="E148" s="57" t="str">
        <f>IFERROR(VLOOKUP(C148,'اكواد الخامات'!$A$3:$D$53,3,FALSE),"")</f>
        <v>رمل</v>
      </c>
      <c r="F148" s="57" t="str">
        <f>IFERROR(VLOOKUP(C148,'اكواد الخامات'!$A$3:$D$53,4,FALSE),"")</f>
        <v>م3</v>
      </c>
      <c r="G148" s="58">
        <v>45</v>
      </c>
      <c r="H148" s="70">
        <v>125</v>
      </c>
      <c r="I148" s="70">
        <v>4917</v>
      </c>
      <c r="J148" s="70">
        <v>88531</v>
      </c>
      <c r="K148" s="57" t="s">
        <v>130</v>
      </c>
      <c r="L148" s="57"/>
      <c r="M148" s="59"/>
      <c r="N148" s="57"/>
    </row>
    <row r="149" spans="1:14" ht="27.6" customHeight="1" x14ac:dyDescent="0.85">
      <c r="A149" s="77">
        <v>44777</v>
      </c>
      <c r="B149" s="56">
        <v>125</v>
      </c>
      <c r="C149" s="57">
        <v>100839</v>
      </c>
      <c r="D149" s="57" t="str">
        <f>IFERROR(VLOOKUP(C149,'اكواد الخامات'!A$3:D$53,2,FALSE),"")</f>
        <v>سن1</v>
      </c>
      <c r="E149" s="57" t="str">
        <f>IFERROR(VLOOKUP(C149,'اكواد الخامات'!$A$3:$D$53,3,FALSE),"")</f>
        <v>سن</v>
      </c>
      <c r="F149" s="57" t="str">
        <f>IFERROR(VLOOKUP(C149,'اكواد الخامات'!$A$3:$D$53,4,FALSE),"")</f>
        <v>م3</v>
      </c>
      <c r="G149" s="58">
        <v>51</v>
      </c>
      <c r="H149" s="70">
        <v>230</v>
      </c>
      <c r="I149" s="70">
        <v>8769</v>
      </c>
      <c r="J149" s="70">
        <v>6914</v>
      </c>
      <c r="K149" s="57" t="s">
        <v>130</v>
      </c>
      <c r="L149" s="57"/>
      <c r="M149" s="59"/>
      <c r="N149" s="57"/>
    </row>
    <row r="150" spans="1:14" ht="27.6" customHeight="1" x14ac:dyDescent="0.85">
      <c r="A150" s="77">
        <v>44777</v>
      </c>
      <c r="B150" s="56">
        <v>247</v>
      </c>
      <c r="C150" s="57">
        <v>100736</v>
      </c>
      <c r="D150" s="57" t="str">
        <f>IFERROR(VLOOKUP(C150,'اكواد الخامات'!A$3:D$53,2,FALSE),"")</f>
        <v>رمل حرش</v>
      </c>
      <c r="E150" s="57" t="str">
        <f>IFERROR(VLOOKUP(C150,'اكواد الخامات'!$A$3:$D$53,3,FALSE),"")</f>
        <v>رمل</v>
      </c>
      <c r="F150" s="57" t="str">
        <f>IFERROR(VLOOKUP(C150,'اكواد الخامات'!$A$3:$D$53,4,FALSE),"")</f>
        <v>م3</v>
      </c>
      <c r="G150" s="58">
        <v>24</v>
      </c>
      <c r="H150" s="70">
        <v>125</v>
      </c>
      <c r="I150" s="70">
        <v>14765</v>
      </c>
      <c r="J150" s="70"/>
      <c r="K150" s="57" t="s">
        <v>101</v>
      </c>
      <c r="L150" s="57"/>
      <c r="M150" s="59"/>
      <c r="N150" s="57"/>
    </row>
    <row r="151" spans="1:14" ht="27.6" customHeight="1" x14ac:dyDescent="0.85">
      <c r="A151" s="77">
        <v>44777</v>
      </c>
      <c r="B151" s="56">
        <v>248</v>
      </c>
      <c r="C151" s="57">
        <v>100736</v>
      </c>
      <c r="D151" s="57" t="str">
        <f>IFERROR(VLOOKUP(C151,'اكواد الخامات'!A$3:D$53,2,FALSE),"")</f>
        <v>رمل حرش</v>
      </c>
      <c r="E151" s="57" t="str">
        <f>IFERROR(VLOOKUP(C151,'اكواد الخامات'!$A$3:$D$53,3,FALSE),"")</f>
        <v>رمل</v>
      </c>
      <c r="F151" s="57" t="str">
        <f>IFERROR(VLOOKUP(C151,'اكواد الخامات'!$A$3:$D$53,4,FALSE),"")</f>
        <v>م3</v>
      </c>
      <c r="G151" s="58">
        <v>20</v>
      </c>
      <c r="H151" s="70">
        <v>125</v>
      </c>
      <c r="I151" s="70">
        <v>5732</v>
      </c>
      <c r="J151" s="70"/>
      <c r="K151" s="57" t="s">
        <v>101</v>
      </c>
      <c r="L151" s="57"/>
      <c r="M151" s="59"/>
      <c r="N151" s="57"/>
    </row>
    <row r="152" spans="1:14" ht="27.6" customHeight="1" x14ac:dyDescent="0.85">
      <c r="A152" s="77">
        <v>44778</v>
      </c>
      <c r="B152" s="56">
        <v>249</v>
      </c>
      <c r="C152" s="57">
        <v>101745</v>
      </c>
      <c r="D152" s="57" t="str">
        <f>IFERROR(VLOOKUP(C152,'اكواد الخامات'!A$3:D$53,2,FALSE),"")</f>
        <v>سن1.5</v>
      </c>
      <c r="E152" s="57" t="str">
        <f>IFERROR(VLOOKUP(C152,'اكواد الخامات'!$A$3:$D$53,3,FALSE),"")</f>
        <v>سن</v>
      </c>
      <c r="F152" s="57" t="str">
        <f>IFERROR(VLOOKUP(C152,'اكواد الخامات'!$A$3:$D$53,4,FALSE),"")</f>
        <v>م3</v>
      </c>
      <c r="G152" s="58">
        <v>48.5</v>
      </c>
      <c r="H152" s="70">
        <v>230</v>
      </c>
      <c r="I152" s="70">
        <v>68883</v>
      </c>
      <c r="J152" s="70">
        <v>9618</v>
      </c>
      <c r="K152" s="57" t="s">
        <v>101</v>
      </c>
      <c r="L152" s="57"/>
      <c r="M152" s="59"/>
      <c r="N152" s="57"/>
    </row>
    <row r="153" spans="1:14" ht="27.6" customHeight="1" x14ac:dyDescent="0.85">
      <c r="A153" s="77">
        <v>44778</v>
      </c>
      <c r="B153" s="56">
        <v>250</v>
      </c>
      <c r="C153" s="57">
        <v>101745</v>
      </c>
      <c r="D153" s="57" t="str">
        <f>IFERROR(VLOOKUP(C153,'اكواد الخامات'!A$3:D$53,2,FALSE),"")</f>
        <v>سن1.5</v>
      </c>
      <c r="E153" s="57" t="str">
        <f>IFERROR(VLOOKUP(C153,'اكواد الخامات'!$A$3:$D$53,3,FALSE),"")</f>
        <v>سن</v>
      </c>
      <c r="F153" s="57" t="str">
        <f>IFERROR(VLOOKUP(C153,'اكواد الخامات'!$A$3:$D$53,4,FALSE),"")</f>
        <v>م3</v>
      </c>
      <c r="G153" s="58">
        <v>53</v>
      </c>
      <c r="H153" s="70">
        <v>230</v>
      </c>
      <c r="I153" s="70">
        <v>2151</v>
      </c>
      <c r="J153" s="70">
        <v>7396</v>
      </c>
      <c r="K153" s="57" t="s">
        <v>101</v>
      </c>
      <c r="L153" s="57"/>
      <c r="M153" s="59"/>
      <c r="N153" s="57"/>
    </row>
    <row r="154" spans="1:14" ht="27.6" customHeight="1" x14ac:dyDescent="0.85">
      <c r="A154" s="77">
        <v>44779</v>
      </c>
      <c r="B154" s="56">
        <v>126</v>
      </c>
      <c r="C154" s="57">
        <v>100736</v>
      </c>
      <c r="D154" s="57" t="str">
        <f>IFERROR(VLOOKUP(C154,'اكواد الخامات'!A$3:D$53,2,FALSE),"")</f>
        <v>رمل حرش</v>
      </c>
      <c r="E154" s="57" t="str">
        <f>IFERROR(VLOOKUP(C154,'اكواد الخامات'!$A$3:$D$53,3,FALSE),"")</f>
        <v>رمل</v>
      </c>
      <c r="F154" s="57" t="str">
        <f>IFERROR(VLOOKUP(C154,'اكواد الخامات'!$A$3:$D$53,4,FALSE),"")</f>
        <v>م3</v>
      </c>
      <c r="G154" s="58">
        <v>49</v>
      </c>
      <c r="H154" s="70">
        <v>125</v>
      </c>
      <c r="I154" s="70">
        <v>1697</v>
      </c>
      <c r="J154" s="70">
        <v>4183</v>
      </c>
      <c r="K154" s="57" t="s">
        <v>130</v>
      </c>
      <c r="L154" s="57"/>
      <c r="M154" s="59"/>
      <c r="N154" s="57"/>
    </row>
    <row r="155" spans="1:14" ht="27.6" customHeight="1" x14ac:dyDescent="0.85">
      <c r="A155" s="77">
        <v>44779</v>
      </c>
      <c r="B155" s="56">
        <v>127</v>
      </c>
      <c r="C155" s="57">
        <v>100736</v>
      </c>
      <c r="D155" s="57" t="str">
        <f>IFERROR(VLOOKUP(C155,'اكواد الخامات'!A$3:D$53,2,FALSE),"")</f>
        <v>رمل حرش</v>
      </c>
      <c r="E155" s="57" t="str">
        <f>IFERROR(VLOOKUP(C155,'اكواد الخامات'!$A$3:$D$53,3,FALSE),"")</f>
        <v>رمل</v>
      </c>
      <c r="F155" s="57" t="str">
        <f>IFERROR(VLOOKUP(C155,'اكواد الخامات'!$A$3:$D$53,4,FALSE),"")</f>
        <v>م3</v>
      </c>
      <c r="G155" s="58">
        <v>62.5</v>
      </c>
      <c r="H155" s="70">
        <v>125</v>
      </c>
      <c r="I155" s="70">
        <v>8219</v>
      </c>
      <c r="J155" s="70">
        <v>5932</v>
      </c>
      <c r="K155" s="57" t="s">
        <v>130</v>
      </c>
      <c r="L155" s="57"/>
      <c r="M155" s="59"/>
      <c r="N155" s="57"/>
    </row>
    <row r="156" spans="1:14" ht="27.6" customHeight="1" x14ac:dyDescent="0.85">
      <c r="A156" s="77">
        <v>44779</v>
      </c>
      <c r="B156" s="56">
        <v>128</v>
      </c>
      <c r="C156" s="57">
        <v>101745</v>
      </c>
      <c r="D156" s="57" t="str">
        <f>IFERROR(VLOOKUP(C156,'اكواد الخامات'!A$3:D$53,2,FALSE),"")</f>
        <v>سن1.5</v>
      </c>
      <c r="E156" s="57" t="str">
        <f>IFERROR(VLOOKUP(C156,'اكواد الخامات'!$A$3:$D$53,3,FALSE),"")</f>
        <v>سن</v>
      </c>
      <c r="F156" s="57" t="str">
        <f>IFERROR(VLOOKUP(C156,'اكواد الخامات'!$A$3:$D$53,4,FALSE),"")</f>
        <v>م3</v>
      </c>
      <c r="G156" s="58">
        <v>52</v>
      </c>
      <c r="H156" s="70">
        <v>230</v>
      </c>
      <c r="I156" s="70">
        <v>4912</v>
      </c>
      <c r="J156" s="70">
        <v>7542</v>
      </c>
      <c r="K156" s="57" t="s">
        <v>130</v>
      </c>
      <c r="L156" s="57"/>
      <c r="M156" s="59"/>
      <c r="N156" s="57"/>
    </row>
    <row r="157" spans="1:14" ht="27.6" customHeight="1" x14ac:dyDescent="0.85">
      <c r="A157" s="77">
        <v>44779</v>
      </c>
      <c r="B157" s="56">
        <v>129</v>
      </c>
      <c r="C157" s="57">
        <v>100736</v>
      </c>
      <c r="D157" s="57" t="str">
        <f>IFERROR(VLOOKUP(C157,'اكواد الخامات'!A$3:D$53,2,FALSE),"")</f>
        <v>رمل حرش</v>
      </c>
      <c r="E157" s="57" t="str">
        <f>IFERROR(VLOOKUP(C157,'اكواد الخامات'!$A$3:$D$53,3,FALSE),"")</f>
        <v>رمل</v>
      </c>
      <c r="F157" s="57" t="str">
        <f>IFERROR(VLOOKUP(C157,'اكواد الخامات'!$A$3:$D$53,4,FALSE),"")</f>
        <v>م3</v>
      </c>
      <c r="G157" s="58">
        <v>45</v>
      </c>
      <c r="H157" s="70">
        <v>125</v>
      </c>
      <c r="I157" s="70">
        <v>8531</v>
      </c>
      <c r="J157" s="70">
        <v>4917</v>
      </c>
      <c r="K157" s="57" t="s">
        <v>130</v>
      </c>
      <c r="L157" s="57"/>
      <c r="M157" s="59"/>
      <c r="N157" s="57"/>
    </row>
    <row r="158" spans="1:14" ht="27.6" customHeight="1" x14ac:dyDescent="0.85">
      <c r="A158" s="77">
        <v>44779</v>
      </c>
      <c r="B158" s="56">
        <v>251</v>
      </c>
      <c r="C158" s="57">
        <v>100839</v>
      </c>
      <c r="D158" s="57" t="str">
        <f>IFERROR(VLOOKUP(C158,'اكواد الخامات'!A$3:D$53,2,FALSE),"")</f>
        <v>سن1</v>
      </c>
      <c r="E158" s="57" t="str">
        <f>IFERROR(VLOOKUP(C158,'اكواد الخامات'!$A$3:$D$53,3,FALSE),"")</f>
        <v>سن</v>
      </c>
      <c r="F158" s="57" t="str">
        <f>IFERROR(VLOOKUP(C158,'اكواد الخامات'!$A$3:$D$53,4,FALSE),"")</f>
        <v>م3</v>
      </c>
      <c r="G158" s="58">
        <v>59</v>
      </c>
      <c r="H158" s="70">
        <v>230</v>
      </c>
      <c r="I158" s="70">
        <v>4739</v>
      </c>
      <c r="J158" s="70">
        <v>2131</v>
      </c>
      <c r="K158" s="57" t="s">
        <v>101</v>
      </c>
      <c r="L158" s="57"/>
      <c r="M158" s="59"/>
      <c r="N158" s="57"/>
    </row>
    <row r="159" spans="1:14" ht="27.6" customHeight="1" x14ac:dyDescent="0.85">
      <c r="A159" s="77">
        <v>44780</v>
      </c>
      <c r="B159" s="56">
        <v>252</v>
      </c>
      <c r="C159" s="57">
        <v>100840</v>
      </c>
      <c r="D159" s="57" t="str">
        <f>IFERROR(VLOOKUP(C159,'اكواد الخامات'!A$3:D$53,2,FALSE),"")</f>
        <v>سن2</v>
      </c>
      <c r="E159" s="57" t="str">
        <f>IFERROR(VLOOKUP(C159,'اكواد الخامات'!$A$3:$D$53,3,FALSE),"")</f>
        <v>سن</v>
      </c>
      <c r="F159" s="57" t="str">
        <f>IFERROR(VLOOKUP(C159,'اكواد الخامات'!$A$3:$D$53,4,FALSE),"")</f>
        <v>م3</v>
      </c>
      <c r="G159" s="58">
        <v>53</v>
      </c>
      <c r="H159" s="70">
        <v>230</v>
      </c>
      <c r="I159" s="70">
        <v>2151</v>
      </c>
      <c r="J159" s="70">
        <v>7396</v>
      </c>
      <c r="K159" s="57" t="s">
        <v>101</v>
      </c>
      <c r="L159" s="57"/>
      <c r="M159" s="59"/>
      <c r="N159" s="57"/>
    </row>
    <row r="160" spans="1:14" ht="27.6" customHeight="1" x14ac:dyDescent="0.85">
      <c r="A160" s="77">
        <v>44780</v>
      </c>
      <c r="B160" s="56">
        <v>253</v>
      </c>
      <c r="C160" s="57">
        <v>100839</v>
      </c>
      <c r="D160" s="57" t="str">
        <f>IFERROR(VLOOKUP(C160,'اكواد الخامات'!A$3:D$53,2,FALSE),"")</f>
        <v>سن1</v>
      </c>
      <c r="E160" s="57" t="str">
        <f>IFERROR(VLOOKUP(C160,'اكواد الخامات'!$A$3:$D$53,3,FALSE),"")</f>
        <v>سن</v>
      </c>
      <c r="F160" s="57" t="str">
        <f>IFERROR(VLOOKUP(C160,'اكواد الخامات'!$A$3:$D$53,4,FALSE),"")</f>
        <v>م3</v>
      </c>
      <c r="G160" s="58">
        <v>48.5</v>
      </c>
      <c r="H160" s="70">
        <v>230</v>
      </c>
      <c r="I160" s="70">
        <v>6883</v>
      </c>
      <c r="J160" s="70">
        <v>9618</v>
      </c>
      <c r="K160" s="57" t="s">
        <v>101</v>
      </c>
      <c r="L160" s="57"/>
      <c r="M160" s="59"/>
      <c r="N160" s="57"/>
    </row>
    <row r="161" spans="1:14" ht="27.6" customHeight="1" x14ac:dyDescent="0.85">
      <c r="A161" s="77">
        <v>44780</v>
      </c>
      <c r="B161" s="56">
        <v>255</v>
      </c>
      <c r="C161" s="57">
        <v>100839</v>
      </c>
      <c r="D161" s="57" t="str">
        <f>IFERROR(VLOOKUP(C161,'اكواد الخامات'!A$3:D$53,2,FALSE),"")</f>
        <v>سن1</v>
      </c>
      <c r="E161" s="57" t="str">
        <f>IFERROR(VLOOKUP(C161,'اكواد الخامات'!$A$3:$D$53,3,FALSE),"")</f>
        <v>سن</v>
      </c>
      <c r="F161" s="57" t="str">
        <f>IFERROR(VLOOKUP(C161,'اكواد الخامات'!$A$3:$D$53,4,FALSE),"")</f>
        <v>م3</v>
      </c>
      <c r="G161" s="58">
        <v>55.5</v>
      </c>
      <c r="H161" s="70">
        <v>230</v>
      </c>
      <c r="I161" s="70">
        <v>9956</v>
      </c>
      <c r="J161" s="70">
        <v>1886</v>
      </c>
      <c r="K161" s="57" t="s">
        <v>101</v>
      </c>
      <c r="L161" s="57"/>
      <c r="M161" s="59" t="s">
        <v>147</v>
      </c>
      <c r="N161" s="57"/>
    </row>
    <row r="162" spans="1:14" ht="27.6" customHeight="1" x14ac:dyDescent="0.85">
      <c r="A162" s="77">
        <v>44781</v>
      </c>
      <c r="B162" s="56">
        <v>256</v>
      </c>
      <c r="C162" s="57">
        <v>101745</v>
      </c>
      <c r="D162" s="57" t="str">
        <f>IFERROR(VLOOKUP(C162,'اكواد الخامات'!A$3:D$53,2,FALSE),"")</f>
        <v>سن1.5</v>
      </c>
      <c r="E162" s="57" t="str">
        <f>IFERROR(VLOOKUP(C162,'اكواد الخامات'!$A$3:$D$53,3,FALSE),"")</f>
        <v>سن</v>
      </c>
      <c r="F162" s="57" t="str">
        <f>IFERROR(VLOOKUP(C162,'اكواد الخامات'!$A$3:$D$53,4,FALSE),"")</f>
        <v>م3</v>
      </c>
      <c r="G162" s="58">
        <v>59</v>
      </c>
      <c r="H162" s="70">
        <v>230</v>
      </c>
      <c r="I162" s="70">
        <v>4739</v>
      </c>
      <c r="J162" s="70">
        <v>2131</v>
      </c>
      <c r="K162" s="57" t="s">
        <v>101</v>
      </c>
      <c r="L162" s="57"/>
      <c r="M162" s="59"/>
      <c r="N162" s="57"/>
    </row>
    <row r="163" spans="1:14" ht="27.6" customHeight="1" x14ac:dyDescent="0.85">
      <c r="A163" s="77">
        <v>44779</v>
      </c>
      <c r="B163" s="56">
        <v>130</v>
      </c>
      <c r="C163" s="57">
        <v>100839</v>
      </c>
      <c r="D163" s="57" t="str">
        <f>IFERROR(VLOOKUP(C163,'اكواد الخامات'!A$3:D$53,2,FALSE),"")</f>
        <v>سن1</v>
      </c>
      <c r="E163" s="57" t="str">
        <f>IFERROR(VLOOKUP(C163,'اكواد الخامات'!$A$3:$D$53,3,FALSE),"")</f>
        <v>سن</v>
      </c>
      <c r="F163" s="57" t="str">
        <f>IFERROR(VLOOKUP(C163,'اكواد الخامات'!$A$3:$D$53,4,FALSE),"")</f>
        <v>م3</v>
      </c>
      <c r="G163" s="58">
        <v>51</v>
      </c>
      <c r="H163" s="70">
        <v>230</v>
      </c>
      <c r="I163" s="70">
        <v>8769</v>
      </c>
      <c r="J163" s="70">
        <v>6914</v>
      </c>
      <c r="K163" s="57" t="s">
        <v>130</v>
      </c>
      <c r="L163" s="57"/>
      <c r="M163" s="59"/>
      <c r="N163" s="57"/>
    </row>
    <row r="164" spans="1:14" ht="27.6" customHeight="1" x14ac:dyDescent="0.85">
      <c r="A164" s="77">
        <v>44779</v>
      </c>
      <c r="B164" s="56">
        <v>131</v>
      </c>
      <c r="C164" s="57">
        <v>100736</v>
      </c>
      <c r="D164" s="57" t="str">
        <f>IFERROR(VLOOKUP(C164,'اكواد الخامات'!A$3:D$53,2,FALSE),"")</f>
        <v>رمل حرش</v>
      </c>
      <c r="E164" s="57" t="str">
        <f>IFERROR(VLOOKUP(C164,'اكواد الخامات'!$A$3:$D$53,3,FALSE),"")</f>
        <v>رمل</v>
      </c>
      <c r="F164" s="57" t="str">
        <f>IFERROR(VLOOKUP(C164,'اكواد الخامات'!$A$3:$D$53,4,FALSE),"")</f>
        <v>م3</v>
      </c>
      <c r="G164" s="58">
        <v>49</v>
      </c>
      <c r="H164" s="70">
        <v>125</v>
      </c>
      <c r="I164" s="70">
        <v>1697</v>
      </c>
      <c r="J164" s="70">
        <v>4183</v>
      </c>
      <c r="K164" s="57" t="s">
        <v>130</v>
      </c>
      <c r="L164" s="57"/>
      <c r="M164" s="59"/>
      <c r="N164" s="57"/>
    </row>
    <row r="165" spans="1:14" ht="27.6" customHeight="1" x14ac:dyDescent="0.85">
      <c r="A165" s="77">
        <v>44781</v>
      </c>
      <c r="B165" s="56">
        <v>132</v>
      </c>
      <c r="C165" s="57">
        <v>100736</v>
      </c>
      <c r="D165" s="57" t="str">
        <f>IFERROR(VLOOKUP(C165,'اكواد الخامات'!A$3:D$53,2,FALSE),"")</f>
        <v>رمل حرش</v>
      </c>
      <c r="E165" s="57" t="str">
        <f>IFERROR(VLOOKUP(C165,'اكواد الخامات'!$A$3:$D$53,3,FALSE),"")</f>
        <v>رمل</v>
      </c>
      <c r="F165" s="57" t="str">
        <f>IFERROR(VLOOKUP(C165,'اكواد الخامات'!$A$3:$D$53,4,FALSE),"")</f>
        <v>م3</v>
      </c>
      <c r="G165" s="58">
        <v>45</v>
      </c>
      <c r="H165" s="70">
        <v>125</v>
      </c>
      <c r="I165" s="70">
        <v>4917</v>
      </c>
      <c r="J165" s="70">
        <v>8531</v>
      </c>
      <c r="K165" s="57" t="s">
        <v>130</v>
      </c>
      <c r="L165" s="57"/>
      <c r="M165" s="59"/>
      <c r="N165" s="57"/>
    </row>
    <row r="166" spans="1:14" ht="27.6" customHeight="1" x14ac:dyDescent="0.85">
      <c r="A166" s="77">
        <v>44780</v>
      </c>
      <c r="B166" s="56">
        <v>9504380</v>
      </c>
      <c r="C166" s="57">
        <v>100007</v>
      </c>
      <c r="D166" s="57" t="str">
        <f>IFERROR(VLOOKUP(C166,'اكواد الخامات'!A$3:D$53,2,FALSE),"")</f>
        <v>اسمنت سائب عادة</v>
      </c>
      <c r="E166" s="57" t="str">
        <f>IFERROR(VLOOKUP(C166,'اكواد الخامات'!$A$3:$D$53,3,FALSE),"")</f>
        <v>أسمنت</v>
      </c>
      <c r="F166" s="57" t="str">
        <f>IFERROR(VLOOKUP(C166,'اكواد الخامات'!$A$3:$D$53,4,FALSE),"")</f>
        <v>طن</v>
      </c>
      <c r="G166" s="58">
        <v>56.75</v>
      </c>
      <c r="H166" s="70"/>
      <c r="I166" s="70"/>
      <c r="J166" s="70"/>
      <c r="K166" s="57" t="s">
        <v>145</v>
      </c>
      <c r="L166" s="57"/>
      <c r="M166" s="59"/>
      <c r="N166" s="57"/>
    </row>
    <row r="167" spans="1:14" ht="27.6" customHeight="1" x14ac:dyDescent="0.85">
      <c r="A167" s="77">
        <v>44780</v>
      </c>
      <c r="B167" s="56">
        <v>9504374</v>
      </c>
      <c r="C167" s="57">
        <v>100007</v>
      </c>
      <c r="D167" s="57" t="str">
        <f>IFERROR(VLOOKUP(C167,'اكواد الخامات'!A$3:D$53,2,FALSE),"")</f>
        <v>اسمنت سائب عادة</v>
      </c>
      <c r="E167" s="57" t="str">
        <f>IFERROR(VLOOKUP(C167,'اكواد الخامات'!$A$3:$D$53,3,FALSE),"")</f>
        <v>أسمنت</v>
      </c>
      <c r="F167" s="57" t="str">
        <f>IFERROR(VLOOKUP(C167,'اكواد الخامات'!$A$3:$D$53,4,FALSE),"")</f>
        <v>طن</v>
      </c>
      <c r="G167" s="58">
        <v>57.35</v>
      </c>
      <c r="H167" s="70"/>
      <c r="I167" s="70"/>
      <c r="J167" s="70"/>
      <c r="K167" s="57" t="s">
        <v>145</v>
      </c>
      <c r="L167" s="57"/>
      <c r="M167" s="59"/>
      <c r="N167" s="57"/>
    </row>
    <row r="168" spans="1:14" ht="27.6" customHeight="1" x14ac:dyDescent="0.85">
      <c r="A168" s="77">
        <v>44781</v>
      </c>
      <c r="B168" s="56">
        <v>133</v>
      </c>
      <c r="C168" s="57">
        <v>100736</v>
      </c>
      <c r="D168" s="57" t="str">
        <f>IFERROR(VLOOKUP(C168,'اكواد الخامات'!A$3:D$53,2,FALSE),"")</f>
        <v>رمل حرش</v>
      </c>
      <c r="E168" s="57" t="str">
        <f>IFERROR(VLOOKUP(C168,'اكواد الخامات'!$A$3:$D$53,3,FALSE),"")</f>
        <v>رمل</v>
      </c>
      <c r="F168" s="57" t="str">
        <f>IFERROR(VLOOKUP(C168,'اكواد الخامات'!$A$3:$D$53,4,FALSE),"")</f>
        <v>م3</v>
      </c>
      <c r="G168" s="58">
        <v>49</v>
      </c>
      <c r="H168" s="70">
        <v>125</v>
      </c>
      <c r="I168" s="70">
        <v>1697</v>
      </c>
      <c r="J168" s="70">
        <v>4183</v>
      </c>
      <c r="K168" s="57" t="s">
        <v>130</v>
      </c>
      <c r="L168" s="57"/>
      <c r="M168" s="59"/>
      <c r="N168" s="57"/>
    </row>
    <row r="169" spans="1:14" ht="27.6" customHeight="1" x14ac:dyDescent="0.85">
      <c r="A169" s="77">
        <v>44781</v>
      </c>
      <c r="B169" s="56">
        <v>134</v>
      </c>
      <c r="C169" s="57">
        <v>101745</v>
      </c>
      <c r="D169" s="57" t="str">
        <f>IFERROR(VLOOKUP(C169,'اكواد الخامات'!A$3:D$53,2,FALSE),"")</f>
        <v>سن1.5</v>
      </c>
      <c r="E169" s="57" t="str">
        <f>IFERROR(VLOOKUP(C169,'اكواد الخامات'!$A$3:$D$53,3,FALSE),"")</f>
        <v>سن</v>
      </c>
      <c r="F169" s="57" t="str">
        <f>IFERROR(VLOOKUP(C169,'اكواد الخامات'!$A$3:$D$53,4,FALSE),"")</f>
        <v>م3</v>
      </c>
      <c r="G169" s="58">
        <v>52</v>
      </c>
      <c r="H169" s="70">
        <v>230</v>
      </c>
      <c r="I169" s="70">
        <v>1192</v>
      </c>
      <c r="J169" s="70">
        <v>1949</v>
      </c>
      <c r="K169" s="57" t="s">
        <v>130</v>
      </c>
      <c r="L169" s="57"/>
      <c r="M169" s="59"/>
      <c r="N169" s="57"/>
    </row>
    <row r="170" spans="1:14" ht="27.6" customHeight="1" x14ac:dyDescent="0.85">
      <c r="A170" s="77">
        <v>44782</v>
      </c>
      <c r="B170" s="56">
        <v>135</v>
      </c>
      <c r="C170" s="57">
        <v>101745</v>
      </c>
      <c r="D170" s="57" t="str">
        <f>IFERROR(VLOOKUP(C170,'اكواد الخامات'!A$3:D$53,2,FALSE),"")</f>
        <v>سن1.5</v>
      </c>
      <c r="E170" s="57" t="str">
        <f>IFERROR(VLOOKUP(C170,'اكواد الخامات'!$A$3:$D$53,3,FALSE),"")</f>
        <v>سن</v>
      </c>
      <c r="F170" s="57" t="str">
        <f>IFERROR(VLOOKUP(C170,'اكواد الخامات'!$A$3:$D$53,4,FALSE),"")</f>
        <v>م3</v>
      </c>
      <c r="G170" s="58">
        <v>49.5</v>
      </c>
      <c r="H170" s="70">
        <v>230</v>
      </c>
      <c r="I170" s="70">
        <v>5284</v>
      </c>
      <c r="J170" s="70">
        <v>7139</v>
      </c>
      <c r="K170" s="57" t="s">
        <v>130</v>
      </c>
      <c r="L170" s="57"/>
      <c r="M170" s="59"/>
      <c r="N170" s="57"/>
    </row>
    <row r="171" spans="1:14" ht="27.6" customHeight="1" x14ac:dyDescent="0.85">
      <c r="A171" s="77">
        <v>44782</v>
      </c>
      <c r="B171" s="56">
        <v>53</v>
      </c>
      <c r="C171" s="57">
        <v>100839</v>
      </c>
      <c r="D171" s="57" t="str">
        <f>IFERROR(VLOOKUP(C171,'اكواد الخامات'!A$3:D$53,2,FALSE),"")</f>
        <v>سن1</v>
      </c>
      <c r="E171" s="57" t="str">
        <f>IFERROR(VLOOKUP(C171,'اكواد الخامات'!$A$3:$D$53,3,FALSE),"")</f>
        <v>سن</v>
      </c>
      <c r="F171" s="57" t="str">
        <f>IFERROR(VLOOKUP(C171,'اكواد الخامات'!$A$3:$D$53,4,FALSE),"")</f>
        <v>م3</v>
      </c>
      <c r="G171" s="58">
        <v>64</v>
      </c>
      <c r="H171" s="70">
        <v>230</v>
      </c>
      <c r="I171" s="70">
        <v>1995</v>
      </c>
      <c r="J171" s="70">
        <v>1997</v>
      </c>
      <c r="K171" s="57" t="s">
        <v>141</v>
      </c>
      <c r="L171" s="57"/>
      <c r="M171" s="59"/>
      <c r="N171" s="57"/>
    </row>
    <row r="172" spans="1:14" ht="27.6" customHeight="1" x14ac:dyDescent="0.85">
      <c r="A172" s="77">
        <v>44783</v>
      </c>
      <c r="B172" s="56">
        <v>136</v>
      </c>
      <c r="C172" s="57">
        <v>100736</v>
      </c>
      <c r="D172" s="57" t="str">
        <f>IFERROR(VLOOKUP(C172,'اكواد الخامات'!A$3:D$53,2,FALSE),"")</f>
        <v>رمل حرش</v>
      </c>
      <c r="E172" s="57" t="str">
        <f>IFERROR(VLOOKUP(C172,'اكواد الخامات'!$A$3:$D$53,3,FALSE),"")</f>
        <v>رمل</v>
      </c>
      <c r="F172" s="57" t="str">
        <f>IFERROR(VLOOKUP(C172,'اكواد الخامات'!$A$3:$D$53,4,FALSE),"")</f>
        <v>م3</v>
      </c>
      <c r="G172" s="58">
        <v>49</v>
      </c>
      <c r="H172" s="70">
        <v>125</v>
      </c>
      <c r="I172" s="70">
        <v>1697</v>
      </c>
      <c r="J172" s="70">
        <v>4183</v>
      </c>
      <c r="K172" s="57" t="s">
        <v>130</v>
      </c>
      <c r="L172" s="57"/>
      <c r="M172" s="59"/>
      <c r="N172" s="57"/>
    </row>
    <row r="173" spans="1:14" ht="27.6" customHeight="1" x14ac:dyDescent="0.85">
      <c r="A173" s="77">
        <v>44783</v>
      </c>
      <c r="B173" s="56">
        <v>137</v>
      </c>
      <c r="C173" s="57">
        <v>100736</v>
      </c>
      <c r="D173" s="57" t="str">
        <f>IFERROR(VLOOKUP(C173,'اكواد الخامات'!A$3:D$53,2,FALSE),"")</f>
        <v>رمل حرش</v>
      </c>
      <c r="E173" s="57" t="str">
        <f>IFERROR(VLOOKUP(C173,'اكواد الخامات'!$A$3:$D$53,3,FALSE),"")</f>
        <v>رمل</v>
      </c>
      <c r="F173" s="57" t="str">
        <f>IFERROR(VLOOKUP(C173,'اكواد الخامات'!$A$3:$D$53,4,FALSE),"")</f>
        <v>م3</v>
      </c>
      <c r="G173" s="58">
        <v>45</v>
      </c>
      <c r="H173" s="70">
        <v>125</v>
      </c>
      <c r="I173" s="70">
        <v>4917</v>
      </c>
      <c r="J173" s="70">
        <v>8531</v>
      </c>
      <c r="K173" s="57" t="s">
        <v>130</v>
      </c>
      <c r="L173" s="57"/>
      <c r="M173" s="59"/>
      <c r="N173" s="57"/>
    </row>
    <row r="174" spans="1:14" ht="27.6" customHeight="1" x14ac:dyDescent="0.85">
      <c r="A174" s="77">
        <v>44783</v>
      </c>
      <c r="B174" s="56">
        <v>257</v>
      </c>
      <c r="C174" s="57">
        <v>100839</v>
      </c>
      <c r="D174" s="57" t="str">
        <f>IFERROR(VLOOKUP(C174,'اكواد الخامات'!A$3:D$53,2,FALSE),"")</f>
        <v>سن1</v>
      </c>
      <c r="E174" s="57" t="str">
        <f>IFERROR(VLOOKUP(C174,'اكواد الخامات'!$A$3:$D$53,3,FALSE),"")</f>
        <v>سن</v>
      </c>
      <c r="F174" s="57" t="str">
        <f>IFERROR(VLOOKUP(C174,'اكواد الخامات'!$A$3:$D$53,4,FALSE),"")</f>
        <v>م3</v>
      </c>
      <c r="G174" s="58">
        <v>52.5</v>
      </c>
      <c r="H174" s="70">
        <v>230</v>
      </c>
      <c r="I174" s="70">
        <v>5591</v>
      </c>
      <c r="J174" s="70">
        <v>7938</v>
      </c>
      <c r="K174" s="57" t="s">
        <v>101</v>
      </c>
      <c r="L174" s="57"/>
      <c r="M174" s="59" t="s">
        <v>148</v>
      </c>
      <c r="N174" s="57"/>
    </row>
    <row r="175" spans="1:14" ht="27.6" customHeight="1" x14ac:dyDescent="0.85">
      <c r="A175" s="77">
        <v>44791</v>
      </c>
      <c r="B175" s="56">
        <v>138</v>
      </c>
      <c r="C175" s="57">
        <v>100736</v>
      </c>
      <c r="D175" s="57" t="str">
        <f>IFERROR(VLOOKUP(C175,'اكواد الخامات'!A$3:D$53,2,FALSE),"")</f>
        <v>رمل حرش</v>
      </c>
      <c r="E175" s="57" t="str">
        <f>IFERROR(VLOOKUP(C175,'اكواد الخامات'!$A$3:$D$53,3,FALSE),"")</f>
        <v>رمل</v>
      </c>
      <c r="F175" s="57" t="str">
        <f>IFERROR(VLOOKUP(C175,'اكواد الخامات'!$A$3:$D$53,4,FALSE),"")</f>
        <v>م3</v>
      </c>
      <c r="G175" s="58">
        <v>45</v>
      </c>
      <c r="H175" s="70">
        <v>125</v>
      </c>
      <c r="I175" s="70">
        <v>4917</v>
      </c>
      <c r="J175" s="70">
        <v>8531</v>
      </c>
      <c r="K175" s="57" t="s">
        <v>130</v>
      </c>
      <c r="L175" s="57"/>
      <c r="M175" s="59"/>
      <c r="N175" s="57"/>
    </row>
    <row r="176" spans="1:14" ht="27.6" customHeight="1" x14ac:dyDescent="0.85">
      <c r="A176" s="77">
        <v>44791</v>
      </c>
      <c r="B176" s="56">
        <v>258</v>
      </c>
      <c r="C176" s="57">
        <v>100736</v>
      </c>
      <c r="D176" s="57" t="str">
        <f>IFERROR(VLOOKUP(C176,'اكواد الخامات'!A$3:D$53,2,FALSE),"")</f>
        <v>رمل حرش</v>
      </c>
      <c r="E176" s="57" t="str">
        <f>IFERROR(VLOOKUP(C176,'اكواد الخامات'!$A$3:$D$53,3,FALSE),"")</f>
        <v>رمل</v>
      </c>
      <c r="F176" s="57" t="str">
        <f>IFERROR(VLOOKUP(C176,'اكواد الخامات'!$A$3:$D$53,4,FALSE),"")</f>
        <v>م3</v>
      </c>
      <c r="G176" s="58">
        <v>20.5</v>
      </c>
      <c r="H176" s="70">
        <v>125</v>
      </c>
      <c r="I176" s="70">
        <v>4531</v>
      </c>
      <c r="J176" s="70"/>
      <c r="K176" s="57" t="s">
        <v>101</v>
      </c>
      <c r="L176" s="57"/>
      <c r="M176" s="59"/>
      <c r="N176" s="57"/>
    </row>
    <row r="177" spans="1:14" ht="27.6" customHeight="1" x14ac:dyDescent="0.85">
      <c r="A177" s="77">
        <v>44781</v>
      </c>
      <c r="B177" s="56">
        <v>9504419</v>
      </c>
      <c r="C177" s="57">
        <v>100005</v>
      </c>
      <c r="D177" s="57" t="str">
        <f>IFERROR(VLOOKUP(C177,'اكواد الخامات'!A$3:D$53,2,FALSE),"")</f>
        <v>أسمنت سائب سي  وتر</v>
      </c>
      <c r="E177" s="57" t="str">
        <f>IFERROR(VLOOKUP(C177,'اكواد الخامات'!$A$3:$D$53,3,FALSE),"")</f>
        <v>أسمنت</v>
      </c>
      <c r="F177" s="57" t="str">
        <f>IFERROR(VLOOKUP(C177,'اكواد الخامات'!$A$3:$D$53,4,FALSE),"")</f>
        <v>طن</v>
      </c>
      <c r="G177" s="58">
        <v>58.7</v>
      </c>
      <c r="H177" s="70"/>
      <c r="I177" s="70"/>
      <c r="J177" s="70"/>
      <c r="K177" s="57" t="s">
        <v>145</v>
      </c>
      <c r="L177" s="57"/>
      <c r="M177" s="59"/>
      <c r="N177" s="57"/>
    </row>
    <row r="178" spans="1:14" ht="27.6" customHeight="1" x14ac:dyDescent="0.85">
      <c r="A178" s="77">
        <v>44791</v>
      </c>
      <c r="B178" s="56">
        <v>9505035</v>
      </c>
      <c r="C178" s="57">
        <v>100005</v>
      </c>
      <c r="D178" s="57" t="str">
        <f>IFERROR(VLOOKUP(C178,'اكواد الخامات'!A$3:D$53,2,FALSE),"")</f>
        <v>أسمنت سائب سي  وتر</v>
      </c>
      <c r="E178" s="57" t="str">
        <f>IFERROR(VLOOKUP(C178,'اكواد الخامات'!$A$3:$D$53,3,FALSE),"")</f>
        <v>أسمنت</v>
      </c>
      <c r="F178" s="57" t="str">
        <f>IFERROR(VLOOKUP(C178,'اكواد الخامات'!$A$3:$D$53,4,FALSE),"")</f>
        <v>طن</v>
      </c>
      <c r="G178" s="58">
        <v>55.1</v>
      </c>
      <c r="H178" s="70"/>
      <c r="I178" s="70"/>
      <c r="J178" s="70"/>
      <c r="K178" s="57" t="s">
        <v>145</v>
      </c>
      <c r="L178" s="57"/>
      <c r="M178" s="59"/>
      <c r="N178" s="57"/>
    </row>
    <row r="179" spans="1:14" ht="27.6" customHeight="1" x14ac:dyDescent="0.85">
      <c r="A179" s="77">
        <v>44792</v>
      </c>
      <c r="B179" s="56">
        <v>9505195</v>
      </c>
      <c r="C179" s="57">
        <v>100005</v>
      </c>
      <c r="D179" s="57" t="str">
        <f>IFERROR(VLOOKUP(C179,'اكواد الخامات'!A$3:D$53,2,FALSE),"")</f>
        <v>أسمنت سائب سي  وتر</v>
      </c>
      <c r="E179" s="57" t="str">
        <f>IFERROR(VLOOKUP(C179,'اكواد الخامات'!$A$3:$D$53,3,FALSE),"")</f>
        <v>أسمنت</v>
      </c>
      <c r="F179" s="57" t="str">
        <f>IFERROR(VLOOKUP(C179,'اكواد الخامات'!$A$3:$D$53,4,FALSE),"")</f>
        <v>طن</v>
      </c>
      <c r="G179" s="58">
        <v>53.8</v>
      </c>
      <c r="H179" s="70"/>
      <c r="I179" s="70"/>
      <c r="J179" s="70"/>
      <c r="K179" s="57" t="s">
        <v>145</v>
      </c>
      <c r="L179" s="57"/>
      <c r="M179" s="59"/>
      <c r="N179" s="57"/>
    </row>
    <row r="180" spans="1:14" ht="27.6" customHeight="1" x14ac:dyDescent="0.85">
      <c r="A180" s="77">
        <v>44793</v>
      </c>
      <c r="B180" s="56">
        <v>9505194</v>
      </c>
      <c r="C180" s="57">
        <v>100005</v>
      </c>
      <c r="D180" s="57" t="str">
        <f>IFERROR(VLOOKUP(C180,'اكواد الخامات'!A$3:D$53,2,FALSE),"")</f>
        <v>أسمنت سائب سي  وتر</v>
      </c>
      <c r="E180" s="57" t="str">
        <f>IFERROR(VLOOKUP(C180,'اكواد الخامات'!$A$3:$D$53,3,FALSE),"")</f>
        <v>أسمنت</v>
      </c>
      <c r="F180" s="57" t="str">
        <f>IFERROR(VLOOKUP(C180,'اكواد الخامات'!$A$3:$D$53,4,FALSE),"")</f>
        <v>طن</v>
      </c>
      <c r="G180" s="58">
        <v>51.4</v>
      </c>
      <c r="H180" s="70"/>
      <c r="I180" s="70"/>
      <c r="J180" s="70"/>
      <c r="K180" s="57" t="s">
        <v>145</v>
      </c>
      <c r="L180" s="57"/>
      <c r="M180" s="59" t="s">
        <v>149</v>
      </c>
      <c r="N180" s="57"/>
    </row>
    <row r="181" spans="1:14" ht="27.6" customHeight="1" x14ac:dyDescent="0.85">
      <c r="A181" s="77">
        <v>44801</v>
      </c>
      <c r="B181" s="56">
        <v>259</v>
      </c>
      <c r="C181" s="57">
        <v>101745</v>
      </c>
      <c r="D181" s="57" t="str">
        <f>IFERROR(VLOOKUP(C181,'اكواد الخامات'!A$3:D$53,2,FALSE),"")</f>
        <v>سن1.5</v>
      </c>
      <c r="E181" s="57" t="str">
        <f>IFERROR(VLOOKUP(C181,'اكواد الخامات'!$A$3:$D$53,3,FALSE),"")</f>
        <v>سن</v>
      </c>
      <c r="F181" s="57" t="str">
        <f>IFERROR(VLOOKUP(C181,'اكواد الخامات'!$A$3:$D$53,4,FALSE),"")</f>
        <v>م3</v>
      </c>
      <c r="G181" s="58">
        <v>49.5</v>
      </c>
      <c r="H181" s="70">
        <v>230</v>
      </c>
      <c r="I181" s="70">
        <v>2879</v>
      </c>
      <c r="J181" s="70">
        <v>7825</v>
      </c>
      <c r="K181" s="57" t="s">
        <v>101</v>
      </c>
      <c r="L181" s="57"/>
      <c r="M181" s="59"/>
      <c r="N181" s="57"/>
    </row>
    <row r="182" spans="1:14" ht="27.6" customHeight="1" x14ac:dyDescent="0.85">
      <c r="A182" s="77">
        <v>44801</v>
      </c>
      <c r="B182" s="56">
        <v>260</v>
      </c>
      <c r="C182" s="57">
        <v>100736</v>
      </c>
      <c r="D182" s="57" t="str">
        <f>IFERROR(VLOOKUP(C182,'اكواد الخامات'!A$3:D$53,2,FALSE),"")</f>
        <v>رمل حرش</v>
      </c>
      <c r="E182" s="57" t="str">
        <f>IFERROR(VLOOKUP(C182,'اكواد الخامات'!$A$3:$D$53,3,FALSE),"")</f>
        <v>رمل</v>
      </c>
      <c r="F182" s="57" t="str">
        <f>IFERROR(VLOOKUP(C182,'اكواد الخامات'!$A$3:$D$53,4,FALSE),"")</f>
        <v>م3</v>
      </c>
      <c r="G182" s="58">
        <v>45</v>
      </c>
      <c r="H182" s="70">
        <v>125</v>
      </c>
      <c r="I182" s="70">
        <v>4971</v>
      </c>
      <c r="J182" s="70">
        <v>8531</v>
      </c>
      <c r="K182" s="57" t="s">
        <v>101</v>
      </c>
      <c r="L182" s="57"/>
      <c r="M182" s="59"/>
      <c r="N182" s="57"/>
    </row>
    <row r="183" spans="1:14" ht="27.6" customHeight="1" x14ac:dyDescent="0.85">
      <c r="A183" s="77">
        <v>44802</v>
      </c>
      <c r="B183" s="56">
        <v>261</v>
      </c>
      <c r="C183" s="57">
        <v>100839</v>
      </c>
      <c r="D183" s="57" t="str">
        <f>IFERROR(VLOOKUP(C183,'اكواد الخامات'!A$3:D$53,2,FALSE),"")</f>
        <v>سن1</v>
      </c>
      <c r="E183" s="57" t="str">
        <f>IFERROR(VLOOKUP(C183,'اكواد الخامات'!$A$3:$D$53,3,FALSE),"")</f>
        <v>سن</v>
      </c>
      <c r="F183" s="57" t="str">
        <f>IFERROR(VLOOKUP(C183,'اكواد الخامات'!$A$3:$D$53,4,FALSE),"")</f>
        <v>م3</v>
      </c>
      <c r="G183" s="58">
        <v>60</v>
      </c>
      <c r="H183" s="70">
        <v>230</v>
      </c>
      <c r="I183" s="70">
        <v>7551</v>
      </c>
      <c r="J183" s="70">
        <v>7182</v>
      </c>
      <c r="K183" s="57" t="s">
        <v>101</v>
      </c>
      <c r="L183" s="57"/>
      <c r="M183" s="59"/>
      <c r="N183" s="57"/>
    </row>
    <row r="184" spans="1:14" ht="27.6" customHeight="1" x14ac:dyDescent="0.85">
      <c r="A184" s="77">
        <v>44802</v>
      </c>
      <c r="B184" s="56">
        <v>262</v>
      </c>
      <c r="C184" s="57">
        <v>100839</v>
      </c>
      <c r="D184" s="57" t="str">
        <f>IFERROR(VLOOKUP(C184,'اكواد الخامات'!A$3:D$53,2,FALSE),"")</f>
        <v>سن1</v>
      </c>
      <c r="E184" s="57" t="str">
        <f>IFERROR(VLOOKUP(C184,'اكواد الخامات'!$A$3:$D$53,3,FALSE),"")</f>
        <v>سن</v>
      </c>
      <c r="F184" s="57" t="str">
        <f>IFERROR(VLOOKUP(C184,'اكواد الخامات'!$A$3:$D$53,4,FALSE),"")</f>
        <v>م3</v>
      </c>
      <c r="G184" s="58">
        <v>53</v>
      </c>
      <c r="H184" s="70">
        <v>230</v>
      </c>
      <c r="I184" s="70">
        <v>2151</v>
      </c>
      <c r="J184" s="70">
        <v>7396</v>
      </c>
      <c r="K184" s="57" t="s">
        <v>101</v>
      </c>
      <c r="L184" s="57"/>
      <c r="M184" s="59"/>
      <c r="N184" s="57"/>
    </row>
    <row r="185" spans="1:14" ht="27.6" customHeight="1" x14ac:dyDescent="0.85">
      <c r="A185" s="77">
        <v>44803</v>
      </c>
      <c r="B185" s="56">
        <v>263</v>
      </c>
      <c r="C185" s="57">
        <v>100736</v>
      </c>
      <c r="D185" s="57" t="str">
        <f>IFERROR(VLOOKUP(C185,'اكواد الخامات'!A$3:D$53,2,FALSE),"")</f>
        <v>رمل حرش</v>
      </c>
      <c r="E185" s="57" t="str">
        <f>IFERROR(VLOOKUP(C185,'اكواد الخامات'!$A$3:$D$53,3,FALSE),"")</f>
        <v>رمل</v>
      </c>
      <c r="F185" s="57" t="str">
        <f>IFERROR(VLOOKUP(C185,'اكواد الخامات'!$A$3:$D$53,4,FALSE),"")</f>
        <v>م3</v>
      </c>
      <c r="G185" s="58">
        <v>52</v>
      </c>
      <c r="H185" s="70">
        <v>125</v>
      </c>
      <c r="I185" s="70">
        <v>9858</v>
      </c>
      <c r="J185" s="70">
        <v>5871</v>
      </c>
      <c r="K185" s="57" t="s">
        <v>101</v>
      </c>
      <c r="L185" s="57"/>
      <c r="M185" s="59"/>
      <c r="N185" s="57"/>
    </row>
    <row r="186" spans="1:14" ht="27.6" customHeight="1" x14ac:dyDescent="0.85">
      <c r="A186" s="77">
        <v>44803</v>
      </c>
      <c r="B186" s="56">
        <v>264</v>
      </c>
      <c r="C186" s="57">
        <v>100736</v>
      </c>
      <c r="D186" s="57" t="str">
        <f>IFERROR(VLOOKUP(C186,'اكواد الخامات'!A$3:D$53,2,FALSE),"")</f>
        <v>رمل حرش</v>
      </c>
      <c r="E186" s="57" t="str">
        <f>IFERROR(VLOOKUP(C186,'اكواد الخامات'!$A$3:$D$53,3,FALSE),"")</f>
        <v>رمل</v>
      </c>
      <c r="F186" s="57" t="str">
        <f>IFERROR(VLOOKUP(C186,'اكواد الخامات'!$A$3:$D$53,4,FALSE),"")</f>
        <v>م3</v>
      </c>
      <c r="G186" s="58">
        <v>24</v>
      </c>
      <c r="H186" s="70">
        <v>125</v>
      </c>
      <c r="I186" s="70">
        <v>1476</v>
      </c>
      <c r="J186" s="70"/>
      <c r="K186" s="57" t="s">
        <v>101</v>
      </c>
      <c r="L186" s="57"/>
      <c r="M186" s="59"/>
      <c r="N186" s="57"/>
    </row>
    <row r="187" spans="1:14" ht="27.6" customHeight="1" x14ac:dyDescent="0.85">
      <c r="A187" s="77">
        <v>44804</v>
      </c>
      <c r="B187" s="56">
        <v>265</v>
      </c>
      <c r="C187" s="57">
        <v>100736</v>
      </c>
      <c r="D187" s="57" t="str">
        <f>IFERROR(VLOOKUP(C187,'اكواد الخامات'!A$3:D$53,2,FALSE),"")</f>
        <v>رمل حرش</v>
      </c>
      <c r="E187" s="57" t="str">
        <f>IFERROR(VLOOKUP(C187,'اكواد الخامات'!$A$3:$D$53,3,FALSE),"")</f>
        <v>رمل</v>
      </c>
      <c r="F187" s="57" t="str">
        <f>IFERROR(VLOOKUP(C187,'اكواد الخامات'!$A$3:$D$53,4,FALSE),"")</f>
        <v>م3</v>
      </c>
      <c r="G187" s="58">
        <v>24</v>
      </c>
      <c r="H187" s="70">
        <v>125</v>
      </c>
      <c r="I187" s="70">
        <v>1476</v>
      </c>
      <c r="J187" s="70"/>
      <c r="K187" s="57" t="s">
        <v>101</v>
      </c>
      <c r="L187" s="57"/>
      <c r="M187" s="59"/>
      <c r="N187" s="57"/>
    </row>
    <row r="188" spans="1:14" ht="27.6" customHeight="1" x14ac:dyDescent="0.85">
      <c r="A188" s="77">
        <v>44804</v>
      </c>
      <c r="B188" s="56">
        <v>266</v>
      </c>
      <c r="C188" s="57">
        <v>101745</v>
      </c>
      <c r="D188" s="57" t="str">
        <f>IFERROR(VLOOKUP(C188,'اكواد الخامات'!A$3:D$53,2,FALSE),"")</f>
        <v>سن1.5</v>
      </c>
      <c r="E188" s="57" t="str">
        <f>IFERROR(VLOOKUP(C188,'اكواد الخامات'!$A$3:$D$53,3,FALSE),"")</f>
        <v>سن</v>
      </c>
      <c r="F188" s="57" t="str">
        <f>IFERROR(VLOOKUP(C188,'اكواد الخامات'!$A$3:$D$53,4,FALSE),"")</f>
        <v>م3</v>
      </c>
      <c r="G188" s="58">
        <v>50</v>
      </c>
      <c r="H188" s="70">
        <v>230</v>
      </c>
      <c r="I188" s="70">
        <v>4487</v>
      </c>
      <c r="J188" s="70">
        <v>3412</v>
      </c>
      <c r="K188" s="57" t="s">
        <v>101</v>
      </c>
      <c r="L188" s="57"/>
      <c r="M188" s="59"/>
      <c r="N188" s="57"/>
    </row>
    <row r="189" spans="1:14" ht="27.6" customHeight="1" x14ac:dyDescent="0.85">
      <c r="A189" s="77">
        <v>44804</v>
      </c>
      <c r="B189" s="56">
        <v>268</v>
      </c>
      <c r="C189" s="57">
        <v>100736</v>
      </c>
      <c r="D189" s="57" t="str">
        <f>IFERROR(VLOOKUP(C189,'اكواد الخامات'!A$3:D$53,2,FALSE),"")</f>
        <v>رمل حرش</v>
      </c>
      <c r="E189" s="57" t="str">
        <f>IFERROR(VLOOKUP(C189,'اكواد الخامات'!$A$3:$D$53,3,FALSE),"")</f>
        <v>رمل</v>
      </c>
      <c r="F189" s="57" t="str">
        <f>IFERROR(VLOOKUP(C189,'اكواد الخامات'!$A$3:$D$53,4,FALSE),"")</f>
        <v>م3</v>
      </c>
      <c r="G189" s="58">
        <v>52</v>
      </c>
      <c r="H189" s="70">
        <v>125</v>
      </c>
      <c r="I189" s="70">
        <v>9858</v>
      </c>
      <c r="J189" s="70">
        <v>5871</v>
      </c>
      <c r="K189" s="57" t="s">
        <v>101</v>
      </c>
      <c r="L189" s="57"/>
      <c r="M189" s="59"/>
      <c r="N189" s="57"/>
    </row>
    <row r="190" spans="1:14" ht="27.6" customHeight="1" x14ac:dyDescent="0.85">
      <c r="A190" s="77">
        <v>44805</v>
      </c>
      <c r="B190" s="56">
        <v>269</v>
      </c>
      <c r="C190" s="57">
        <v>100736</v>
      </c>
      <c r="D190" s="57" t="str">
        <f>IFERROR(VLOOKUP(C190,'اكواد الخامات'!A$3:D$53,2,FALSE),"")</f>
        <v>رمل حرش</v>
      </c>
      <c r="E190" s="57" t="str">
        <f>IFERROR(VLOOKUP(C190,'اكواد الخامات'!$A$3:$D$53,3,FALSE),"")</f>
        <v>رمل</v>
      </c>
      <c r="F190" s="57" t="str">
        <f>IFERROR(VLOOKUP(C190,'اكواد الخامات'!$A$3:$D$53,4,FALSE),"")</f>
        <v>م3</v>
      </c>
      <c r="G190" s="58">
        <v>52</v>
      </c>
      <c r="H190" s="70">
        <v>125</v>
      </c>
      <c r="I190" s="70">
        <v>9858</v>
      </c>
      <c r="J190" s="70">
        <v>5871</v>
      </c>
      <c r="K190" s="57" t="s">
        <v>101</v>
      </c>
      <c r="L190" s="57"/>
      <c r="M190" s="59"/>
      <c r="N190" s="57"/>
    </row>
    <row r="191" spans="1:14" ht="27.6" customHeight="1" x14ac:dyDescent="0.85">
      <c r="A191" s="77">
        <v>44805</v>
      </c>
      <c r="B191" s="56">
        <v>270</v>
      </c>
      <c r="C191" s="57">
        <v>100839</v>
      </c>
      <c r="D191" s="57" t="str">
        <f>IFERROR(VLOOKUP(C191,'اكواد الخامات'!A$3:D$53,2,FALSE),"")</f>
        <v>سن1</v>
      </c>
      <c r="E191" s="57" t="str">
        <f>IFERROR(VLOOKUP(C191,'اكواد الخامات'!$A$3:$D$53,3,FALSE),"")</f>
        <v>سن</v>
      </c>
      <c r="F191" s="57" t="str">
        <f>IFERROR(VLOOKUP(C191,'اكواد الخامات'!$A$3:$D$53,4,FALSE),"")</f>
        <v>م3</v>
      </c>
      <c r="G191" s="58">
        <v>58</v>
      </c>
      <c r="H191" s="70">
        <v>230</v>
      </c>
      <c r="I191" s="70">
        <v>3639</v>
      </c>
      <c r="J191" s="70">
        <v>2658</v>
      </c>
      <c r="K191" s="57" t="s">
        <v>101</v>
      </c>
      <c r="L191" s="57"/>
      <c r="M191" s="59"/>
      <c r="N191" s="57"/>
    </row>
    <row r="192" spans="1:14" ht="27.6" customHeight="1" x14ac:dyDescent="0.85">
      <c r="A192" s="77">
        <v>44806</v>
      </c>
      <c r="B192" s="56">
        <v>271</v>
      </c>
      <c r="C192" s="57">
        <v>101745</v>
      </c>
      <c r="D192" s="57" t="str">
        <f>IFERROR(VLOOKUP(C192,'اكواد الخامات'!A$3:D$53,2,FALSE),"")</f>
        <v>سن1.5</v>
      </c>
      <c r="E192" s="57" t="str">
        <f>IFERROR(VLOOKUP(C192,'اكواد الخامات'!$A$3:$D$53,3,FALSE),"")</f>
        <v>سن</v>
      </c>
      <c r="F192" s="57" t="str">
        <f>IFERROR(VLOOKUP(C192,'اكواد الخامات'!$A$3:$D$53,4,FALSE),"")</f>
        <v>م3</v>
      </c>
      <c r="G192" s="58">
        <v>64</v>
      </c>
      <c r="H192" s="70">
        <v>230</v>
      </c>
      <c r="I192" s="70">
        <v>1995</v>
      </c>
      <c r="J192" s="70">
        <v>1997</v>
      </c>
      <c r="K192" s="57" t="s">
        <v>101</v>
      </c>
      <c r="L192" s="57"/>
      <c r="M192" s="59"/>
      <c r="N192" s="57"/>
    </row>
    <row r="193" spans="1:14" ht="27.6" customHeight="1" x14ac:dyDescent="0.85">
      <c r="A193" s="77">
        <v>44806</v>
      </c>
      <c r="B193" s="56">
        <v>272</v>
      </c>
      <c r="C193" s="57">
        <v>100839</v>
      </c>
      <c r="D193" s="57" t="str">
        <f>IFERROR(VLOOKUP(C193,'اكواد الخامات'!A$3:D$53,2,FALSE),"")</f>
        <v>سن1</v>
      </c>
      <c r="E193" s="57" t="str">
        <f>IFERROR(VLOOKUP(C193,'اكواد الخامات'!$A$3:$D$53,3,FALSE),"")</f>
        <v>سن</v>
      </c>
      <c r="F193" s="57" t="str">
        <f>IFERROR(VLOOKUP(C193,'اكواد الخامات'!$A$3:$D$53,4,FALSE),"")</f>
        <v>م3</v>
      </c>
      <c r="G193" s="58">
        <v>51</v>
      </c>
      <c r="H193" s="70">
        <v>230</v>
      </c>
      <c r="I193" s="70">
        <v>8716</v>
      </c>
      <c r="J193" s="70">
        <v>7312</v>
      </c>
      <c r="K193" s="57" t="s">
        <v>101</v>
      </c>
      <c r="L193" s="57"/>
      <c r="M193" s="59"/>
      <c r="N193" s="57"/>
    </row>
    <row r="194" spans="1:14" ht="27.6" customHeight="1" x14ac:dyDescent="0.85">
      <c r="A194" s="77">
        <v>44806</v>
      </c>
      <c r="B194" s="56">
        <v>273</v>
      </c>
      <c r="C194" s="57">
        <v>100736</v>
      </c>
      <c r="D194" s="57" t="str">
        <f>IFERROR(VLOOKUP(C194,'اكواد الخامات'!A$3:D$53,2,FALSE),"")</f>
        <v>رمل حرش</v>
      </c>
      <c r="E194" s="57" t="str">
        <f>IFERROR(VLOOKUP(C194,'اكواد الخامات'!$A$3:$D$53,3,FALSE),"")</f>
        <v>رمل</v>
      </c>
      <c r="F194" s="57" t="str">
        <f>IFERROR(VLOOKUP(C194,'اكواد الخامات'!$A$3:$D$53,4,FALSE),"")</f>
        <v>م3</v>
      </c>
      <c r="G194" s="58">
        <v>59</v>
      </c>
      <c r="H194" s="70">
        <v>125</v>
      </c>
      <c r="I194" s="70">
        <v>1417</v>
      </c>
      <c r="J194" s="70">
        <v>7128</v>
      </c>
      <c r="K194" s="57" t="s">
        <v>101</v>
      </c>
      <c r="L194" s="57"/>
      <c r="M194" s="59"/>
      <c r="N194" s="57"/>
    </row>
    <row r="195" spans="1:14" ht="27.6" customHeight="1" x14ac:dyDescent="0.85">
      <c r="A195" s="77">
        <v>44807</v>
      </c>
      <c r="B195" s="56">
        <v>274</v>
      </c>
      <c r="C195" s="57">
        <v>100839</v>
      </c>
      <c r="D195" s="57" t="str">
        <f>IFERROR(VLOOKUP(C195,'اكواد الخامات'!A$3:D$53,2,FALSE),"")</f>
        <v>سن1</v>
      </c>
      <c r="E195" s="57" t="str">
        <f>IFERROR(VLOOKUP(C195,'اكواد الخامات'!$A$3:$D$53,3,FALSE),"")</f>
        <v>سن</v>
      </c>
      <c r="F195" s="57" t="str">
        <f>IFERROR(VLOOKUP(C195,'اكواد الخامات'!$A$3:$D$53,4,FALSE),"")</f>
        <v>م3</v>
      </c>
      <c r="G195" s="58">
        <v>52</v>
      </c>
      <c r="H195" s="70">
        <v>230</v>
      </c>
      <c r="I195" s="70">
        <v>2151</v>
      </c>
      <c r="J195" s="70">
        <v>7396</v>
      </c>
      <c r="K195" s="57" t="s">
        <v>101</v>
      </c>
      <c r="L195" s="57"/>
      <c r="M195" s="59" t="s">
        <v>140</v>
      </c>
      <c r="N195" s="57"/>
    </row>
    <row r="196" spans="1:14" ht="27.6" customHeight="1" x14ac:dyDescent="0.85">
      <c r="A196" s="77">
        <v>44807</v>
      </c>
      <c r="B196" s="56">
        <v>275</v>
      </c>
      <c r="C196" s="57">
        <v>100736</v>
      </c>
      <c r="D196" s="57" t="str">
        <f>IFERROR(VLOOKUP(C196,'اكواد الخامات'!A$3:D$53,2,FALSE),"")</f>
        <v>رمل حرش</v>
      </c>
      <c r="E196" s="57" t="str">
        <f>IFERROR(VLOOKUP(C196,'اكواد الخامات'!$A$3:$D$53,3,FALSE),"")</f>
        <v>رمل</v>
      </c>
      <c r="F196" s="57" t="str">
        <f>IFERROR(VLOOKUP(C196,'اكواد الخامات'!$A$3:$D$53,4,FALSE),"")</f>
        <v>م3</v>
      </c>
      <c r="G196" s="58">
        <v>52</v>
      </c>
      <c r="H196" s="70">
        <v>125</v>
      </c>
      <c r="I196" s="70">
        <v>9858</v>
      </c>
      <c r="J196" s="70">
        <v>5871</v>
      </c>
      <c r="K196" s="57" t="s">
        <v>101</v>
      </c>
      <c r="L196" s="57"/>
      <c r="M196" s="59"/>
      <c r="N196" s="57"/>
    </row>
    <row r="197" spans="1:14" ht="27.6" customHeight="1" x14ac:dyDescent="0.85">
      <c r="A197" s="77">
        <v>44808</v>
      </c>
      <c r="B197" s="56">
        <v>276</v>
      </c>
      <c r="C197" s="57">
        <v>100736</v>
      </c>
      <c r="D197" s="57" t="str">
        <f>IFERROR(VLOOKUP(C197,'اكواد الخامات'!A$3:D$53,2,FALSE),"")</f>
        <v>رمل حرش</v>
      </c>
      <c r="E197" s="57" t="str">
        <f>IFERROR(VLOOKUP(C197,'اكواد الخامات'!$A$3:$D$53,3,FALSE),"")</f>
        <v>رمل</v>
      </c>
      <c r="F197" s="57" t="str">
        <f>IFERROR(VLOOKUP(C197,'اكواد الخامات'!$A$3:$D$53,4,FALSE),"")</f>
        <v>م3</v>
      </c>
      <c r="G197" s="58">
        <v>59</v>
      </c>
      <c r="H197" s="70">
        <v>125</v>
      </c>
      <c r="I197" s="70">
        <v>1417</v>
      </c>
      <c r="J197" s="70">
        <v>7128</v>
      </c>
      <c r="K197" s="57" t="s">
        <v>101</v>
      </c>
      <c r="L197" s="57"/>
      <c r="M197" s="59"/>
      <c r="N197" s="57"/>
    </row>
    <row r="198" spans="1:14" ht="27.6" customHeight="1" x14ac:dyDescent="0.85">
      <c r="A198" s="77">
        <v>44808</v>
      </c>
      <c r="B198" s="56">
        <v>277</v>
      </c>
      <c r="C198" s="57">
        <v>101745</v>
      </c>
      <c r="D198" s="57" t="str">
        <f>IFERROR(VLOOKUP(C198,'اكواد الخامات'!A$3:D$53,2,FALSE),"")</f>
        <v>سن1.5</v>
      </c>
      <c r="E198" s="57" t="str">
        <f>IFERROR(VLOOKUP(C198,'اكواد الخامات'!$A$3:$D$53,3,FALSE),"")</f>
        <v>سن</v>
      </c>
      <c r="F198" s="57" t="str">
        <f>IFERROR(VLOOKUP(C198,'اكواد الخامات'!$A$3:$D$53,4,FALSE),"")</f>
        <v>م3</v>
      </c>
      <c r="G198" s="58">
        <v>59</v>
      </c>
      <c r="H198" s="70">
        <v>230</v>
      </c>
      <c r="I198" s="70">
        <v>4739</v>
      </c>
      <c r="J198" s="70">
        <v>2131</v>
      </c>
      <c r="K198" s="57" t="s">
        <v>101</v>
      </c>
      <c r="L198" s="57"/>
      <c r="M198" s="59"/>
      <c r="N198" s="57"/>
    </row>
    <row r="199" spans="1:14" ht="27.6" customHeight="1" x14ac:dyDescent="0.85">
      <c r="A199" s="77">
        <v>44808</v>
      </c>
      <c r="B199" s="56">
        <v>278</v>
      </c>
      <c r="C199" s="57">
        <v>101745</v>
      </c>
      <c r="D199" s="57" t="str">
        <f>IFERROR(VLOOKUP(C199,'اكواد الخامات'!A$3:D$53,2,FALSE),"")</f>
        <v>سن1.5</v>
      </c>
      <c r="E199" s="57" t="str">
        <f>IFERROR(VLOOKUP(C199,'اكواد الخامات'!$A$3:$D$53,3,FALSE),"")</f>
        <v>سن</v>
      </c>
      <c r="F199" s="57" t="str">
        <f>IFERROR(VLOOKUP(C199,'اكواد الخامات'!$A$3:$D$53,4,FALSE),"")</f>
        <v>م3</v>
      </c>
      <c r="G199" s="58">
        <v>64</v>
      </c>
      <c r="H199" s="70">
        <v>23</v>
      </c>
      <c r="I199" s="70">
        <v>1995</v>
      </c>
      <c r="J199" s="70">
        <v>1997</v>
      </c>
      <c r="K199" s="57" t="s">
        <v>101</v>
      </c>
      <c r="L199" s="57"/>
      <c r="M199" s="59"/>
      <c r="N199" s="57"/>
    </row>
    <row r="200" spans="1:14" ht="27.6" customHeight="1" x14ac:dyDescent="0.85">
      <c r="A200" s="77">
        <v>44809</v>
      </c>
      <c r="B200" s="56">
        <v>279</v>
      </c>
      <c r="C200" s="57">
        <v>100736</v>
      </c>
      <c r="D200" s="57" t="str">
        <f>IFERROR(VLOOKUP(C200,'اكواد الخامات'!A$3:D$53,2,FALSE),"")</f>
        <v>رمل حرش</v>
      </c>
      <c r="E200" s="57" t="str">
        <f>IFERROR(VLOOKUP(C200,'اكواد الخامات'!$A$3:$D$53,3,FALSE),"")</f>
        <v>رمل</v>
      </c>
      <c r="F200" s="57" t="str">
        <f>IFERROR(VLOOKUP(C200,'اكواد الخامات'!$A$3:$D$53,4,FALSE),"")</f>
        <v>م3</v>
      </c>
      <c r="G200" s="58">
        <v>24</v>
      </c>
      <c r="H200" s="70">
        <v>125</v>
      </c>
      <c r="I200" s="70">
        <v>1476</v>
      </c>
      <c r="J200" s="70"/>
      <c r="K200" s="57" t="s">
        <v>101</v>
      </c>
      <c r="L200" s="57"/>
      <c r="M200" s="59"/>
      <c r="N200" s="57"/>
    </row>
    <row r="201" spans="1:14" ht="27.6" customHeight="1" x14ac:dyDescent="0.85">
      <c r="A201" s="77">
        <v>44809</v>
      </c>
      <c r="B201" s="56">
        <v>280</v>
      </c>
      <c r="C201" s="57">
        <v>100736</v>
      </c>
      <c r="D201" s="57" t="str">
        <f>IFERROR(VLOOKUP(C201,'اكواد الخامات'!A$3:D$53,2,FALSE),"")</f>
        <v>رمل حرش</v>
      </c>
      <c r="E201" s="57" t="str">
        <f>IFERROR(VLOOKUP(C201,'اكواد الخامات'!$A$3:$D$53,3,FALSE),"")</f>
        <v>رمل</v>
      </c>
      <c r="F201" s="57" t="str">
        <f>IFERROR(VLOOKUP(C201,'اكواد الخامات'!$A$3:$D$53,4,FALSE),"")</f>
        <v>م3</v>
      </c>
      <c r="G201" s="58">
        <v>20.5</v>
      </c>
      <c r="H201" s="70">
        <v>125</v>
      </c>
      <c r="I201" s="70">
        <v>4531</v>
      </c>
      <c r="J201" s="70"/>
      <c r="K201" s="57" t="s">
        <v>101</v>
      </c>
      <c r="L201" s="57"/>
      <c r="M201" s="59"/>
      <c r="N201" s="57"/>
    </row>
    <row r="202" spans="1:14" ht="27.6" customHeight="1" x14ac:dyDescent="0.85">
      <c r="A202" s="77">
        <v>44810</v>
      </c>
      <c r="B202" s="56">
        <v>281</v>
      </c>
      <c r="C202" s="57">
        <v>100839</v>
      </c>
      <c r="D202" s="57" t="str">
        <f>IFERROR(VLOOKUP(C202,'اكواد الخامات'!A$3:D$53,2,FALSE),"")</f>
        <v>سن1</v>
      </c>
      <c r="E202" s="57" t="str">
        <f>IFERROR(VLOOKUP(C202,'اكواد الخامات'!$A$3:$D$53,3,FALSE),"")</f>
        <v>سن</v>
      </c>
      <c r="F202" s="57" t="str">
        <f>IFERROR(VLOOKUP(C202,'اكواد الخامات'!$A$3:$D$53,4,FALSE),"")</f>
        <v>م3</v>
      </c>
      <c r="G202" s="58">
        <v>50</v>
      </c>
      <c r="H202" s="70">
        <v>230</v>
      </c>
      <c r="I202" s="70">
        <v>4487</v>
      </c>
      <c r="J202" s="70">
        <v>3912</v>
      </c>
      <c r="K202" s="57" t="s">
        <v>101</v>
      </c>
      <c r="L202" s="57"/>
      <c r="M202" s="59"/>
      <c r="N202" s="57"/>
    </row>
    <row r="203" spans="1:14" ht="27.6" customHeight="1" x14ac:dyDescent="0.85">
      <c r="A203" s="77">
        <v>44810</v>
      </c>
      <c r="B203" s="56">
        <v>282</v>
      </c>
      <c r="C203" s="57">
        <v>100839</v>
      </c>
      <c r="D203" s="57" t="str">
        <f>IFERROR(VLOOKUP(C203,'اكواد الخامات'!A$3:D$53,2,FALSE),"")</f>
        <v>سن1</v>
      </c>
      <c r="E203" s="57" t="str">
        <f>IFERROR(VLOOKUP(C203,'اكواد الخامات'!$A$3:$D$53,3,FALSE),"")</f>
        <v>سن</v>
      </c>
      <c r="F203" s="57" t="str">
        <f>IFERROR(VLOOKUP(C203,'اكواد الخامات'!$A$3:$D$53,4,FALSE),"")</f>
        <v>م3</v>
      </c>
      <c r="G203" s="58">
        <v>49.5</v>
      </c>
      <c r="H203" s="70">
        <v>230</v>
      </c>
      <c r="I203" s="70">
        <v>5284</v>
      </c>
      <c r="J203" s="70">
        <v>7139</v>
      </c>
      <c r="K203" s="57" t="s">
        <v>101</v>
      </c>
      <c r="L203" s="57"/>
      <c r="M203" s="59"/>
      <c r="N203" s="57"/>
    </row>
    <row r="204" spans="1:14" ht="27.6" customHeight="1" x14ac:dyDescent="0.85">
      <c r="A204" s="77">
        <v>44811</v>
      </c>
      <c r="B204" s="56">
        <v>283</v>
      </c>
      <c r="C204" s="57">
        <v>100839</v>
      </c>
      <c r="D204" s="57" t="str">
        <f>IFERROR(VLOOKUP(C204,'اكواد الخامات'!A$3:D$53,2,FALSE),"")</f>
        <v>سن1</v>
      </c>
      <c r="E204" s="57" t="str">
        <f>IFERROR(VLOOKUP(C204,'اكواد الخامات'!$A$3:$D$53,3,FALSE),"")</f>
        <v>سن</v>
      </c>
      <c r="F204" s="57" t="str">
        <f>IFERROR(VLOOKUP(C204,'اكواد الخامات'!$A$3:$D$53,4,FALSE),"")</f>
        <v>م3</v>
      </c>
      <c r="G204" s="58">
        <v>70</v>
      </c>
      <c r="H204" s="70">
        <v>230</v>
      </c>
      <c r="I204" s="70">
        <v>1786</v>
      </c>
      <c r="J204" s="70">
        <v>3916</v>
      </c>
      <c r="K204" s="57" t="s">
        <v>101</v>
      </c>
      <c r="L204" s="57"/>
      <c r="M204" s="59"/>
      <c r="N204" s="57"/>
    </row>
    <row r="205" spans="1:14" ht="27.6" customHeight="1" x14ac:dyDescent="0.85">
      <c r="A205" s="77">
        <v>44811</v>
      </c>
      <c r="B205" s="56">
        <v>284</v>
      </c>
      <c r="C205" s="57">
        <v>100839</v>
      </c>
      <c r="D205" s="57" t="str">
        <f>IFERROR(VLOOKUP(C205,'اكواد الخامات'!A$3:D$53,2,FALSE),"")</f>
        <v>سن1</v>
      </c>
      <c r="E205" s="57" t="str">
        <f>IFERROR(VLOOKUP(C205,'اكواد الخامات'!$A$3:$D$53,3,FALSE),"")</f>
        <v>سن</v>
      </c>
      <c r="F205" s="57" t="str">
        <f>IFERROR(VLOOKUP(C205,'اكواد الخامات'!$A$3:$D$53,4,FALSE),"")</f>
        <v>م3</v>
      </c>
      <c r="G205" s="58">
        <v>63</v>
      </c>
      <c r="H205" s="70">
        <v>230</v>
      </c>
      <c r="I205" s="70">
        <v>3884</v>
      </c>
      <c r="J205" s="70">
        <v>1772</v>
      </c>
      <c r="K205" s="57" t="s">
        <v>101</v>
      </c>
      <c r="L205" s="57"/>
      <c r="M205" s="59"/>
      <c r="N205" s="57"/>
    </row>
    <row r="206" spans="1:14" ht="27.6" customHeight="1" x14ac:dyDescent="0.85">
      <c r="A206" s="77">
        <v>44811</v>
      </c>
      <c r="B206" s="56">
        <v>285</v>
      </c>
      <c r="C206" s="57">
        <v>100839</v>
      </c>
      <c r="D206" s="57" t="str">
        <f>IFERROR(VLOOKUP(C206,'اكواد الخامات'!A$3:D$53,2,FALSE),"")</f>
        <v>سن1</v>
      </c>
      <c r="E206" s="57" t="str">
        <f>IFERROR(VLOOKUP(C206,'اكواد الخامات'!$A$3:$D$53,3,FALSE),"")</f>
        <v>سن</v>
      </c>
      <c r="F206" s="57" t="str">
        <f>IFERROR(VLOOKUP(C206,'اكواد الخامات'!$A$3:$D$53,4,FALSE),"")</f>
        <v>م3</v>
      </c>
      <c r="G206" s="58">
        <v>53</v>
      </c>
      <c r="H206" s="70">
        <v>230</v>
      </c>
      <c r="I206" s="70">
        <v>2151</v>
      </c>
      <c r="J206" s="70">
        <v>7396</v>
      </c>
      <c r="K206" s="57" t="s">
        <v>101</v>
      </c>
      <c r="L206" s="57"/>
      <c r="M206" s="59"/>
      <c r="N206" s="57"/>
    </row>
    <row r="207" spans="1:14" ht="27.6" customHeight="1" x14ac:dyDescent="0.85">
      <c r="A207" s="77">
        <v>44812</v>
      </c>
      <c r="B207" s="56">
        <v>286</v>
      </c>
      <c r="C207" s="57">
        <v>100839</v>
      </c>
      <c r="D207" s="57" t="str">
        <f>IFERROR(VLOOKUP(C207,'اكواد الخامات'!A$3:D$53,2,FALSE),"")</f>
        <v>سن1</v>
      </c>
      <c r="E207" s="57" t="str">
        <f>IFERROR(VLOOKUP(C207,'اكواد الخامات'!$A$3:$D$53,3,FALSE),"")</f>
        <v>سن</v>
      </c>
      <c r="F207" s="57" t="str">
        <f>IFERROR(VLOOKUP(C207,'اكواد الخامات'!$A$3:$D$53,4,FALSE),"")</f>
        <v>م3</v>
      </c>
      <c r="G207" s="58">
        <v>51</v>
      </c>
      <c r="H207" s="70">
        <v>230</v>
      </c>
      <c r="I207" s="70">
        <v>7247</v>
      </c>
      <c r="J207" s="70">
        <v>7315</v>
      </c>
      <c r="K207" s="57" t="s">
        <v>101</v>
      </c>
      <c r="L207" s="57"/>
      <c r="M207" s="59"/>
      <c r="N207" s="57"/>
    </row>
    <row r="208" spans="1:14" ht="27.6" customHeight="1" x14ac:dyDescent="0.85">
      <c r="A208" s="77">
        <v>44813</v>
      </c>
      <c r="B208" s="56">
        <v>287</v>
      </c>
      <c r="C208" s="57">
        <v>101745</v>
      </c>
      <c r="D208" s="57" t="str">
        <f>IFERROR(VLOOKUP(C208,'اكواد الخامات'!A$3:D$53,2,FALSE),"")</f>
        <v>سن1.5</v>
      </c>
      <c r="E208" s="57" t="str">
        <f>IFERROR(VLOOKUP(C208,'اكواد الخامات'!$A$3:$D$53,3,FALSE),"")</f>
        <v>سن</v>
      </c>
      <c r="F208" s="57" t="str">
        <f>IFERROR(VLOOKUP(C208,'اكواد الخامات'!$A$3:$D$53,4,FALSE),"")</f>
        <v>م3</v>
      </c>
      <c r="G208" s="58">
        <v>55</v>
      </c>
      <c r="H208" s="70">
        <v>230</v>
      </c>
      <c r="I208" s="70">
        <v>6245</v>
      </c>
      <c r="J208" s="70">
        <v>7348</v>
      </c>
      <c r="K208" s="57" t="s">
        <v>101</v>
      </c>
      <c r="L208" s="57"/>
      <c r="M208" s="59" t="s">
        <v>150</v>
      </c>
      <c r="N208" s="57"/>
    </row>
    <row r="209" spans="1:14" ht="27.6" customHeight="1" x14ac:dyDescent="0.85">
      <c r="A209" s="77">
        <v>44813</v>
      </c>
      <c r="B209" s="56">
        <v>288</v>
      </c>
      <c r="C209" s="57">
        <v>101745</v>
      </c>
      <c r="D209" s="57" t="str">
        <f>IFERROR(VLOOKUP(C209,'اكواد الخامات'!A$3:D$53,2,FALSE),"")</f>
        <v>سن1.5</v>
      </c>
      <c r="E209" s="57" t="str">
        <f>IFERROR(VLOOKUP(C209,'اكواد الخامات'!$A$3:$D$53,3,FALSE),"")</f>
        <v>سن</v>
      </c>
      <c r="F209" s="57" t="str">
        <f>IFERROR(VLOOKUP(C209,'اكواد الخامات'!$A$3:$D$53,4,FALSE),"")</f>
        <v>م3</v>
      </c>
      <c r="G209" s="58">
        <v>51</v>
      </c>
      <c r="H209" s="70">
        <v>230</v>
      </c>
      <c r="I209" s="70">
        <v>8716</v>
      </c>
      <c r="J209" s="70">
        <v>7312</v>
      </c>
      <c r="K209" s="57" t="s">
        <v>101</v>
      </c>
      <c r="L209" s="57"/>
      <c r="M209" s="59"/>
      <c r="N209" s="57"/>
    </row>
    <row r="210" spans="1:14" ht="27.6" customHeight="1" x14ac:dyDescent="0.85">
      <c r="A210" s="77">
        <v>44792</v>
      </c>
      <c r="B210" s="56">
        <v>139</v>
      </c>
      <c r="C210" s="57">
        <v>100839</v>
      </c>
      <c r="D210" s="57" t="str">
        <f>IFERROR(VLOOKUP(C210,'اكواد الخامات'!A$3:D$53,2,FALSE),"")</f>
        <v>سن1</v>
      </c>
      <c r="E210" s="57" t="str">
        <f>IFERROR(VLOOKUP(C210,'اكواد الخامات'!$A$3:$D$53,3,FALSE),"")</f>
        <v>سن</v>
      </c>
      <c r="F210" s="57" t="str">
        <f>IFERROR(VLOOKUP(C210,'اكواد الخامات'!$A$3:$D$53,4,FALSE),"")</f>
        <v>م3</v>
      </c>
      <c r="G210" s="58">
        <v>63</v>
      </c>
      <c r="H210" s="70">
        <v>230</v>
      </c>
      <c r="I210" s="70">
        <v>1995</v>
      </c>
      <c r="J210" s="70">
        <v>1997</v>
      </c>
      <c r="K210" s="57" t="s">
        <v>130</v>
      </c>
      <c r="L210" s="57"/>
      <c r="M210" s="59" t="s">
        <v>140</v>
      </c>
      <c r="N210" s="57"/>
    </row>
    <row r="211" spans="1:14" ht="27.6" customHeight="1" x14ac:dyDescent="0.85">
      <c r="A211" s="77">
        <v>44800</v>
      </c>
      <c r="B211" s="56">
        <v>140</v>
      </c>
      <c r="C211" s="57">
        <v>100736</v>
      </c>
      <c r="D211" s="57" t="str">
        <f>IFERROR(VLOOKUP(C211,'اكواد الخامات'!A$3:D$53,2,FALSE),"")</f>
        <v>رمل حرش</v>
      </c>
      <c r="E211" s="57" t="str">
        <f>IFERROR(VLOOKUP(C211,'اكواد الخامات'!$A$3:$D$53,3,FALSE),"")</f>
        <v>رمل</v>
      </c>
      <c r="F211" s="57" t="str">
        <f>IFERROR(VLOOKUP(C211,'اكواد الخامات'!$A$3:$D$53,4,FALSE),"")</f>
        <v>م3</v>
      </c>
      <c r="G211" s="58">
        <v>45</v>
      </c>
      <c r="H211" s="70">
        <v>125</v>
      </c>
      <c r="I211" s="70">
        <v>4917</v>
      </c>
      <c r="J211" s="70">
        <v>8531</v>
      </c>
      <c r="K211" s="57" t="s">
        <v>130</v>
      </c>
      <c r="L211" s="57"/>
      <c r="M211" s="59"/>
      <c r="N211" s="57"/>
    </row>
    <row r="212" spans="1:14" ht="27.6" customHeight="1" x14ac:dyDescent="0.85">
      <c r="A212" s="77">
        <v>44800</v>
      </c>
      <c r="B212" s="56">
        <v>141</v>
      </c>
      <c r="C212" s="57">
        <v>100736</v>
      </c>
      <c r="D212" s="57" t="str">
        <f>IFERROR(VLOOKUP(C212,'اكواد الخامات'!A$3:D$53,2,FALSE),"")</f>
        <v>رمل حرش</v>
      </c>
      <c r="E212" s="57" t="str">
        <f>IFERROR(VLOOKUP(C212,'اكواد الخامات'!$A$3:$D$53,3,FALSE),"")</f>
        <v>رمل</v>
      </c>
      <c r="F212" s="57" t="str">
        <f>IFERROR(VLOOKUP(C212,'اكواد الخامات'!$A$3:$D$53,4,FALSE),"")</f>
        <v>م3</v>
      </c>
      <c r="G212" s="58">
        <v>45</v>
      </c>
      <c r="H212" s="70">
        <v>125</v>
      </c>
      <c r="I212" s="70">
        <v>4917</v>
      </c>
      <c r="J212" s="70">
        <v>8531</v>
      </c>
      <c r="K212" s="57" t="s">
        <v>130</v>
      </c>
      <c r="L212" s="57"/>
      <c r="M212" s="59"/>
      <c r="N212" s="57"/>
    </row>
    <row r="213" spans="1:14" ht="27.6" customHeight="1" x14ac:dyDescent="0.85">
      <c r="A213" s="77">
        <v>44801</v>
      </c>
      <c r="B213" s="56">
        <v>142</v>
      </c>
      <c r="C213" s="57">
        <v>101745</v>
      </c>
      <c r="D213" s="57" t="str">
        <f>IFERROR(VLOOKUP(C213,'اكواد الخامات'!A$3:D$53,2,FALSE),"")</f>
        <v>سن1.5</v>
      </c>
      <c r="E213" s="57" t="str">
        <f>IFERROR(VLOOKUP(C213,'اكواد الخامات'!$A$3:$D$53,3,FALSE),"")</f>
        <v>سن</v>
      </c>
      <c r="F213" s="57" t="str">
        <f>IFERROR(VLOOKUP(C213,'اكواد الخامات'!$A$3:$D$53,4,FALSE),"")</f>
        <v>م3</v>
      </c>
      <c r="G213" s="58">
        <v>65.5</v>
      </c>
      <c r="H213" s="70">
        <v>230</v>
      </c>
      <c r="I213" s="70">
        <v>9174</v>
      </c>
      <c r="J213" s="70">
        <v>2983</v>
      </c>
      <c r="K213" s="57" t="s">
        <v>130</v>
      </c>
      <c r="L213" s="57"/>
      <c r="M213" s="59" t="s">
        <v>140</v>
      </c>
      <c r="N213" s="57"/>
    </row>
    <row r="214" spans="1:14" ht="27.6" customHeight="1" x14ac:dyDescent="0.85">
      <c r="A214" s="77">
        <v>44802</v>
      </c>
      <c r="B214" s="56">
        <v>143</v>
      </c>
      <c r="C214" s="57">
        <v>100839</v>
      </c>
      <c r="D214" s="57" t="str">
        <f>IFERROR(VLOOKUP(C214,'اكواد الخامات'!A$3:D$53,2,FALSE),"")</f>
        <v>سن1</v>
      </c>
      <c r="E214" s="57" t="str">
        <f>IFERROR(VLOOKUP(C214,'اكواد الخامات'!$A$3:$D$53,3,FALSE),"")</f>
        <v>سن</v>
      </c>
      <c r="F214" s="57" t="str">
        <f>IFERROR(VLOOKUP(C214,'اكواد الخامات'!$A$3:$D$53,4,FALSE),"")</f>
        <v>م3</v>
      </c>
      <c r="G214" s="58">
        <v>51</v>
      </c>
      <c r="H214" s="70">
        <v>230</v>
      </c>
      <c r="I214" s="70">
        <v>8769</v>
      </c>
      <c r="J214" s="70">
        <v>6914</v>
      </c>
      <c r="K214" s="57" t="s">
        <v>130</v>
      </c>
      <c r="L214" s="57"/>
      <c r="M214" s="59"/>
      <c r="N214" s="57"/>
    </row>
    <row r="215" spans="1:14" ht="27.6" customHeight="1" x14ac:dyDescent="0.85">
      <c r="A215" s="77">
        <v>44802</v>
      </c>
      <c r="B215" s="56">
        <v>144</v>
      </c>
      <c r="C215" s="57">
        <v>100736</v>
      </c>
      <c r="D215" s="57" t="str">
        <f>IFERROR(VLOOKUP(C215,'اكواد الخامات'!A$3:D$53,2,FALSE),"")</f>
        <v>رمل حرش</v>
      </c>
      <c r="E215" s="57" t="str">
        <f>IFERROR(VLOOKUP(C215,'اكواد الخامات'!$A$3:$D$53,3,FALSE),"")</f>
        <v>رمل</v>
      </c>
      <c r="F215" s="57" t="str">
        <f>IFERROR(VLOOKUP(C215,'اكواد الخامات'!$A$3:$D$53,4,FALSE),"")</f>
        <v>م3</v>
      </c>
      <c r="G215" s="58">
        <v>45</v>
      </c>
      <c r="H215" s="70">
        <v>125</v>
      </c>
      <c r="I215" s="70">
        <v>4917</v>
      </c>
      <c r="J215" s="70">
        <v>8531</v>
      </c>
      <c r="K215" s="57" t="s">
        <v>130</v>
      </c>
      <c r="L215" s="57"/>
      <c r="M215" s="59"/>
      <c r="N215" s="57"/>
    </row>
    <row r="216" spans="1:14" ht="27.6" customHeight="1" x14ac:dyDescent="0.85">
      <c r="A216" s="77">
        <v>44802</v>
      </c>
      <c r="B216" s="56">
        <v>145</v>
      </c>
      <c r="C216" s="57">
        <v>100736</v>
      </c>
      <c r="D216" s="57" t="str">
        <f>IFERROR(VLOOKUP(C216,'اكواد الخامات'!A$3:D$53,2,FALSE),"")</f>
        <v>رمل حرش</v>
      </c>
      <c r="E216" s="57" t="str">
        <f>IFERROR(VLOOKUP(C216,'اكواد الخامات'!$A$3:$D$53,3,FALSE),"")</f>
        <v>رمل</v>
      </c>
      <c r="F216" s="57" t="str">
        <f>IFERROR(VLOOKUP(C216,'اكواد الخامات'!$A$3:$D$53,4,FALSE),"")</f>
        <v>م3</v>
      </c>
      <c r="G216" s="58">
        <v>55</v>
      </c>
      <c r="H216" s="70">
        <v>125</v>
      </c>
      <c r="I216" s="70">
        <v>7419</v>
      </c>
      <c r="J216" s="70">
        <v>1696</v>
      </c>
      <c r="K216" s="57" t="s">
        <v>130</v>
      </c>
      <c r="L216" s="57"/>
      <c r="M216" s="59"/>
      <c r="N216" s="57"/>
    </row>
    <row r="217" spans="1:14" ht="27.6" customHeight="1" x14ac:dyDescent="0.85">
      <c r="A217" s="77">
        <v>44802</v>
      </c>
      <c r="B217" s="56">
        <v>146</v>
      </c>
      <c r="C217" s="57">
        <v>100736</v>
      </c>
      <c r="D217" s="57" t="str">
        <f>IFERROR(VLOOKUP(C217,'اكواد الخامات'!A$3:D$53,2,FALSE),"")</f>
        <v>رمل حرش</v>
      </c>
      <c r="E217" s="57" t="str">
        <f>IFERROR(VLOOKUP(C217,'اكواد الخامات'!$A$3:$D$53,3,FALSE),"")</f>
        <v>رمل</v>
      </c>
      <c r="F217" s="57" t="str">
        <f>IFERROR(VLOOKUP(C217,'اكواد الخامات'!$A$3:$D$53,4,FALSE),"")</f>
        <v>م3</v>
      </c>
      <c r="G217" s="58">
        <v>45</v>
      </c>
      <c r="H217" s="70">
        <v>125</v>
      </c>
      <c r="I217" s="70">
        <v>4917</v>
      </c>
      <c r="J217" s="70">
        <v>8531</v>
      </c>
      <c r="K217" s="57" t="s">
        <v>130</v>
      </c>
      <c r="L217" s="57"/>
      <c r="M217" s="59"/>
      <c r="N217" s="57"/>
    </row>
    <row r="218" spans="1:14" ht="27.6" customHeight="1" x14ac:dyDescent="0.85">
      <c r="A218" s="77">
        <v>44802</v>
      </c>
      <c r="B218" s="56">
        <v>147</v>
      </c>
      <c r="C218" s="57">
        <v>100736</v>
      </c>
      <c r="D218" s="57" t="str">
        <f>IFERROR(VLOOKUP(C218,'اكواد الخامات'!A$3:D$53,2,FALSE),"")</f>
        <v>رمل حرش</v>
      </c>
      <c r="E218" s="57" t="str">
        <f>IFERROR(VLOOKUP(C218,'اكواد الخامات'!$A$3:$D$53,3,FALSE),"")</f>
        <v>رمل</v>
      </c>
      <c r="F218" s="57" t="str">
        <f>IFERROR(VLOOKUP(C218,'اكواد الخامات'!$A$3:$D$53,4,FALSE),"")</f>
        <v>م3</v>
      </c>
      <c r="G218" s="58">
        <v>53</v>
      </c>
      <c r="H218" s="70">
        <v>125</v>
      </c>
      <c r="I218" s="70">
        <v>7384</v>
      </c>
      <c r="J218" s="70">
        <v>4161</v>
      </c>
      <c r="K218" s="57" t="s">
        <v>130</v>
      </c>
      <c r="L218" s="57"/>
      <c r="M218" s="59" t="s">
        <v>140</v>
      </c>
      <c r="N218" s="57"/>
    </row>
    <row r="219" spans="1:14" ht="27.6" customHeight="1" x14ac:dyDescent="0.85">
      <c r="A219" s="77">
        <v>44802</v>
      </c>
      <c r="B219" s="56">
        <v>148</v>
      </c>
      <c r="C219" s="57">
        <v>100736</v>
      </c>
      <c r="D219" s="57" t="str">
        <f>IFERROR(VLOOKUP(C219,'اكواد الخامات'!A$3:D$53,2,FALSE),"")</f>
        <v>رمل حرش</v>
      </c>
      <c r="E219" s="57" t="str">
        <f>IFERROR(VLOOKUP(C219,'اكواد الخامات'!$A$3:$D$53,3,FALSE),"")</f>
        <v>رمل</v>
      </c>
      <c r="F219" s="57" t="str">
        <f>IFERROR(VLOOKUP(C219,'اكواد الخامات'!$A$3:$D$53,4,FALSE),"")</f>
        <v>م3</v>
      </c>
      <c r="G219" s="58">
        <v>55</v>
      </c>
      <c r="H219" s="70">
        <v>125</v>
      </c>
      <c r="I219" s="70">
        <v>1696</v>
      </c>
      <c r="J219" s="70">
        <v>7419</v>
      </c>
      <c r="K219" s="57" t="s">
        <v>130</v>
      </c>
      <c r="L219" s="57"/>
      <c r="M219" s="59"/>
      <c r="N219" s="57"/>
    </row>
    <row r="220" spans="1:14" ht="27.6" customHeight="1" x14ac:dyDescent="0.85">
      <c r="A220" s="77">
        <v>44803</v>
      </c>
      <c r="B220" s="56">
        <v>149</v>
      </c>
      <c r="C220" s="57">
        <v>100736</v>
      </c>
      <c r="D220" s="57" t="str">
        <f>IFERROR(VLOOKUP(C220,'اكواد الخامات'!A$3:D$53,2,FALSE),"")</f>
        <v>رمل حرش</v>
      </c>
      <c r="E220" s="57" t="str">
        <f>IFERROR(VLOOKUP(C220,'اكواد الخامات'!$A$3:$D$53,3,FALSE),"")</f>
        <v>رمل</v>
      </c>
      <c r="F220" s="57" t="str">
        <f>IFERROR(VLOOKUP(C220,'اكواد الخامات'!$A$3:$D$53,4,FALSE),"")</f>
        <v>م3</v>
      </c>
      <c r="G220" s="58">
        <v>54</v>
      </c>
      <c r="H220" s="70">
        <v>125</v>
      </c>
      <c r="I220" s="70">
        <v>4161</v>
      </c>
      <c r="J220" s="70">
        <v>7348</v>
      </c>
      <c r="K220" s="57" t="s">
        <v>130</v>
      </c>
      <c r="L220" s="57"/>
      <c r="M220" s="59"/>
      <c r="N220" s="57"/>
    </row>
    <row r="221" spans="1:14" ht="27.6" customHeight="1" x14ac:dyDescent="0.85">
      <c r="A221" s="77">
        <v>44804</v>
      </c>
      <c r="B221" s="56">
        <v>150</v>
      </c>
      <c r="C221" s="57">
        <v>100736</v>
      </c>
      <c r="D221" s="57" t="str">
        <f>IFERROR(VLOOKUP(C221,'اكواد الخامات'!A$3:D$53,2,FALSE),"")</f>
        <v>رمل حرش</v>
      </c>
      <c r="E221" s="57" t="str">
        <f>IFERROR(VLOOKUP(C221,'اكواد الخامات'!$A$3:$D$53,3,FALSE),"")</f>
        <v>رمل</v>
      </c>
      <c r="F221" s="57" t="str">
        <f>IFERROR(VLOOKUP(C221,'اكواد الخامات'!$A$3:$D$53,4,FALSE),"")</f>
        <v>م3</v>
      </c>
      <c r="G221" s="58">
        <v>45</v>
      </c>
      <c r="H221" s="70">
        <v>125</v>
      </c>
      <c r="I221" s="70">
        <v>4917</v>
      </c>
      <c r="J221" s="70">
        <v>8531</v>
      </c>
      <c r="K221" s="57" t="s">
        <v>130</v>
      </c>
      <c r="L221" s="57"/>
      <c r="M221" s="59"/>
      <c r="N221" s="57"/>
    </row>
    <row r="222" spans="1:14" ht="27.6" customHeight="1" x14ac:dyDescent="0.85">
      <c r="A222" s="77">
        <v>44803</v>
      </c>
      <c r="B222" s="56">
        <v>251</v>
      </c>
      <c r="C222" s="57">
        <v>100736</v>
      </c>
      <c r="D222" s="57" t="str">
        <f>IFERROR(VLOOKUP(C222,'اكواد الخامات'!A$3:D$53,2,FALSE),"")</f>
        <v>رمل حرش</v>
      </c>
      <c r="E222" s="57" t="str">
        <f>IFERROR(VLOOKUP(C222,'اكواد الخامات'!$A$3:$D$53,3,FALSE),"")</f>
        <v>رمل</v>
      </c>
      <c r="F222" s="57" t="str">
        <f>IFERROR(VLOOKUP(C222,'اكواد الخامات'!$A$3:$D$53,4,FALSE),"")</f>
        <v>م3</v>
      </c>
      <c r="G222" s="58">
        <v>53</v>
      </c>
      <c r="H222" s="70">
        <v>125</v>
      </c>
      <c r="I222" s="70">
        <v>4161</v>
      </c>
      <c r="J222" s="70">
        <v>7348</v>
      </c>
      <c r="K222" s="57" t="s">
        <v>130</v>
      </c>
      <c r="L222" s="57"/>
      <c r="M222" s="59" t="s">
        <v>140</v>
      </c>
      <c r="N222" s="57"/>
    </row>
    <row r="223" spans="1:14" ht="27.6" customHeight="1" x14ac:dyDescent="0.85">
      <c r="A223" s="77">
        <v>44804</v>
      </c>
      <c r="B223" s="56">
        <v>252</v>
      </c>
      <c r="C223" s="57">
        <v>100736</v>
      </c>
      <c r="D223" s="57" t="str">
        <f>IFERROR(VLOOKUP(C223,'اكواد الخامات'!A$3:D$53,2,FALSE),"")</f>
        <v>رمل حرش</v>
      </c>
      <c r="E223" s="57" t="str">
        <f>IFERROR(VLOOKUP(C223,'اكواد الخامات'!$A$3:$D$53,3,FALSE),"")</f>
        <v>رمل</v>
      </c>
      <c r="F223" s="57" t="str">
        <f>IFERROR(VLOOKUP(C223,'اكواد الخامات'!$A$3:$D$53,4,FALSE),"")</f>
        <v>م3</v>
      </c>
      <c r="G223" s="58">
        <v>54</v>
      </c>
      <c r="H223" s="70">
        <v>125</v>
      </c>
      <c r="I223" s="70">
        <v>4161</v>
      </c>
      <c r="J223" s="70">
        <v>7348</v>
      </c>
      <c r="K223" s="57" t="s">
        <v>130</v>
      </c>
      <c r="L223" s="57"/>
      <c r="M223" s="59"/>
      <c r="N223" s="57"/>
    </row>
    <row r="224" spans="1:14" ht="27.6" customHeight="1" x14ac:dyDescent="0.85">
      <c r="A224" s="77">
        <v>44804</v>
      </c>
      <c r="B224" s="56">
        <v>253</v>
      </c>
      <c r="C224" s="57">
        <v>100736</v>
      </c>
      <c r="D224" s="57" t="str">
        <f>IFERROR(VLOOKUP(C224,'اكواد الخامات'!A$3:D$53,2,FALSE),"")</f>
        <v>رمل حرش</v>
      </c>
      <c r="E224" s="57" t="str">
        <f>IFERROR(VLOOKUP(C224,'اكواد الخامات'!$A$3:$D$53,3,FALSE),"")</f>
        <v>رمل</v>
      </c>
      <c r="F224" s="57" t="str">
        <f>IFERROR(VLOOKUP(C224,'اكواد الخامات'!$A$3:$D$53,4,FALSE),"")</f>
        <v>م3</v>
      </c>
      <c r="G224" s="58">
        <v>58</v>
      </c>
      <c r="H224" s="70">
        <v>125</v>
      </c>
      <c r="I224" s="70">
        <v>1417</v>
      </c>
      <c r="J224" s="70">
        <v>7128</v>
      </c>
      <c r="K224" s="57" t="s">
        <v>130</v>
      </c>
      <c r="L224" s="57"/>
      <c r="M224" s="59" t="s">
        <v>140</v>
      </c>
      <c r="N224" s="57"/>
    </row>
    <row r="225" spans="1:14" ht="27.6" customHeight="1" x14ac:dyDescent="0.85">
      <c r="A225" s="77">
        <v>44804</v>
      </c>
      <c r="B225" s="56">
        <v>254</v>
      </c>
      <c r="C225" s="57">
        <v>100736</v>
      </c>
      <c r="D225" s="57" t="str">
        <f>IFERROR(VLOOKUP(C225,'اكواد الخامات'!A$3:D$53,2,FALSE),"")</f>
        <v>رمل حرش</v>
      </c>
      <c r="E225" s="57" t="str">
        <f>IFERROR(VLOOKUP(C225,'اكواد الخامات'!$A$3:$D$53,3,FALSE),"")</f>
        <v>رمل</v>
      </c>
      <c r="F225" s="57" t="str">
        <f>IFERROR(VLOOKUP(C225,'اكواد الخامات'!$A$3:$D$53,4,FALSE),"")</f>
        <v>م3</v>
      </c>
      <c r="G225" s="58">
        <v>59</v>
      </c>
      <c r="H225" s="70">
        <v>125</v>
      </c>
      <c r="I225" s="70">
        <v>1417</v>
      </c>
      <c r="J225" s="70">
        <v>7128</v>
      </c>
      <c r="K225" s="57" t="s">
        <v>130</v>
      </c>
      <c r="L225" s="57"/>
      <c r="M225" s="59"/>
      <c r="N225" s="57"/>
    </row>
    <row r="226" spans="1:14" ht="27.6" customHeight="1" x14ac:dyDescent="0.85">
      <c r="A226" s="77">
        <v>44806</v>
      </c>
      <c r="B226" s="56">
        <v>255</v>
      </c>
      <c r="C226" s="57">
        <v>100839</v>
      </c>
      <c r="D226" s="57" t="str">
        <f>IFERROR(VLOOKUP(C226,'اكواد الخامات'!A$3:D$53,2,FALSE),"")</f>
        <v>سن1</v>
      </c>
      <c r="E226" s="57" t="str">
        <f>IFERROR(VLOOKUP(C226,'اكواد الخامات'!$A$3:$D$53,3,FALSE),"")</f>
        <v>سن</v>
      </c>
      <c r="F226" s="57" t="str">
        <f>IFERROR(VLOOKUP(C226,'اكواد الخامات'!$A$3:$D$53,4,FALSE),"")</f>
        <v>م3</v>
      </c>
      <c r="G226" s="58">
        <v>51</v>
      </c>
      <c r="H226" s="70">
        <v>230</v>
      </c>
      <c r="I226" s="70">
        <v>6914</v>
      </c>
      <c r="J226" s="70">
        <v>8769</v>
      </c>
      <c r="K226" s="57" t="s">
        <v>130</v>
      </c>
      <c r="L226" s="57"/>
      <c r="M226" s="59"/>
      <c r="N226" s="57"/>
    </row>
    <row r="227" spans="1:14" ht="27.6" customHeight="1" x14ac:dyDescent="0.85">
      <c r="A227" s="77">
        <v>44806</v>
      </c>
      <c r="B227" s="56">
        <v>256</v>
      </c>
      <c r="C227" s="57">
        <v>101745</v>
      </c>
      <c r="D227" s="57" t="str">
        <f>IFERROR(VLOOKUP(C227,'اكواد الخامات'!A$3:D$53,2,FALSE),"")</f>
        <v>سن1.5</v>
      </c>
      <c r="E227" s="57" t="str">
        <f>IFERROR(VLOOKUP(C227,'اكواد الخامات'!$A$3:$D$53,3,FALSE),"")</f>
        <v>سن</v>
      </c>
      <c r="F227" s="57" t="str">
        <f>IFERROR(VLOOKUP(C227,'اكواد الخامات'!$A$3:$D$53,4,FALSE),"")</f>
        <v>م3</v>
      </c>
      <c r="G227" s="58">
        <v>60</v>
      </c>
      <c r="H227" s="70">
        <v>230</v>
      </c>
      <c r="I227" s="70">
        <v>7182</v>
      </c>
      <c r="J227" s="70">
        <v>7551</v>
      </c>
      <c r="K227" s="57" t="s">
        <v>130</v>
      </c>
      <c r="L227" s="57"/>
      <c r="M227" s="59"/>
      <c r="N227" s="57"/>
    </row>
    <row r="228" spans="1:14" ht="27.6" customHeight="1" x14ac:dyDescent="0.85">
      <c r="A228" s="77">
        <v>44807</v>
      </c>
      <c r="B228" s="56">
        <v>257</v>
      </c>
      <c r="C228" s="57">
        <v>100839</v>
      </c>
      <c r="D228" s="57" t="str">
        <f>IFERROR(VLOOKUP(C228,'اكواد الخامات'!A$3:D$53,2,FALSE),"")</f>
        <v>سن1</v>
      </c>
      <c r="E228" s="57" t="str">
        <f>IFERROR(VLOOKUP(C228,'اكواد الخامات'!$A$3:$D$53,3,FALSE),"")</f>
        <v>سن</v>
      </c>
      <c r="F228" s="57" t="str">
        <f>IFERROR(VLOOKUP(C228,'اكواد الخامات'!$A$3:$D$53,4,FALSE),"")</f>
        <v>م3</v>
      </c>
      <c r="G228" s="58">
        <v>60</v>
      </c>
      <c r="H228" s="70">
        <v>230</v>
      </c>
      <c r="I228" s="70">
        <v>7182</v>
      </c>
      <c r="J228" s="70">
        <v>7551</v>
      </c>
      <c r="K228" s="57" t="s">
        <v>130</v>
      </c>
      <c r="L228" s="57"/>
      <c r="M228" s="59"/>
      <c r="N228" s="57"/>
    </row>
    <row r="229" spans="1:14" ht="27.6" customHeight="1" x14ac:dyDescent="0.85">
      <c r="A229" s="77">
        <v>44808</v>
      </c>
      <c r="B229" s="56">
        <v>258</v>
      </c>
      <c r="C229" s="57">
        <v>100736</v>
      </c>
      <c r="D229" s="57" t="str">
        <f>IFERROR(VLOOKUP(C229,'اكواد الخامات'!A$3:D$53,2,FALSE),"")</f>
        <v>رمل حرش</v>
      </c>
      <c r="E229" s="57" t="str">
        <f>IFERROR(VLOOKUP(C229,'اكواد الخامات'!$A$3:$D$53,3,FALSE),"")</f>
        <v>رمل</v>
      </c>
      <c r="F229" s="57" t="str">
        <f>IFERROR(VLOOKUP(C229,'اكواد الخامات'!$A$3:$D$53,4,FALSE),"")</f>
        <v>م3</v>
      </c>
      <c r="G229" s="58">
        <v>45</v>
      </c>
      <c r="H229" s="70">
        <v>125</v>
      </c>
      <c r="I229" s="70">
        <v>4917</v>
      </c>
      <c r="J229" s="70">
        <v>8531</v>
      </c>
      <c r="K229" s="57" t="s">
        <v>130</v>
      </c>
      <c r="L229" s="57"/>
      <c r="M229" s="59"/>
      <c r="N229" s="57"/>
    </row>
    <row r="230" spans="1:14" ht="27.6" customHeight="1" x14ac:dyDescent="0.85">
      <c r="A230" s="77">
        <v>44808</v>
      </c>
      <c r="B230" s="56">
        <v>259</v>
      </c>
      <c r="C230" s="57">
        <v>100736</v>
      </c>
      <c r="D230" s="57" t="str">
        <f>IFERROR(VLOOKUP(C230,'اكواد الخامات'!A$3:D$53,2,FALSE),"")</f>
        <v>رمل حرش</v>
      </c>
      <c r="E230" s="57" t="str">
        <f>IFERROR(VLOOKUP(C230,'اكواد الخامات'!$A$3:$D$53,3,FALSE),"")</f>
        <v>رمل</v>
      </c>
      <c r="F230" s="57" t="str">
        <f>IFERROR(VLOOKUP(C230,'اكواد الخامات'!$A$3:$D$53,4,FALSE),"")</f>
        <v>م3</v>
      </c>
      <c r="G230" s="58">
        <v>55</v>
      </c>
      <c r="H230" s="70">
        <v>125</v>
      </c>
      <c r="I230" s="70">
        <v>1696</v>
      </c>
      <c r="J230" s="70">
        <v>7419</v>
      </c>
      <c r="K230" s="57" t="s">
        <v>130</v>
      </c>
      <c r="L230" s="57"/>
      <c r="M230" s="59"/>
      <c r="N230" s="57"/>
    </row>
    <row r="231" spans="1:14" ht="27.6" customHeight="1" x14ac:dyDescent="0.85">
      <c r="A231" s="77">
        <v>44809</v>
      </c>
      <c r="B231" s="56">
        <v>260</v>
      </c>
      <c r="C231" s="57">
        <v>100736</v>
      </c>
      <c r="D231" s="57" t="str">
        <f>IFERROR(VLOOKUP(C231,'اكواد الخامات'!A$3:D$53,2,FALSE),"")</f>
        <v>رمل حرش</v>
      </c>
      <c r="E231" s="57" t="str">
        <f>IFERROR(VLOOKUP(C231,'اكواد الخامات'!$A$3:$D$53,3,FALSE),"")</f>
        <v>رمل</v>
      </c>
      <c r="F231" s="57" t="str">
        <f>IFERROR(VLOOKUP(C231,'اكواد الخامات'!$A$3:$D$53,4,FALSE),"")</f>
        <v>م3</v>
      </c>
      <c r="G231" s="58">
        <v>45</v>
      </c>
      <c r="H231" s="70">
        <v>125</v>
      </c>
      <c r="I231" s="70">
        <v>4917</v>
      </c>
      <c r="J231" s="70">
        <v>8531</v>
      </c>
      <c r="K231" s="57" t="s">
        <v>130</v>
      </c>
      <c r="L231" s="57"/>
      <c r="M231" s="59"/>
      <c r="N231" s="57"/>
    </row>
    <row r="232" spans="1:14" ht="27.6" customHeight="1" x14ac:dyDescent="0.85">
      <c r="A232" s="77">
        <v>44809</v>
      </c>
      <c r="B232" s="56">
        <v>261</v>
      </c>
      <c r="C232" s="57">
        <v>100839</v>
      </c>
      <c r="D232" s="57" t="str">
        <f>IFERROR(VLOOKUP(C232,'اكواد الخامات'!A$3:D$53,2,FALSE),"")</f>
        <v>سن1</v>
      </c>
      <c r="E232" s="57" t="str">
        <f>IFERROR(VLOOKUP(C232,'اكواد الخامات'!$A$3:$D$53,3,FALSE),"")</f>
        <v>سن</v>
      </c>
      <c r="F232" s="57" t="str">
        <f>IFERROR(VLOOKUP(C232,'اكواد الخامات'!$A$3:$D$53,4,FALSE),"")</f>
        <v>م3</v>
      </c>
      <c r="G232" s="58">
        <v>56</v>
      </c>
      <c r="H232" s="70">
        <v>230</v>
      </c>
      <c r="I232" s="70">
        <v>6239</v>
      </c>
      <c r="J232" s="70">
        <v>2133</v>
      </c>
      <c r="K232" s="57" t="s">
        <v>130</v>
      </c>
      <c r="L232" s="57"/>
      <c r="M232" s="59"/>
      <c r="N232" s="57"/>
    </row>
    <row r="233" spans="1:14" ht="27.6" customHeight="1" x14ac:dyDescent="0.85">
      <c r="A233" s="77">
        <v>44809</v>
      </c>
      <c r="B233" s="56">
        <v>262</v>
      </c>
      <c r="C233" s="57">
        <v>100736</v>
      </c>
      <c r="D233" s="57" t="str">
        <f>IFERROR(VLOOKUP(C233,'اكواد الخامات'!A$3:D$53,2,FALSE),"")</f>
        <v>رمل حرش</v>
      </c>
      <c r="E233" s="57" t="str">
        <f>IFERROR(VLOOKUP(C233,'اكواد الخامات'!$A$3:$D$53,3,FALSE),"")</f>
        <v>رمل</v>
      </c>
      <c r="F233" s="57" t="str">
        <f>IFERROR(VLOOKUP(C233,'اكواد الخامات'!$A$3:$D$53,4,FALSE),"")</f>
        <v>م3</v>
      </c>
      <c r="G233" s="58">
        <v>55</v>
      </c>
      <c r="H233" s="70">
        <v>125</v>
      </c>
      <c r="I233" s="70">
        <v>1696</v>
      </c>
      <c r="J233" s="70">
        <v>7419</v>
      </c>
      <c r="K233" s="57" t="s">
        <v>130</v>
      </c>
      <c r="L233" s="57"/>
      <c r="M233" s="59"/>
      <c r="N233" s="57"/>
    </row>
    <row r="234" spans="1:14" ht="27.6" customHeight="1" x14ac:dyDescent="0.85">
      <c r="A234" s="77">
        <v>44809</v>
      </c>
      <c r="B234" s="56">
        <v>263</v>
      </c>
      <c r="C234" s="57">
        <v>100736</v>
      </c>
      <c r="D234" s="57" t="str">
        <f>IFERROR(VLOOKUP(C234,'اكواد الخامات'!A$3:D$53,2,FALSE),"")</f>
        <v>رمل حرش</v>
      </c>
      <c r="E234" s="57" t="str">
        <f>IFERROR(VLOOKUP(C234,'اكواد الخامات'!$A$3:$D$53,3,FALSE),"")</f>
        <v>رمل</v>
      </c>
      <c r="F234" s="57" t="str">
        <f>IFERROR(VLOOKUP(C234,'اكواد الخامات'!$A$3:$D$53,4,FALSE),"")</f>
        <v>م3</v>
      </c>
      <c r="G234" s="58">
        <v>54</v>
      </c>
      <c r="H234" s="70">
        <v>125</v>
      </c>
      <c r="I234" s="70">
        <v>4161</v>
      </c>
      <c r="J234" s="70">
        <v>7348</v>
      </c>
      <c r="K234" s="57" t="s">
        <v>130</v>
      </c>
      <c r="L234" s="57"/>
      <c r="M234" s="59"/>
      <c r="N234" s="57"/>
    </row>
    <row r="235" spans="1:14" ht="27.6" customHeight="1" x14ac:dyDescent="0.85">
      <c r="A235" s="77">
        <v>44810</v>
      </c>
      <c r="B235" s="56">
        <v>264</v>
      </c>
      <c r="C235" s="57">
        <v>100736</v>
      </c>
      <c r="D235" s="57" t="str">
        <f>IFERROR(VLOOKUP(C235,'اكواد الخامات'!A$3:D$53,2,FALSE),"")</f>
        <v>رمل حرش</v>
      </c>
      <c r="E235" s="57" t="str">
        <f>IFERROR(VLOOKUP(C235,'اكواد الخامات'!$A$3:$D$53,3,FALSE),"")</f>
        <v>رمل</v>
      </c>
      <c r="F235" s="57" t="str">
        <f>IFERROR(VLOOKUP(C235,'اكواد الخامات'!$A$3:$D$53,4,FALSE),"")</f>
        <v>م3</v>
      </c>
      <c r="G235" s="58">
        <v>54</v>
      </c>
      <c r="H235" s="70">
        <v>125</v>
      </c>
      <c r="I235" s="70">
        <v>4161</v>
      </c>
      <c r="J235" s="70">
        <v>7348</v>
      </c>
      <c r="K235" s="57" t="s">
        <v>130</v>
      </c>
      <c r="L235" s="57"/>
      <c r="M235" s="59"/>
      <c r="N235" s="57"/>
    </row>
    <row r="236" spans="1:14" ht="27.6" customHeight="1" x14ac:dyDescent="0.85">
      <c r="A236" s="77">
        <v>44792</v>
      </c>
      <c r="B236" s="56">
        <v>54</v>
      </c>
      <c r="C236" s="57">
        <v>101745</v>
      </c>
      <c r="D236" s="57" t="str">
        <f>IFERROR(VLOOKUP(C236,'اكواد الخامات'!A$3:D$53,2,FALSE),"")</f>
        <v>سن1.5</v>
      </c>
      <c r="E236" s="57" t="str">
        <f>IFERROR(VLOOKUP(C236,'اكواد الخامات'!$A$3:$D$53,3,FALSE),"")</f>
        <v>سن</v>
      </c>
      <c r="F236" s="57" t="str">
        <f>IFERROR(VLOOKUP(C236,'اكواد الخامات'!$A$3:$D$53,4,FALSE),"")</f>
        <v>م3</v>
      </c>
      <c r="G236" s="58">
        <v>51</v>
      </c>
      <c r="H236" s="70">
        <v>230</v>
      </c>
      <c r="I236" s="70">
        <v>8716</v>
      </c>
      <c r="J236" s="70">
        <v>7321</v>
      </c>
      <c r="K236" s="57" t="s">
        <v>141</v>
      </c>
      <c r="L236" s="57"/>
      <c r="M236" s="59"/>
      <c r="N236" s="57"/>
    </row>
    <row r="237" spans="1:14" ht="27.6" customHeight="1" x14ac:dyDescent="0.85">
      <c r="A237" s="77">
        <v>44801</v>
      </c>
      <c r="B237" s="56">
        <v>55</v>
      </c>
      <c r="C237" s="57">
        <v>100736</v>
      </c>
      <c r="D237" s="57" t="str">
        <f>IFERROR(VLOOKUP(C237,'اكواد الخامات'!A$3:D$53,2,FALSE),"")</f>
        <v>رمل حرش</v>
      </c>
      <c r="E237" s="57" t="str">
        <f>IFERROR(VLOOKUP(C237,'اكواد الخامات'!$A$3:$D$53,3,FALSE),"")</f>
        <v>رمل</v>
      </c>
      <c r="F237" s="57" t="str">
        <f>IFERROR(VLOOKUP(C237,'اكواد الخامات'!$A$3:$D$53,4,FALSE),"")</f>
        <v>م3</v>
      </c>
      <c r="G237" s="58">
        <v>45</v>
      </c>
      <c r="H237" s="70">
        <v>125</v>
      </c>
      <c r="I237" s="70">
        <v>4917</v>
      </c>
      <c r="J237" s="70">
        <v>8531</v>
      </c>
      <c r="K237" s="57" t="s">
        <v>141</v>
      </c>
      <c r="L237" s="57"/>
      <c r="M237" s="59"/>
      <c r="N237" s="57"/>
    </row>
    <row r="238" spans="1:14" ht="27.6" customHeight="1" x14ac:dyDescent="0.85">
      <c r="A238" s="77">
        <v>44802</v>
      </c>
      <c r="B238" s="56">
        <v>56</v>
      </c>
      <c r="C238" s="57">
        <v>101745</v>
      </c>
      <c r="D238" s="57" t="str">
        <f>IFERROR(VLOOKUP(C238,'اكواد الخامات'!A$3:D$53,2,FALSE),"")</f>
        <v>سن1.5</v>
      </c>
      <c r="E238" s="57" t="str">
        <f>IFERROR(VLOOKUP(C238,'اكواد الخامات'!$A$3:$D$53,3,FALSE),"")</f>
        <v>سن</v>
      </c>
      <c r="F238" s="57" t="str">
        <f>IFERROR(VLOOKUP(C238,'اكواد الخامات'!$A$3:$D$53,4,FALSE),"")</f>
        <v>م3</v>
      </c>
      <c r="G238" s="58">
        <v>63</v>
      </c>
      <c r="H238" s="70">
        <v>230</v>
      </c>
      <c r="I238" s="70">
        <v>2136</v>
      </c>
      <c r="J238" s="70">
        <v>4751</v>
      </c>
      <c r="K238" s="57" t="s">
        <v>141</v>
      </c>
      <c r="L238" s="57"/>
      <c r="M238" s="59"/>
      <c r="N238" s="57"/>
    </row>
    <row r="239" spans="1:14" ht="27.6" customHeight="1" x14ac:dyDescent="0.85">
      <c r="A239" s="77">
        <v>44802</v>
      </c>
      <c r="B239" s="56">
        <v>57</v>
      </c>
      <c r="C239" s="57">
        <v>100839</v>
      </c>
      <c r="D239" s="57" t="str">
        <f>IFERROR(VLOOKUP(C239,'اكواد الخامات'!A$3:D$53,2,FALSE),"")</f>
        <v>سن1</v>
      </c>
      <c r="E239" s="57" t="str">
        <f>IFERROR(VLOOKUP(C239,'اكواد الخامات'!$A$3:$D$53,3,FALSE),"")</f>
        <v>سن</v>
      </c>
      <c r="F239" s="57" t="str">
        <f>IFERROR(VLOOKUP(C239,'اكواد الخامات'!$A$3:$D$53,4,FALSE),"")</f>
        <v>م3</v>
      </c>
      <c r="G239" s="58">
        <v>63</v>
      </c>
      <c r="H239" s="70">
        <v>230</v>
      </c>
      <c r="I239" s="70">
        <v>3884</v>
      </c>
      <c r="J239" s="70">
        <v>1772</v>
      </c>
      <c r="K239" s="57" t="s">
        <v>141</v>
      </c>
      <c r="L239" s="57"/>
      <c r="M239" s="59"/>
      <c r="N239" s="57"/>
    </row>
    <row r="240" spans="1:14" ht="27.6" customHeight="1" x14ac:dyDescent="0.85">
      <c r="A240" s="77">
        <v>44804</v>
      </c>
      <c r="B240" s="56">
        <v>58</v>
      </c>
      <c r="C240" s="57">
        <v>100839</v>
      </c>
      <c r="D240" s="57" t="str">
        <f>IFERROR(VLOOKUP(C240,'اكواد الخامات'!A$3:D$53,2,FALSE),"")</f>
        <v>سن1</v>
      </c>
      <c r="E240" s="57" t="str">
        <f>IFERROR(VLOOKUP(C240,'اكواد الخامات'!$A$3:$D$53,3,FALSE),"")</f>
        <v>سن</v>
      </c>
      <c r="F240" s="57" t="str">
        <f>IFERROR(VLOOKUP(C240,'اكواد الخامات'!$A$3:$D$53,4,FALSE),"")</f>
        <v>م3</v>
      </c>
      <c r="G240" s="58">
        <v>63</v>
      </c>
      <c r="H240" s="70">
        <v>230</v>
      </c>
      <c r="I240" s="70">
        <v>3884</v>
      </c>
      <c r="J240" s="70">
        <v>1772</v>
      </c>
      <c r="K240" s="57" t="s">
        <v>141</v>
      </c>
      <c r="L240" s="57"/>
      <c r="M240" s="59"/>
      <c r="N240" s="57"/>
    </row>
    <row r="241" spans="1:14" ht="27.6" customHeight="1" x14ac:dyDescent="0.85">
      <c r="A241" s="77">
        <v>44805</v>
      </c>
      <c r="B241" s="56">
        <v>60</v>
      </c>
      <c r="C241" s="57">
        <v>101745</v>
      </c>
      <c r="D241" s="57" t="str">
        <f>IFERROR(VLOOKUP(C241,'اكواد الخامات'!A$3:D$53,2,FALSE),"")</f>
        <v>سن1.5</v>
      </c>
      <c r="E241" s="57" t="str">
        <f>IFERROR(VLOOKUP(C241,'اكواد الخامات'!$A$3:$D$53,3,FALSE),"")</f>
        <v>سن</v>
      </c>
      <c r="F241" s="57" t="str">
        <f>IFERROR(VLOOKUP(C241,'اكواد الخامات'!$A$3:$D$53,4,FALSE),"")</f>
        <v>م3</v>
      </c>
      <c r="G241" s="58">
        <v>51</v>
      </c>
      <c r="H241" s="70">
        <v>230</v>
      </c>
      <c r="I241" s="70">
        <v>4912</v>
      </c>
      <c r="J241" s="70">
        <v>7542</v>
      </c>
      <c r="K241" s="57" t="s">
        <v>141</v>
      </c>
      <c r="L241" s="57"/>
      <c r="M241" s="59"/>
      <c r="N241" s="57"/>
    </row>
    <row r="242" spans="1:14" ht="27.6" customHeight="1" x14ac:dyDescent="0.85">
      <c r="A242" s="77">
        <v>44806</v>
      </c>
      <c r="B242" s="56">
        <v>62</v>
      </c>
      <c r="C242" s="57">
        <v>101745</v>
      </c>
      <c r="D242" s="57" t="str">
        <f>IFERROR(VLOOKUP(C242,'اكواد الخامات'!A$3:D$53,2,FALSE),"")</f>
        <v>سن1.5</v>
      </c>
      <c r="E242" s="57" t="str">
        <f>IFERROR(VLOOKUP(C242,'اكواد الخامات'!$A$3:$D$53,3,FALSE),"")</f>
        <v>سن</v>
      </c>
      <c r="F242" s="57" t="str">
        <f>IFERROR(VLOOKUP(C242,'اكواد الخامات'!$A$3:$D$53,4,FALSE),"")</f>
        <v>م3</v>
      </c>
      <c r="G242" s="58">
        <v>59</v>
      </c>
      <c r="H242" s="70">
        <v>230</v>
      </c>
      <c r="I242" s="70">
        <v>4739</v>
      </c>
      <c r="J242" s="70">
        <v>2131</v>
      </c>
      <c r="K242" s="57" t="s">
        <v>141</v>
      </c>
      <c r="L242" s="57"/>
      <c r="M242" s="59"/>
      <c r="N242" s="57"/>
    </row>
    <row r="243" spans="1:14" ht="27.6" customHeight="1" x14ac:dyDescent="0.85">
      <c r="A243" s="77">
        <v>44809</v>
      </c>
      <c r="B243" s="56">
        <v>63</v>
      </c>
      <c r="C243" s="57">
        <v>100736</v>
      </c>
      <c r="D243" s="57" t="str">
        <f>IFERROR(VLOOKUP(C243,'اكواد الخامات'!A$3:D$53,2,FALSE),"")</f>
        <v>رمل حرش</v>
      </c>
      <c r="E243" s="57" t="str">
        <f>IFERROR(VLOOKUP(C243,'اكواد الخامات'!$A$3:$D$53,3,FALSE),"")</f>
        <v>رمل</v>
      </c>
      <c r="F243" s="57" t="str">
        <f>IFERROR(VLOOKUP(C243,'اكواد الخامات'!$A$3:$D$53,4,FALSE),"")</f>
        <v>م3</v>
      </c>
      <c r="G243" s="58">
        <v>45</v>
      </c>
      <c r="H243" s="70">
        <v>125</v>
      </c>
      <c r="I243" s="70">
        <v>1845</v>
      </c>
      <c r="J243" s="70">
        <v>2136</v>
      </c>
      <c r="K243" s="57" t="s">
        <v>141</v>
      </c>
      <c r="L243" s="57"/>
      <c r="M243" s="59" t="s">
        <v>140</v>
      </c>
      <c r="N243" s="57"/>
    </row>
    <row r="244" spans="1:14" ht="27.6" customHeight="1" x14ac:dyDescent="0.85">
      <c r="A244" s="77">
        <v>44813</v>
      </c>
      <c r="B244" s="56">
        <v>64</v>
      </c>
      <c r="C244" s="57">
        <v>100839</v>
      </c>
      <c r="D244" s="57" t="str">
        <f>IFERROR(VLOOKUP(C244,'اكواد الخامات'!A$3:D$53,2,FALSE),"")</f>
        <v>سن1</v>
      </c>
      <c r="E244" s="57" t="str">
        <f>IFERROR(VLOOKUP(C244,'اكواد الخامات'!$A$3:$D$53,3,FALSE),"")</f>
        <v>سن</v>
      </c>
      <c r="F244" s="57" t="str">
        <f>IFERROR(VLOOKUP(C244,'اكواد الخامات'!$A$3:$D$53,4,FALSE),"")</f>
        <v>م3</v>
      </c>
      <c r="G244" s="58">
        <v>62</v>
      </c>
      <c r="H244" s="70">
        <v>230</v>
      </c>
      <c r="I244" s="70">
        <v>2879</v>
      </c>
      <c r="J244" s="70">
        <v>1677</v>
      </c>
      <c r="K244" s="57" t="s">
        <v>141</v>
      </c>
      <c r="L244" s="57"/>
      <c r="M244" s="59"/>
      <c r="N244" s="57"/>
    </row>
    <row r="245" spans="1:14" ht="27.6" customHeight="1" x14ac:dyDescent="0.85">
      <c r="A245" s="77">
        <v>44800</v>
      </c>
      <c r="B245" s="56">
        <v>1</v>
      </c>
      <c r="C245" s="57">
        <v>101745</v>
      </c>
      <c r="D245" s="57" t="str">
        <f>IFERROR(VLOOKUP(C245,'اكواد الخامات'!A$3:D$53,2,FALSE),"")</f>
        <v>سن1.5</v>
      </c>
      <c r="E245" s="57" t="str">
        <f>IFERROR(VLOOKUP(C245,'اكواد الخامات'!$A$3:$D$53,3,FALSE),"")</f>
        <v>سن</v>
      </c>
      <c r="F245" s="57" t="str">
        <f>IFERROR(VLOOKUP(C245,'اكواد الخامات'!$A$3:$D$53,4,FALSE),"")</f>
        <v>م3</v>
      </c>
      <c r="G245" s="58">
        <v>58</v>
      </c>
      <c r="H245" s="70">
        <v>230</v>
      </c>
      <c r="I245" s="70">
        <v>9349</v>
      </c>
      <c r="J245" s="70">
        <v>8249</v>
      </c>
      <c r="K245" s="57" t="s">
        <v>151</v>
      </c>
      <c r="L245" s="57"/>
      <c r="M245" s="59"/>
      <c r="N245" s="57"/>
    </row>
    <row r="246" spans="1:14" ht="27.6" customHeight="1" x14ac:dyDescent="0.85">
      <c r="A246" s="77">
        <v>44802</v>
      </c>
      <c r="B246" s="56">
        <v>2</v>
      </c>
      <c r="C246" s="57">
        <v>101745</v>
      </c>
      <c r="D246" s="57" t="str">
        <f>IFERROR(VLOOKUP(C246,'اكواد الخامات'!A$3:D$53,2,FALSE),"")</f>
        <v>سن1.5</v>
      </c>
      <c r="E246" s="57" t="str">
        <f>IFERROR(VLOOKUP(C246,'اكواد الخامات'!$A$3:$D$53,3,FALSE),"")</f>
        <v>سن</v>
      </c>
      <c r="F246" s="57" t="str">
        <f>IFERROR(VLOOKUP(C246,'اكواد الخامات'!$A$3:$D$53,4,FALSE),"")</f>
        <v>م3</v>
      </c>
      <c r="G246" s="58">
        <v>58</v>
      </c>
      <c r="H246" s="70">
        <v>230</v>
      </c>
      <c r="I246" s="70">
        <v>9349</v>
      </c>
      <c r="J246" s="70">
        <v>8249</v>
      </c>
      <c r="K246" s="57" t="s">
        <v>151</v>
      </c>
      <c r="L246" s="57"/>
      <c r="M246" s="59"/>
      <c r="N246" s="57"/>
    </row>
    <row r="247" spans="1:14" ht="27.6" customHeight="1" x14ac:dyDescent="0.85">
      <c r="A247" s="77">
        <v>44804</v>
      </c>
      <c r="B247" s="56">
        <v>3</v>
      </c>
      <c r="C247" s="57">
        <v>101745</v>
      </c>
      <c r="D247" s="57" t="str">
        <f>IFERROR(VLOOKUP(C247,'اكواد الخامات'!A$3:D$53,2,FALSE),"")</f>
        <v>سن1.5</v>
      </c>
      <c r="E247" s="57" t="str">
        <f>IFERROR(VLOOKUP(C247,'اكواد الخامات'!$A$3:$D$53,3,FALSE),"")</f>
        <v>سن</v>
      </c>
      <c r="F247" s="57" t="str">
        <f>IFERROR(VLOOKUP(C247,'اكواد الخامات'!$A$3:$D$53,4,FALSE),"")</f>
        <v>م3</v>
      </c>
      <c r="G247" s="58">
        <v>58</v>
      </c>
      <c r="H247" s="70">
        <v>230</v>
      </c>
      <c r="I247" s="70">
        <v>9349</v>
      </c>
      <c r="J247" s="70">
        <v>8249</v>
      </c>
      <c r="K247" s="57" t="s">
        <v>151</v>
      </c>
      <c r="L247" s="57"/>
      <c r="M247" s="59"/>
      <c r="N247" s="57"/>
    </row>
    <row r="248" spans="1:14" ht="27.6" customHeight="1" x14ac:dyDescent="0.85">
      <c r="A248" s="77">
        <v>44805</v>
      </c>
      <c r="B248" s="56">
        <v>4</v>
      </c>
      <c r="C248" s="57">
        <v>101745</v>
      </c>
      <c r="D248" s="57" t="str">
        <f>IFERROR(VLOOKUP(C248,'اكواد الخامات'!A$3:D$53,2,FALSE),"")</f>
        <v>سن1.5</v>
      </c>
      <c r="E248" s="57" t="str">
        <f>IFERROR(VLOOKUP(C248,'اكواد الخامات'!$A$3:$D$53,3,FALSE),"")</f>
        <v>سن</v>
      </c>
      <c r="F248" s="57" t="str">
        <f>IFERROR(VLOOKUP(C248,'اكواد الخامات'!$A$3:$D$53,4,FALSE),"")</f>
        <v>م3</v>
      </c>
      <c r="G248" s="58">
        <v>58</v>
      </c>
      <c r="H248" s="70">
        <v>230</v>
      </c>
      <c r="I248" s="70">
        <v>9349</v>
      </c>
      <c r="J248" s="70">
        <v>8249</v>
      </c>
      <c r="K248" s="57" t="s">
        <v>151</v>
      </c>
      <c r="L248" s="57"/>
      <c r="M248" s="59"/>
      <c r="N248" s="57"/>
    </row>
    <row r="249" spans="1:14" ht="27.6" customHeight="1" x14ac:dyDescent="0.85">
      <c r="A249" s="77">
        <v>44806</v>
      </c>
      <c r="B249" s="56">
        <v>5</v>
      </c>
      <c r="C249" s="57">
        <v>101745</v>
      </c>
      <c r="D249" s="57" t="str">
        <f>IFERROR(VLOOKUP(C249,'اكواد الخامات'!A$3:D$53,2,FALSE),"")</f>
        <v>سن1.5</v>
      </c>
      <c r="E249" s="57" t="str">
        <f>IFERROR(VLOOKUP(C249,'اكواد الخامات'!$A$3:$D$53,3,FALSE),"")</f>
        <v>سن</v>
      </c>
      <c r="F249" s="57" t="str">
        <f>IFERROR(VLOOKUP(C249,'اكواد الخامات'!$A$3:$D$53,4,FALSE),"")</f>
        <v>م3</v>
      </c>
      <c r="G249" s="58">
        <v>58</v>
      </c>
      <c r="H249" s="70">
        <v>230</v>
      </c>
      <c r="I249" s="70">
        <v>9349</v>
      </c>
      <c r="J249" s="70">
        <v>8249</v>
      </c>
      <c r="K249" s="57" t="s">
        <v>151</v>
      </c>
      <c r="L249" s="57"/>
      <c r="M249" s="59"/>
      <c r="N249" s="57"/>
    </row>
    <row r="250" spans="1:14" ht="27.6" customHeight="1" x14ac:dyDescent="0.85">
      <c r="A250" s="77">
        <v>44808</v>
      </c>
      <c r="B250" s="56">
        <v>6</v>
      </c>
      <c r="C250" s="57">
        <v>100839</v>
      </c>
      <c r="D250" s="57" t="str">
        <f>IFERROR(VLOOKUP(C250,'اكواد الخامات'!A$3:D$53,2,FALSE),"")</f>
        <v>سن1</v>
      </c>
      <c r="E250" s="57" t="str">
        <f>IFERROR(VLOOKUP(C250,'اكواد الخامات'!$A$3:$D$53,3,FALSE),"")</f>
        <v>سن</v>
      </c>
      <c r="F250" s="57" t="str">
        <f>IFERROR(VLOOKUP(C250,'اكواد الخامات'!$A$3:$D$53,4,FALSE),"")</f>
        <v>م3</v>
      </c>
      <c r="G250" s="58">
        <v>58</v>
      </c>
      <c r="H250" s="70">
        <v>230</v>
      </c>
      <c r="I250" s="70">
        <v>9349</v>
      </c>
      <c r="J250" s="70">
        <v>8249</v>
      </c>
      <c r="K250" s="57" t="s">
        <v>151</v>
      </c>
      <c r="L250" s="57"/>
      <c r="M250" s="59"/>
      <c r="N250" s="57"/>
    </row>
    <row r="251" spans="1:14" ht="27.6" customHeight="1" x14ac:dyDescent="0.85">
      <c r="A251" s="77">
        <v>44809</v>
      </c>
      <c r="B251" s="56">
        <v>7</v>
      </c>
      <c r="C251" s="57">
        <v>101745</v>
      </c>
      <c r="D251" s="57" t="str">
        <f>IFERROR(VLOOKUP(C251,'اكواد الخامات'!A$3:D$53,2,FALSE),"")</f>
        <v>سن1.5</v>
      </c>
      <c r="E251" s="57" t="str">
        <f>IFERROR(VLOOKUP(C251,'اكواد الخامات'!$A$3:$D$53,3,FALSE),"")</f>
        <v>سن</v>
      </c>
      <c r="F251" s="57" t="str">
        <f>IFERROR(VLOOKUP(C251,'اكواد الخامات'!$A$3:$D$53,4,FALSE),"")</f>
        <v>م3</v>
      </c>
      <c r="G251" s="58">
        <v>58</v>
      </c>
      <c r="H251" s="70">
        <v>230</v>
      </c>
      <c r="I251" s="70">
        <v>9349</v>
      </c>
      <c r="J251" s="70">
        <v>8249</v>
      </c>
      <c r="K251" s="57" t="s">
        <v>151</v>
      </c>
      <c r="L251" s="57"/>
      <c r="M251" s="59"/>
      <c r="N251" s="57"/>
    </row>
    <row r="252" spans="1:14" ht="27.6" customHeight="1" x14ac:dyDescent="0.85">
      <c r="A252" s="77">
        <v>44810</v>
      </c>
      <c r="B252" s="56">
        <v>8</v>
      </c>
      <c r="C252" s="57">
        <v>100839</v>
      </c>
      <c r="D252" s="57" t="str">
        <f>IFERROR(VLOOKUP(C252,'اكواد الخامات'!A$3:D$53,2,FALSE),"")</f>
        <v>سن1</v>
      </c>
      <c r="E252" s="57" t="str">
        <f>IFERROR(VLOOKUP(C252,'اكواد الخامات'!$A$3:$D$53,3,FALSE),"")</f>
        <v>سن</v>
      </c>
      <c r="F252" s="57" t="str">
        <f>IFERROR(VLOOKUP(C252,'اكواد الخامات'!$A$3:$D$53,4,FALSE),"")</f>
        <v>م3</v>
      </c>
      <c r="G252" s="58">
        <v>58</v>
      </c>
      <c r="H252" s="70">
        <v>230</v>
      </c>
      <c r="I252" s="70">
        <v>9349</v>
      </c>
      <c r="J252" s="70">
        <v>8249</v>
      </c>
      <c r="K252" s="57" t="s">
        <v>151</v>
      </c>
      <c r="L252" s="57"/>
      <c r="M252" s="59"/>
      <c r="N252" s="57"/>
    </row>
    <row r="253" spans="1:14" ht="27.6" customHeight="1" x14ac:dyDescent="0.85">
      <c r="A253" s="77">
        <v>44811</v>
      </c>
      <c r="B253" s="56">
        <v>9</v>
      </c>
      <c r="C253" s="57">
        <v>101745</v>
      </c>
      <c r="D253" s="57" t="str">
        <f>IFERROR(VLOOKUP(C253,'اكواد الخامات'!A$3:D$53,2,FALSE),"")</f>
        <v>سن1.5</v>
      </c>
      <c r="E253" s="57" t="str">
        <f>IFERROR(VLOOKUP(C253,'اكواد الخامات'!$A$3:$D$53,3,FALSE),"")</f>
        <v>سن</v>
      </c>
      <c r="F253" s="57" t="str">
        <f>IFERROR(VLOOKUP(C253,'اكواد الخامات'!$A$3:$D$53,4,FALSE),"")</f>
        <v>م3</v>
      </c>
      <c r="G253" s="58">
        <v>54</v>
      </c>
      <c r="H253" s="70">
        <v>230</v>
      </c>
      <c r="I253" s="70">
        <v>1974</v>
      </c>
      <c r="J253" s="70">
        <v>3248</v>
      </c>
      <c r="K253" s="57" t="s">
        <v>151</v>
      </c>
      <c r="L253" s="57"/>
      <c r="M253" s="59"/>
      <c r="N253" s="57"/>
    </row>
    <row r="254" spans="1:14" ht="27.6" customHeight="1" x14ac:dyDescent="0.85">
      <c r="A254" s="77">
        <v>44811</v>
      </c>
      <c r="B254" s="56">
        <v>10</v>
      </c>
      <c r="C254" s="57">
        <v>101745</v>
      </c>
      <c r="D254" s="57" t="str">
        <f>IFERROR(VLOOKUP(C254,'اكواد الخامات'!A$3:D$53,2,FALSE),"")</f>
        <v>سن1.5</v>
      </c>
      <c r="E254" s="57" t="str">
        <f>IFERROR(VLOOKUP(C254,'اكواد الخامات'!$A$3:$D$53,3,FALSE),"")</f>
        <v>سن</v>
      </c>
      <c r="F254" s="57" t="str">
        <f>IFERROR(VLOOKUP(C254,'اكواد الخامات'!$A$3:$D$53,4,FALSE),"")</f>
        <v>م3</v>
      </c>
      <c r="G254" s="58">
        <v>60.5</v>
      </c>
      <c r="H254" s="70">
        <v>230</v>
      </c>
      <c r="I254" s="70">
        <v>2165</v>
      </c>
      <c r="J254" s="70">
        <v>7164</v>
      </c>
      <c r="K254" s="57" t="s">
        <v>151</v>
      </c>
      <c r="L254" s="57"/>
      <c r="M254" s="59"/>
      <c r="N254" s="57"/>
    </row>
    <row r="255" spans="1:14" ht="27.6" customHeight="1" x14ac:dyDescent="0.85">
      <c r="A255" s="77">
        <v>44812</v>
      </c>
      <c r="B255" s="56">
        <v>11</v>
      </c>
      <c r="C255" s="57">
        <v>100839</v>
      </c>
      <c r="D255" s="57" t="str">
        <f>IFERROR(VLOOKUP(C255,'اكواد الخامات'!A$3:D$53,2,FALSE),"")</f>
        <v>سن1</v>
      </c>
      <c r="E255" s="57" t="str">
        <f>IFERROR(VLOOKUP(C255,'اكواد الخامات'!$A$3:$D$53,3,FALSE),"")</f>
        <v>سن</v>
      </c>
      <c r="F255" s="57" t="str">
        <f>IFERROR(VLOOKUP(C255,'اكواد الخامات'!$A$3:$D$53,4,FALSE),"")</f>
        <v>م3</v>
      </c>
      <c r="G255" s="58">
        <v>58</v>
      </c>
      <c r="H255" s="70">
        <v>230</v>
      </c>
      <c r="I255" s="70">
        <v>9349</v>
      </c>
      <c r="J255" s="70">
        <v>8249</v>
      </c>
      <c r="K255" s="57" t="s">
        <v>151</v>
      </c>
      <c r="L255" s="57"/>
      <c r="M255" s="59"/>
      <c r="N255" s="57"/>
    </row>
    <row r="256" spans="1:14" ht="27.6" customHeight="1" x14ac:dyDescent="0.85">
      <c r="A256" s="77">
        <v>44813</v>
      </c>
      <c r="B256" s="56">
        <v>12</v>
      </c>
      <c r="C256" s="57">
        <v>100839</v>
      </c>
      <c r="D256" s="57" t="str">
        <f>IFERROR(VLOOKUP(C256,'اكواد الخامات'!A$3:D$53,2,FALSE),"")</f>
        <v>سن1</v>
      </c>
      <c r="E256" s="57" t="str">
        <f>IFERROR(VLOOKUP(C256,'اكواد الخامات'!$A$3:$D$53,3,FALSE),"")</f>
        <v>سن</v>
      </c>
      <c r="F256" s="57" t="str">
        <f>IFERROR(VLOOKUP(C256,'اكواد الخامات'!$A$3:$D$53,4,FALSE),"")</f>
        <v>م3</v>
      </c>
      <c r="G256" s="58">
        <v>58</v>
      </c>
      <c r="H256" s="70">
        <v>230</v>
      </c>
      <c r="I256" s="70">
        <v>9349</v>
      </c>
      <c r="J256" s="70">
        <v>8249</v>
      </c>
      <c r="K256" s="57" t="s">
        <v>151</v>
      </c>
      <c r="L256" s="57"/>
      <c r="M256" s="59"/>
      <c r="N256" s="57"/>
    </row>
    <row r="257" spans="1:14" ht="27.6" customHeight="1" x14ac:dyDescent="0.85">
      <c r="A257" s="77">
        <v>44813</v>
      </c>
      <c r="B257" s="56">
        <v>13</v>
      </c>
      <c r="C257" s="57">
        <v>100839</v>
      </c>
      <c r="D257" s="57" t="str">
        <f>IFERROR(VLOOKUP(C257,'اكواد الخامات'!A$3:D$53,2,FALSE),"")</f>
        <v>سن1</v>
      </c>
      <c r="E257" s="57" t="str">
        <f>IFERROR(VLOOKUP(C257,'اكواد الخامات'!$A$3:$D$53,3,FALSE),"")</f>
        <v>سن</v>
      </c>
      <c r="F257" s="57" t="str">
        <f>IFERROR(VLOOKUP(C257,'اكواد الخامات'!$A$3:$D$53,4,FALSE),"")</f>
        <v>م3</v>
      </c>
      <c r="G257" s="58">
        <v>52</v>
      </c>
      <c r="H257" s="70">
        <v>230</v>
      </c>
      <c r="I257" s="70">
        <v>4292</v>
      </c>
      <c r="J257" s="70">
        <v>6495</v>
      </c>
      <c r="K257" s="57" t="s">
        <v>151</v>
      </c>
      <c r="L257" s="57"/>
      <c r="M257" s="59"/>
      <c r="N257" s="57"/>
    </row>
    <row r="258" spans="1:14" ht="27.6" customHeight="1" x14ac:dyDescent="0.85">
      <c r="A258" s="77">
        <v>44798</v>
      </c>
      <c r="B258" s="56">
        <v>79802582</v>
      </c>
      <c r="C258" s="57">
        <v>600261</v>
      </c>
      <c r="D258" s="57" t="str">
        <f>IFERROR(VLOOKUP(C258,'اكواد الخامات'!A$3:D$53,2,FALSE),"")</f>
        <v>مادة اضافة لاسمنت سريع G66</v>
      </c>
      <c r="E258" s="57" t="str">
        <f>IFERROR(VLOOKUP(C258,'اكواد الخامات'!$A$3:$D$53,3,FALSE),"")</f>
        <v>مادة للخرسانة</v>
      </c>
      <c r="F258" s="57" t="str">
        <f>IFERROR(VLOOKUP(C258,'اكواد الخامات'!$A$3:$D$53,4,FALSE),"")</f>
        <v>لتر</v>
      </c>
      <c r="G258" s="58">
        <v>12000</v>
      </c>
      <c r="H258" s="70">
        <v>17.100000000000001</v>
      </c>
      <c r="I258" s="70"/>
      <c r="J258" s="70"/>
      <c r="K258" s="57" t="s">
        <v>142</v>
      </c>
      <c r="L258" s="57"/>
      <c r="M258" s="59"/>
      <c r="N258" s="57"/>
    </row>
    <row r="259" spans="1:14" ht="27.6" customHeight="1" x14ac:dyDescent="0.85">
      <c r="A259" s="77">
        <v>44798</v>
      </c>
      <c r="B259" s="56">
        <v>8125822</v>
      </c>
      <c r="C259" s="57">
        <v>602563</v>
      </c>
      <c r="D259" s="57" t="str">
        <f>IFERROR(VLOOKUP(C259,'اكواد الخامات'!A$3:D$53,2,FALSE),"")</f>
        <v>مادة اضافة لاسمنت سريع WP</v>
      </c>
      <c r="E259" s="57" t="str">
        <f>IFERROR(VLOOKUP(C259,'اكواد الخامات'!$A$3:$D$53,3,FALSE),"")</f>
        <v>مادة للخرسانة</v>
      </c>
      <c r="F259" s="57" t="str">
        <f>IFERROR(VLOOKUP(C259,'اكواد الخامات'!$A$3:$D$53,4,FALSE),"")</f>
        <v>لتر</v>
      </c>
      <c r="G259" s="58">
        <v>5000</v>
      </c>
      <c r="H259" s="70">
        <v>9.5</v>
      </c>
      <c r="I259" s="70"/>
      <c r="J259" s="70"/>
      <c r="K259" s="57" t="s">
        <v>142</v>
      </c>
      <c r="L259" s="57"/>
      <c r="M259" s="59"/>
      <c r="N259" s="57"/>
    </row>
    <row r="260" spans="1:14" ht="27.6" customHeight="1" x14ac:dyDescent="0.85">
      <c r="A260" s="77">
        <v>44798</v>
      </c>
      <c r="B260" s="56">
        <v>7023822</v>
      </c>
      <c r="C260" s="57">
        <v>600262</v>
      </c>
      <c r="D260" s="57" t="str">
        <f>IFERROR(VLOOKUP(C260,'اكواد الخامات'!A$3:D$53,2,FALSE),"")</f>
        <v>مادة اضافة لاسمنت سريع F44</v>
      </c>
      <c r="E260" s="57" t="str">
        <f>IFERROR(VLOOKUP(C260,'اكواد الخامات'!$A$3:$D$53,3,FALSE),"")</f>
        <v>مادة للخرسانة</v>
      </c>
      <c r="F260" s="57" t="str">
        <f>IFERROR(VLOOKUP(C260,'اكواد الخامات'!$A$3:$D$53,4,FALSE),"")</f>
        <v>لتر</v>
      </c>
      <c r="G260" s="58">
        <v>1000</v>
      </c>
      <c r="H260" s="70">
        <v>18.25</v>
      </c>
      <c r="I260" s="70"/>
      <c r="J260" s="70"/>
      <c r="K260" s="57" t="s">
        <v>142</v>
      </c>
      <c r="L260" s="57"/>
      <c r="M260" s="59"/>
      <c r="N260" s="57"/>
    </row>
    <row r="261" spans="1:14" ht="27.6" customHeight="1" x14ac:dyDescent="0.85">
      <c r="A261" s="77">
        <v>44809</v>
      </c>
      <c r="B261" s="56">
        <v>155922</v>
      </c>
      <c r="C261" s="57">
        <v>600261</v>
      </c>
      <c r="D261" s="57" t="str">
        <f>IFERROR(VLOOKUP(C261,'اكواد الخامات'!A$3:D$53,2,FALSE),"")</f>
        <v>مادة اضافة لاسمنت سريع G66</v>
      </c>
      <c r="E261" s="57" t="str">
        <f>IFERROR(VLOOKUP(C261,'اكواد الخامات'!$A$3:$D$53,3,FALSE),"")</f>
        <v>مادة للخرسانة</v>
      </c>
      <c r="F261" s="57" t="str">
        <f>IFERROR(VLOOKUP(C261,'اكواد الخامات'!$A$3:$D$53,4,FALSE),"")</f>
        <v>لتر</v>
      </c>
      <c r="G261" s="58">
        <v>10000</v>
      </c>
      <c r="H261" s="70">
        <v>17.100000000000001</v>
      </c>
      <c r="I261" s="70"/>
      <c r="J261" s="70"/>
      <c r="K261" s="57" t="s">
        <v>142</v>
      </c>
      <c r="L261" s="57"/>
      <c r="M261" s="59"/>
      <c r="N261" s="57"/>
    </row>
    <row r="262" spans="1:14" ht="27.6" customHeight="1" x14ac:dyDescent="0.85">
      <c r="A262" s="77">
        <v>44809</v>
      </c>
      <c r="B262" s="56">
        <v>175922</v>
      </c>
      <c r="C262" s="57">
        <v>602563</v>
      </c>
      <c r="D262" s="57" t="str">
        <f>IFERROR(VLOOKUP(C262,'اكواد الخامات'!A$3:D$53,2,FALSE),"")</f>
        <v>مادة اضافة لاسمنت سريع WP</v>
      </c>
      <c r="E262" s="57" t="str">
        <f>IFERROR(VLOOKUP(C262,'اكواد الخامات'!$A$3:$D$53,3,FALSE),"")</f>
        <v>مادة للخرسانة</v>
      </c>
      <c r="F262" s="57" t="str">
        <f>IFERROR(VLOOKUP(C262,'اكواد الخامات'!$A$3:$D$53,4,FALSE),"")</f>
        <v>لتر</v>
      </c>
      <c r="G262" s="58">
        <v>5000</v>
      </c>
      <c r="H262" s="70">
        <v>9.5</v>
      </c>
      <c r="I262" s="70"/>
      <c r="J262" s="70"/>
      <c r="K262" s="57" t="s">
        <v>142</v>
      </c>
      <c r="L262" s="57"/>
      <c r="M262" s="59"/>
      <c r="N262" s="57"/>
    </row>
    <row r="263" spans="1:14" ht="27.6" customHeight="1" x14ac:dyDescent="0.85">
      <c r="A263" s="77">
        <v>44800</v>
      </c>
      <c r="B263" s="56">
        <v>9505704</v>
      </c>
      <c r="C263" s="57">
        <v>100005</v>
      </c>
      <c r="D263" s="57" t="str">
        <f>IFERROR(VLOOKUP(C263,'اكواد الخامات'!A$3:D$53,2,FALSE),"")</f>
        <v>أسمنت سائب سي  وتر</v>
      </c>
      <c r="E263" s="57" t="str">
        <f>IFERROR(VLOOKUP(C263,'اكواد الخامات'!$A$3:$D$53,3,FALSE),"")</f>
        <v>أسمنت</v>
      </c>
      <c r="F263" s="57" t="str">
        <f>IFERROR(VLOOKUP(C263,'اكواد الخامات'!$A$3:$D$53,4,FALSE),"")</f>
        <v>طن</v>
      </c>
      <c r="G263" s="58">
        <v>53.55</v>
      </c>
      <c r="H263" s="70"/>
      <c r="I263" s="70"/>
      <c r="J263" s="70"/>
      <c r="K263" s="57" t="s">
        <v>145</v>
      </c>
      <c r="L263" s="57"/>
      <c r="M263" s="59"/>
      <c r="N263" s="57"/>
    </row>
    <row r="264" spans="1:14" ht="27.6" customHeight="1" x14ac:dyDescent="0.85">
      <c r="A264" s="77">
        <v>44801</v>
      </c>
      <c r="B264" s="56">
        <v>9505741</v>
      </c>
      <c r="C264" s="57">
        <v>100005</v>
      </c>
      <c r="D264" s="57" t="str">
        <f>IFERROR(VLOOKUP(C264,'اكواد الخامات'!A$3:D$53,2,FALSE),"")</f>
        <v>أسمنت سائب سي  وتر</v>
      </c>
      <c r="E264" s="57" t="str">
        <f>IFERROR(VLOOKUP(C264,'اكواد الخامات'!$A$3:$D$53,3,FALSE),"")</f>
        <v>أسمنت</v>
      </c>
      <c r="F264" s="57" t="str">
        <f>IFERROR(VLOOKUP(C264,'اكواد الخامات'!$A$3:$D$53,4,FALSE),"")</f>
        <v>طن</v>
      </c>
      <c r="G264" s="58">
        <v>55.65</v>
      </c>
      <c r="H264" s="70"/>
      <c r="I264" s="70"/>
      <c r="J264" s="70"/>
      <c r="K264" s="57" t="s">
        <v>145</v>
      </c>
      <c r="L264" s="57"/>
      <c r="M264" s="59"/>
      <c r="N264" s="57"/>
    </row>
    <row r="265" spans="1:14" ht="27.6" customHeight="1" x14ac:dyDescent="0.85">
      <c r="A265" s="77">
        <v>44801</v>
      </c>
      <c r="B265" s="56">
        <v>9505812</v>
      </c>
      <c r="C265" s="57">
        <v>100005</v>
      </c>
      <c r="D265" s="57" t="str">
        <f>IFERROR(VLOOKUP(C265,'اكواد الخامات'!A$3:D$53,2,FALSE),"")</f>
        <v>أسمنت سائب سي  وتر</v>
      </c>
      <c r="E265" s="57" t="str">
        <f>IFERROR(VLOOKUP(C265,'اكواد الخامات'!$A$3:$D$53,3,FALSE),"")</f>
        <v>أسمنت</v>
      </c>
      <c r="F265" s="57" t="str">
        <f>IFERROR(VLOOKUP(C265,'اكواد الخامات'!$A$3:$D$53,4,FALSE),"")</f>
        <v>طن</v>
      </c>
      <c r="G265" s="58">
        <v>52.3</v>
      </c>
      <c r="H265" s="70"/>
      <c r="I265" s="70"/>
      <c r="J265" s="70"/>
      <c r="K265" s="57" t="s">
        <v>145</v>
      </c>
      <c r="L265" s="57"/>
      <c r="M265" s="59"/>
      <c r="N265" s="57"/>
    </row>
    <row r="266" spans="1:14" ht="27.6" customHeight="1" x14ac:dyDescent="0.85">
      <c r="A266" s="77">
        <v>44801</v>
      </c>
      <c r="B266" s="56">
        <v>9505813</v>
      </c>
      <c r="C266" s="57">
        <v>100005</v>
      </c>
      <c r="D266" s="57" t="str">
        <f>IFERROR(VLOOKUP(C266,'اكواد الخامات'!A$3:D$53,2,FALSE),"")</f>
        <v>أسمنت سائب سي  وتر</v>
      </c>
      <c r="E266" s="57" t="str">
        <f>IFERROR(VLOOKUP(C266,'اكواد الخامات'!$A$3:$D$53,3,FALSE),"")</f>
        <v>أسمنت</v>
      </c>
      <c r="F266" s="57" t="str">
        <f>IFERROR(VLOOKUP(C266,'اكواد الخامات'!$A$3:$D$53,4,FALSE),"")</f>
        <v>طن</v>
      </c>
      <c r="G266" s="58">
        <v>53.2</v>
      </c>
      <c r="H266" s="70"/>
      <c r="I266" s="70"/>
      <c r="J266" s="70"/>
      <c r="K266" s="57" t="s">
        <v>145</v>
      </c>
      <c r="L266" s="57"/>
      <c r="M266" s="59"/>
      <c r="N266" s="57"/>
    </row>
    <row r="267" spans="1:14" ht="27.6" customHeight="1" x14ac:dyDescent="0.85">
      <c r="A267" s="77">
        <v>44801</v>
      </c>
      <c r="B267" s="56">
        <v>9505814</v>
      </c>
      <c r="C267" s="57">
        <v>100005</v>
      </c>
      <c r="D267" s="57" t="str">
        <f>IFERROR(VLOOKUP(C267,'اكواد الخامات'!A$3:D$53,2,FALSE),"")</f>
        <v>أسمنت سائب سي  وتر</v>
      </c>
      <c r="E267" s="57" t="str">
        <f>IFERROR(VLOOKUP(C267,'اكواد الخامات'!$A$3:$D$53,3,FALSE),"")</f>
        <v>أسمنت</v>
      </c>
      <c r="F267" s="57" t="str">
        <f>IFERROR(VLOOKUP(C267,'اكواد الخامات'!$A$3:$D$53,4,FALSE),"")</f>
        <v>طن</v>
      </c>
      <c r="G267" s="58">
        <v>52.6</v>
      </c>
      <c r="H267" s="70"/>
      <c r="I267" s="70"/>
      <c r="J267" s="70"/>
      <c r="K267" s="57" t="s">
        <v>145</v>
      </c>
      <c r="L267" s="57"/>
      <c r="M267" s="59"/>
      <c r="N267" s="57"/>
    </row>
    <row r="268" spans="1:14" ht="27.6" customHeight="1" x14ac:dyDescent="0.85">
      <c r="A268" s="77">
        <v>44802</v>
      </c>
      <c r="B268" s="56">
        <v>9505830</v>
      </c>
      <c r="C268" s="57">
        <v>100005</v>
      </c>
      <c r="D268" s="57" t="str">
        <f>IFERROR(VLOOKUP(C268,'اكواد الخامات'!A$3:D$53,2,FALSE),"")</f>
        <v>أسمنت سائب سي  وتر</v>
      </c>
      <c r="E268" s="57" t="str">
        <f>IFERROR(VLOOKUP(C268,'اكواد الخامات'!$A$3:$D$53,3,FALSE),"")</f>
        <v>أسمنت</v>
      </c>
      <c r="F268" s="57" t="str">
        <f>IFERROR(VLOOKUP(C268,'اكواد الخامات'!$A$3:$D$53,4,FALSE),"")</f>
        <v>طن</v>
      </c>
      <c r="G268" s="58">
        <v>55.8</v>
      </c>
      <c r="H268" s="70"/>
      <c r="I268" s="70"/>
      <c r="J268" s="70"/>
      <c r="K268" s="57" t="s">
        <v>145</v>
      </c>
      <c r="L268" s="57"/>
      <c r="M268" s="59"/>
      <c r="N268" s="57"/>
    </row>
    <row r="269" spans="1:14" ht="27.6" customHeight="1" x14ac:dyDescent="0.85">
      <c r="A269" s="77">
        <v>44802</v>
      </c>
      <c r="B269" s="56">
        <v>9505877</v>
      </c>
      <c r="C269" s="57">
        <v>100005</v>
      </c>
      <c r="D269" s="57" t="str">
        <f>IFERROR(VLOOKUP(C269,'اكواد الخامات'!A$3:D$53,2,FALSE),"")</f>
        <v>أسمنت سائب سي  وتر</v>
      </c>
      <c r="E269" s="57" t="str">
        <f>IFERROR(VLOOKUP(C269,'اكواد الخامات'!$A$3:$D$53,3,FALSE),"")</f>
        <v>أسمنت</v>
      </c>
      <c r="F269" s="57" t="str">
        <f>IFERROR(VLOOKUP(C269,'اكواد الخامات'!$A$3:$D$53,4,FALSE),"")</f>
        <v>طن</v>
      </c>
      <c r="G269" s="58">
        <v>56.75</v>
      </c>
      <c r="H269" s="70"/>
      <c r="I269" s="70"/>
      <c r="J269" s="70"/>
      <c r="K269" s="57" t="s">
        <v>145</v>
      </c>
      <c r="L269" s="57"/>
      <c r="M269" s="59"/>
      <c r="N269" s="57"/>
    </row>
    <row r="270" spans="1:14" ht="27.6" customHeight="1" x14ac:dyDescent="0.85">
      <c r="A270" s="77">
        <v>44805</v>
      </c>
      <c r="B270" s="56">
        <v>9506062</v>
      </c>
      <c r="C270" s="57">
        <v>100005</v>
      </c>
      <c r="D270" s="57" t="str">
        <f>IFERROR(VLOOKUP(C270,'اكواد الخامات'!A$3:D$53,2,FALSE),"")</f>
        <v>أسمنت سائب سي  وتر</v>
      </c>
      <c r="E270" s="57" t="str">
        <f>IFERROR(VLOOKUP(C270,'اكواد الخامات'!$A$3:$D$53,3,FALSE),"")</f>
        <v>أسمنت</v>
      </c>
      <c r="F270" s="57" t="str">
        <f>IFERROR(VLOOKUP(C270,'اكواد الخامات'!$A$3:$D$53,4,FALSE),"")</f>
        <v>طن</v>
      </c>
      <c r="G270" s="58">
        <v>51.65</v>
      </c>
      <c r="H270" s="70"/>
      <c r="I270" s="70"/>
      <c r="J270" s="70"/>
      <c r="K270" s="57" t="s">
        <v>145</v>
      </c>
      <c r="L270" s="57"/>
      <c r="M270" s="59"/>
      <c r="N270" s="57"/>
    </row>
    <row r="271" spans="1:14" ht="27.6" customHeight="1" x14ac:dyDescent="0.85">
      <c r="A271" s="77">
        <v>44805</v>
      </c>
      <c r="B271" s="56">
        <v>9506036</v>
      </c>
      <c r="C271" s="57">
        <v>100005</v>
      </c>
      <c r="D271" s="57" t="str">
        <f>IFERROR(VLOOKUP(C271,'اكواد الخامات'!A$3:D$53,2,FALSE),"")</f>
        <v>أسمنت سائب سي  وتر</v>
      </c>
      <c r="E271" s="57" t="str">
        <f>IFERROR(VLOOKUP(C271,'اكواد الخامات'!$A$3:$D$53,3,FALSE),"")</f>
        <v>أسمنت</v>
      </c>
      <c r="F271" s="57" t="str">
        <f>IFERROR(VLOOKUP(C271,'اكواد الخامات'!$A$3:$D$53,4,FALSE),"")</f>
        <v>طن</v>
      </c>
      <c r="G271" s="58">
        <v>54.7</v>
      </c>
      <c r="H271" s="70"/>
      <c r="I271" s="70"/>
      <c r="J271" s="70"/>
      <c r="K271" s="57" t="s">
        <v>145</v>
      </c>
      <c r="L271" s="57"/>
      <c r="M271" s="59"/>
      <c r="N271" s="57"/>
    </row>
    <row r="272" spans="1:14" ht="27.6" customHeight="1" x14ac:dyDescent="0.85">
      <c r="A272" s="77">
        <v>44805</v>
      </c>
      <c r="B272" s="56">
        <v>9506040</v>
      </c>
      <c r="C272" s="57">
        <v>100005</v>
      </c>
      <c r="D272" s="57" t="str">
        <f>IFERROR(VLOOKUP(C272,'اكواد الخامات'!A$3:D$53,2,FALSE),"")</f>
        <v>أسمنت سائب سي  وتر</v>
      </c>
      <c r="E272" s="57" t="str">
        <f>IFERROR(VLOOKUP(C272,'اكواد الخامات'!$A$3:$D$53,3,FALSE),"")</f>
        <v>أسمنت</v>
      </c>
      <c r="F272" s="57" t="str">
        <f>IFERROR(VLOOKUP(C272,'اكواد الخامات'!$A$3:$D$53,4,FALSE),"")</f>
        <v>طن</v>
      </c>
      <c r="G272" s="58">
        <v>52.95</v>
      </c>
      <c r="H272" s="70"/>
      <c r="I272" s="70"/>
      <c r="J272" s="70"/>
      <c r="K272" s="57" t="s">
        <v>145</v>
      </c>
      <c r="L272" s="57"/>
      <c r="M272" s="59"/>
      <c r="N272" s="57"/>
    </row>
    <row r="273" spans="1:14" ht="27.6" customHeight="1" x14ac:dyDescent="0.85">
      <c r="A273" s="77">
        <v>44805</v>
      </c>
      <c r="B273" s="56">
        <v>9506039</v>
      </c>
      <c r="C273" s="57">
        <v>100005</v>
      </c>
      <c r="D273" s="57" t="str">
        <f>IFERROR(VLOOKUP(C273,'اكواد الخامات'!A$3:D$53,2,FALSE),"")</f>
        <v>أسمنت سائب سي  وتر</v>
      </c>
      <c r="E273" s="57" t="str">
        <f>IFERROR(VLOOKUP(C273,'اكواد الخامات'!$A$3:$D$53,3,FALSE),"")</f>
        <v>أسمنت</v>
      </c>
      <c r="F273" s="57" t="str">
        <f>IFERROR(VLOOKUP(C273,'اكواد الخامات'!$A$3:$D$53,4,FALSE),"")</f>
        <v>طن</v>
      </c>
      <c r="G273" s="58">
        <v>50.8</v>
      </c>
      <c r="H273" s="70"/>
      <c r="I273" s="70"/>
      <c r="J273" s="70"/>
      <c r="K273" s="57" t="s">
        <v>145</v>
      </c>
      <c r="L273" s="57"/>
      <c r="M273" s="59"/>
      <c r="N273" s="57"/>
    </row>
    <row r="274" spans="1:14" ht="27.6" customHeight="1" x14ac:dyDescent="0.85">
      <c r="A274" s="77">
        <v>44807</v>
      </c>
      <c r="B274" s="56">
        <v>9506150</v>
      </c>
      <c r="C274" s="57">
        <v>100005</v>
      </c>
      <c r="D274" s="57" t="str">
        <f>IFERROR(VLOOKUP(C274,'اكواد الخامات'!A$3:D$53,2,FALSE),"")</f>
        <v>أسمنت سائب سي  وتر</v>
      </c>
      <c r="E274" s="57" t="str">
        <f>IFERROR(VLOOKUP(C274,'اكواد الخامات'!$A$3:$D$53,3,FALSE),"")</f>
        <v>أسمنت</v>
      </c>
      <c r="F274" s="57" t="str">
        <f>IFERROR(VLOOKUP(C274,'اكواد الخامات'!$A$3:$D$53,4,FALSE),"")</f>
        <v>طن</v>
      </c>
      <c r="G274" s="58">
        <v>53.75</v>
      </c>
      <c r="H274" s="70"/>
      <c r="I274" s="70"/>
      <c r="J274" s="70"/>
      <c r="K274" s="57" t="s">
        <v>145</v>
      </c>
      <c r="L274" s="57"/>
      <c r="M274" s="59"/>
      <c r="N274" s="57"/>
    </row>
    <row r="275" spans="1:14" ht="27.6" customHeight="1" x14ac:dyDescent="0.85">
      <c r="A275" s="77">
        <v>44807</v>
      </c>
      <c r="B275" s="56">
        <v>9506151</v>
      </c>
      <c r="C275" s="57">
        <v>100005</v>
      </c>
      <c r="D275" s="57" t="str">
        <f>IFERROR(VLOOKUP(C275,'اكواد الخامات'!A$3:D$53,2,FALSE),"")</f>
        <v>أسمنت سائب سي  وتر</v>
      </c>
      <c r="E275" s="57" t="str">
        <f>IFERROR(VLOOKUP(C275,'اكواد الخامات'!$A$3:$D$53,3,FALSE),"")</f>
        <v>أسمنت</v>
      </c>
      <c r="F275" s="57" t="str">
        <f>IFERROR(VLOOKUP(C275,'اكواد الخامات'!$A$3:$D$53,4,FALSE),"")</f>
        <v>طن</v>
      </c>
      <c r="G275" s="58">
        <v>52.4</v>
      </c>
      <c r="H275" s="70"/>
      <c r="I275" s="70"/>
      <c r="J275" s="70"/>
      <c r="K275" s="57" t="s">
        <v>145</v>
      </c>
      <c r="L275" s="57"/>
      <c r="M275" s="59"/>
      <c r="N275" s="57"/>
    </row>
    <row r="276" spans="1:14" ht="27.6" customHeight="1" x14ac:dyDescent="0.85">
      <c r="A276" s="77">
        <v>44807</v>
      </c>
      <c r="B276" s="56">
        <v>9506196</v>
      </c>
      <c r="C276" s="57">
        <v>100005</v>
      </c>
      <c r="D276" s="57" t="str">
        <f>IFERROR(VLOOKUP(C276,'اكواد الخامات'!A$3:D$53,2,FALSE),"")</f>
        <v>أسمنت سائب سي  وتر</v>
      </c>
      <c r="E276" s="57" t="str">
        <f>IFERROR(VLOOKUP(C276,'اكواد الخامات'!$A$3:$D$53,3,FALSE),"")</f>
        <v>أسمنت</v>
      </c>
      <c r="F276" s="57" t="str">
        <f>IFERROR(VLOOKUP(C276,'اكواد الخامات'!$A$3:$D$53,4,FALSE),"")</f>
        <v>طن</v>
      </c>
      <c r="G276" s="58">
        <v>52.35</v>
      </c>
      <c r="H276" s="70"/>
      <c r="I276" s="70"/>
      <c r="J276" s="70"/>
      <c r="K276" s="57" t="s">
        <v>145</v>
      </c>
      <c r="L276" s="57"/>
      <c r="M276" s="59"/>
      <c r="N276" s="57"/>
    </row>
    <row r="277" spans="1:14" ht="27.6" customHeight="1" x14ac:dyDescent="0.85">
      <c r="A277" s="77">
        <v>44807</v>
      </c>
      <c r="B277" s="56">
        <v>9506198</v>
      </c>
      <c r="C277" s="57">
        <v>100005</v>
      </c>
      <c r="D277" s="57" t="str">
        <f>IFERROR(VLOOKUP(C277,'اكواد الخامات'!A$3:D$53,2,FALSE),"")</f>
        <v>أسمنت سائب سي  وتر</v>
      </c>
      <c r="E277" s="57" t="str">
        <f>IFERROR(VLOOKUP(C277,'اكواد الخامات'!$A$3:$D$53,3,FALSE),"")</f>
        <v>أسمنت</v>
      </c>
      <c r="F277" s="57" t="str">
        <f>IFERROR(VLOOKUP(C277,'اكواد الخامات'!$A$3:$D$53,4,FALSE),"")</f>
        <v>طن</v>
      </c>
      <c r="G277" s="58">
        <v>54.3</v>
      </c>
      <c r="H277" s="70"/>
      <c r="I277" s="70"/>
      <c r="J277" s="70"/>
      <c r="K277" s="57" t="s">
        <v>145</v>
      </c>
      <c r="L277" s="57"/>
      <c r="M277" s="59"/>
      <c r="N277" s="57"/>
    </row>
    <row r="278" spans="1:14" ht="27.6" customHeight="1" x14ac:dyDescent="0.85">
      <c r="A278" s="77">
        <v>44809</v>
      </c>
      <c r="B278" s="56">
        <v>9506285</v>
      </c>
      <c r="C278" s="57">
        <v>100005</v>
      </c>
      <c r="D278" s="57" t="str">
        <f>IFERROR(VLOOKUP(C278,'اكواد الخامات'!A$3:D$53,2,FALSE),"")</f>
        <v>أسمنت سائب سي  وتر</v>
      </c>
      <c r="E278" s="57" t="str">
        <f>IFERROR(VLOOKUP(C278,'اكواد الخامات'!$A$3:$D$53,3,FALSE),"")</f>
        <v>أسمنت</v>
      </c>
      <c r="F278" s="57" t="str">
        <f>IFERROR(VLOOKUP(C278,'اكواد الخامات'!$A$3:$D$53,4,FALSE),"")</f>
        <v>طن</v>
      </c>
      <c r="G278" s="58">
        <v>53.7</v>
      </c>
      <c r="H278" s="70"/>
      <c r="I278" s="70"/>
      <c r="J278" s="70"/>
      <c r="K278" s="57" t="s">
        <v>145</v>
      </c>
      <c r="L278" s="57"/>
      <c r="M278" s="59"/>
      <c r="N278" s="57"/>
    </row>
    <row r="279" spans="1:14" ht="27.6" customHeight="1" x14ac:dyDescent="0.85">
      <c r="A279" s="77">
        <v>44811</v>
      </c>
      <c r="B279" s="56">
        <v>9506469</v>
      </c>
      <c r="C279" s="57">
        <v>100005</v>
      </c>
      <c r="D279" s="57" t="str">
        <f>IFERROR(VLOOKUP(C279,'اكواد الخامات'!A$3:D$53,2,FALSE),"")</f>
        <v>أسمنت سائب سي  وتر</v>
      </c>
      <c r="E279" s="57" t="str">
        <f>IFERROR(VLOOKUP(C279,'اكواد الخامات'!$A$3:$D$53,3,FALSE),"")</f>
        <v>أسمنت</v>
      </c>
      <c r="F279" s="57" t="str">
        <f>IFERROR(VLOOKUP(C279,'اكواد الخامات'!$A$3:$D$53,4,FALSE),"")</f>
        <v>طن</v>
      </c>
      <c r="G279" s="58">
        <v>52.9</v>
      </c>
      <c r="H279" s="70"/>
      <c r="I279" s="70"/>
      <c r="J279" s="70"/>
      <c r="K279" s="57" t="s">
        <v>145</v>
      </c>
      <c r="L279" s="57"/>
      <c r="M279" s="59"/>
      <c r="N279" s="57"/>
    </row>
    <row r="280" spans="1:14" ht="27.6" customHeight="1" x14ac:dyDescent="0.85">
      <c r="A280" s="77">
        <v>44811</v>
      </c>
      <c r="B280" s="56">
        <v>9506452</v>
      </c>
      <c r="C280" s="57">
        <v>100005</v>
      </c>
      <c r="D280" s="57" t="str">
        <f>IFERROR(VLOOKUP(C280,'اكواد الخامات'!A$3:D$53,2,FALSE),"")</f>
        <v>أسمنت سائب سي  وتر</v>
      </c>
      <c r="E280" s="57" t="str">
        <f>IFERROR(VLOOKUP(C280,'اكواد الخامات'!$A$3:$D$53,3,FALSE),"")</f>
        <v>أسمنت</v>
      </c>
      <c r="F280" s="57" t="str">
        <f>IFERROR(VLOOKUP(C280,'اكواد الخامات'!$A$3:$D$53,4,FALSE),"")</f>
        <v>طن</v>
      </c>
      <c r="G280" s="58">
        <v>50.85</v>
      </c>
      <c r="H280" s="70"/>
      <c r="I280" s="70"/>
      <c r="J280" s="70"/>
      <c r="K280" s="57" t="s">
        <v>145</v>
      </c>
      <c r="L280" s="57"/>
      <c r="M280" s="59"/>
      <c r="N280" s="57"/>
    </row>
    <row r="281" spans="1:14" ht="27.6" customHeight="1" x14ac:dyDescent="0.85">
      <c r="A281" s="77">
        <v>44811</v>
      </c>
      <c r="B281" s="56">
        <v>9506497</v>
      </c>
      <c r="C281" s="57">
        <v>100005</v>
      </c>
      <c r="D281" s="57" t="str">
        <f>IFERROR(VLOOKUP(C281,'اكواد الخامات'!A$3:D$53,2,FALSE),"")</f>
        <v>أسمنت سائب سي  وتر</v>
      </c>
      <c r="E281" s="57" t="str">
        <f>IFERROR(VLOOKUP(C281,'اكواد الخامات'!$A$3:$D$53,3,FALSE),"")</f>
        <v>أسمنت</v>
      </c>
      <c r="F281" s="57" t="str">
        <f>IFERROR(VLOOKUP(C281,'اكواد الخامات'!$A$3:$D$53,4,FALSE),"")</f>
        <v>طن</v>
      </c>
      <c r="G281" s="58">
        <v>52.5</v>
      </c>
      <c r="H281" s="70"/>
      <c r="I281" s="70"/>
      <c r="J281" s="70"/>
      <c r="K281" s="57" t="s">
        <v>145</v>
      </c>
      <c r="L281" s="57"/>
      <c r="M281" s="59"/>
      <c r="N281" s="57"/>
    </row>
    <row r="282" spans="1:14" ht="27.6" customHeight="1" x14ac:dyDescent="0.85">
      <c r="A282" s="77">
        <v>44811</v>
      </c>
      <c r="B282" s="56">
        <v>9506493</v>
      </c>
      <c r="C282" s="57">
        <v>100005</v>
      </c>
      <c r="D282" s="57" t="str">
        <f>IFERROR(VLOOKUP(C282,'اكواد الخامات'!A$3:D$53,2,FALSE),"")</f>
        <v>أسمنت سائب سي  وتر</v>
      </c>
      <c r="E282" s="57" t="str">
        <f>IFERROR(VLOOKUP(C282,'اكواد الخامات'!$A$3:$D$53,3,FALSE),"")</f>
        <v>أسمنت</v>
      </c>
      <c r="F282" s="57" t="str">
        <f>IFERROR(VLOOKUP(C282,'اكواد الخامات'!$A$3:$D$53,4,FALSE),"")</f>
        <v>طن</v>
      </c>
      <c r="G282" s="58">
        <v>56.2</v>
      </c>
      <c r="H282" s="70"/>
      <c r="I282" s="70"/>
      <c r="J282" s="70"/>
      <c r="K282" s="57" t="s">
        <v>145</v>
      </c>
      <c r="L282" s="57"/>
      <c r="M282" s="59"/>
      <c r="N282" s="57"/>
    </row>
    <row r="283" spans="1:14" ht="27.6" customHeight="1" x14ac:dyDescent="0.85">
      <c r="A283" s="77">
        <v>44812</v>
      </c>
      <c r="B283" s="56">
        <v>9506573</v>
      </c>
      <c r="C283" s="57">
        <v>100005</v>
      </c>
      <c r="D283" s="57" t="str">
        <f>IFERROR(VLOOKUP(C283,'اكواد الخامات'!A$3:D$53,2,FALSE),"")</f>
        <v>أسمنت سائب سي  وتر</v>
      </c>
      <c r="E283" s="57" t="str">
        <f>IFERROR(VLOOKUP(C283,'اكواد الخامات'!$A$3:$D$53,3,FALSE),"")</f>
        <v>أسمنت</v>
      </c>
      <c r="F283" s="57" t="str">
        <f>IFERROR(VLOOKUP(C283,'اكواد الخامات'!$A$3:$D$53,4,FALSE),"")</f>
        <v>طن</v>
      </c>
      <c r="G283" s="58">
        <v>51.3</v>
      </c>
      <c r="H283" s="70"/>
      <c r="I283" s="70"/>
      <c r="J283" s="70"/>
      <c r="K283" s="57" t="s">
        <v>145</v>
      </c>
      <c r="L283" s="57"/>
      <c r="M283" s="59"/>
      <c r="N283" s="57"/>
    </row>
    <row r="284" spans="1:14" ht="27.6" customHeight="1" x14ac:dyDescent="0.85">
      <c r="A284" s="77">
        <v>44814</v>
      </c>
      <c r="B284" s="56">
        <v>9506642</v>
      </c>
      <c r="C284" s="57">
        <v>100005</v>
      </c>
      <c r="D284" s="57" t="str">
        <f>IFERROR(VLOOKUP(C284,'اكواد الخامات'!A$3:D$53,2,FALSE),"")</f>
        <v>أسمنت سائب سي  وتر</v>
      </c>
      <c r="E284" s="57" t="str">
        <f>IFERROR(VLOOKUP(C284,'اكواد الخامات'!$A$3:$D$53,3,FALSE),"")</f>
        <v>أسمنت</v>
      </c>
      <c r="F284" s="57" t="str">
        <f>IFERROR(VLOOKUP(C284,'اكواد الخامات'!$A$3:$D$53,4,FALSE),"")</f>
        <v>طن</v>
      </c>
      <c r="G284" s="58">
        <v>51.75</v>
      </c>
      <c r="H284" s="70"/>
      <c r="I284" s="70"/>
      <c r="J284" s="70"/>
      <c r="K284" s="57" t="s">
        <v>145</v>
      </c>
      <c r="L284" s="57"/>
      <c r="M284" s="59"/>
      <c r="N284" s="57"/>
    </row>
    <row r="285" spans="1:14" ht="27.6" customHeight="1" x14ac:dyDescent="0.85">
      <c r="A285" s="77">
        <v>44814</v>
      </c>
      <c r="B285" s="56">
        <v>9506710</v>
      </c>
      <c r="C285" s="57">
        <v>100005</v>
      </c>
      <c r="D285" s="57" t="str">
        <f>IFERROR(VLOOKUP(C285,'اكواد الخامات'!A$3:D$53,2,FALSE),"")</f>
        <v>أسمنت سائب سي  وتر</v>
      </c>
      <c r="E285" s="57" t="str">
        <f>IFERROR(VLOOKUP(C285,'اكواد الخامات'!$A$3:$D$53,3,FALSE),"")</f>
        <v>أسمنت</v>
      </c>
      <c r="F285" s="57" t="str">
        <f>IFERROR(VLOOKUP(C285,'اكواد الخامات'!$A$3:$D$53,4,FALSE),"")</f>
        <v>طن</v>
      </c>
      <c r="G285" s="58">
        <v>52</v>
      </c>
      <c r="H285" s="70"/>
      <c r="I285" s="70"/>
      <c r="J285" s="70"/>
      <c r="K285" s="57" t="s">
        <v>145</v>
      </c>
      <c r="L285" s="57"/>
      <c r="M285" s="59"/>
      <c r="N285" s="57"/>
    </row>
    <row r="286" spans="1:14" ht="27.6" customHeight="1" x14ac:dyDescent="0.85">
      <c r="A286" s="77">
        <v>44814</v>
      </c>
      <c r="B286" s="56">
        <v>9506709</v>
      </c>
      <c r="C286" s="57">
        <v>100005</v>
      </c>
      <c r="D286" s="57" t="str">
        <f>IFERROR(VLOOKUP(C286,'اكواد الخامات'!A$3:D$53,2,FALSE),"")</f>
        <v>أسمنت سائب سي  وتر</v>
      </c>
      <c r="E286" s="57" t="str">
        <f>IFERROR(VLOOKUP(C286,'اكواد الخامات'!$A$3:$D$53,3,FALSE),"")</f>
        <v>أسمنت</v>
      </c>
      <c r="F286" s="57" t="str">
        <f>IFERROR(VLOOKUP(C286,'اكواد الخامات'!$A$3:$D$53,4,FALSE),"")</f>
        <v>طن</v>
      </c>
      <c r="G286" s="58">
        <v>50.7</v>
      </c>
      <c r="H286" s="70"/>
      <c r="I286" s="70"/>
      <c r="J286" s="70"/>
      <c r="K286" s="57" t="s">
        <v>145</v>
      </c>
      <c r="L286" s="57"/>
      <c r="M286" s="59"/>
      <c r="N286" s="57"/>
    </row>
    <row r="287" spans="1:14" ht="27.6" customHeight="1" x14ac:dyDescent="0.85">
      <c r="A287" s="77">
        <v>44816</v>
      </c>
      <c r="B287" s="56">
        <v>9506796</v>
      </c>
      <c r="C287" s="57">
        <v>100005</v>
      </c>
      <c r="D287" s="57" t="str">
        <f>IFERROR(VLOOKUP(C287,'اكواد الخامات'!A$3:D$53,2,FALSE),"")</f>
        <v>أسمنت سائب سي  وتر</v>
      </c>
      <c r="E287" s="57" t="str">
        <f>IFERROR(VLOOKUP(C287,'اكواد الخامات'!$A$3:$D$53,3,FALSE),"")</f>
        <v>أسمنت</v>
      </c>
      <c r="F287" s="57" t="str">
        <f>IFERROR(VLOOKUP(C287,'اكواد الخامات'!$A$3:$D$53,4,FALSE),"")</f>
        <v>طن</v>
      </c>
      <c r="G287" s="58">
        <v>52</v>
      </c>
      <c r="H287" s="70"/>
      <c r="I287" s="70"/>
      <c r="J287" s="70"/>
      <c r="K287" s="57" t="s">
        <v>145</v>
      </c>
      <c r="L287" s="57"/>
      <c r="M287" s="59"/>
      <c r="N287" s="57"/>
    </row>
    <row r="288" spans="1:14" ht="27.6" customHeight="1" x14ac:dyDescent="0.85">
      <c r="A288" s="77">
        <v>44816</v>
      </c>
      <c r="B288" s="56">
        <v>9506860</v>
      </c>
      <c r="C288" s="57">
        <v>100005</v>
      </c>
      <c r="D288" s="57" t="str">
        <f>IFERROR(VLOOKUP(C288,'اكواد الخامات'!A$3:D$53,2,FALSE),"")</f>
        <v>أسمنت سائب سي  وتر</v>
      </c>
      <c r="E288" s="57" t="str">
        <f>IFERROR(VLOOKUP(C288,'اكواد الخامات'!$A$3:$D$53,3,FALSE),"")</f>
        <v>أسمنت</v>
      </c>
      <c r="F288" s="57" t="str">
        <f>IFERROR(VLOOKUP(C288,'اكواد الخامات'!$A$3:$D$53,4,FALSE),"")</f>
        <v>طن</v>
      </c>
      <c r="G288" s="58">
        <v>52.9</v>
      </c>
      <c r="H288" s="70"/>
      <c r="I288" s="70"/>
      <c r="J288" s="70"/>
      <c r="K288" s="57" t="s">
        <v>145</v>
      </c>
      <c r="L288" s="57"/>
      <c r="M288" s="59"/>
      <c r="N288" s="57"/>
    </row>
    <row r="289" spans="1:14" ht="27.6" customHeight="1" x14ac:dyDescent="0.85">
      <c r="A289" s="77">
        <v>44817</v>
      </c>
      <c r="B289" s="56">
        <v>9506881</v>
      </c>
      <c r="C289" s="57">
        <v>100005</v>
      </c>
      <c r="D289" s="57" t="str">
        <f>IFERROR(VLOOKUP(C289,'اكواد الخامات'!A$3:D$53,2,FALSE),"")</f>
        <v>أسمنت سائب سي  وتر</v>
      </c>
      <c r="E289" s="57" t="str">
        <f>IFERROR(VLOOKUP(C289,'اكواد الخامات'!$A$3:$D$53,3,FALSE),"")</f>
        <v>أسمنت</v>
      </c>
      <c r="F289" s="57" t="str">
        <f>IFERROR(VLOOKUP(C289,'اكواد الخامات'!$A$3:$D$53,4,FALSE),"")</f>
        <v>طن</v>
      </c>
      <c r="G289" s="58">
        <v>52.05</v>
      </c>
      <c r="H289" s="70"/>
      <c r="I289" s="70"/>
      <c r="J289" s="70"/>
      <c r="K289" s="57" t="s">
        <v>145</v>
      </c>
      <c r="L289" s="57"/>
      <c r="M289" s="59"/>
      <c r="N289" s="57"/>
    </row>
    <row r="290" spans="1:14" ht="27.6" customHeight="1" x14ac:dyDescent="0.85">
      <c r="A290" s="77">
        <v>44817</v>
      </c>
      <c r="B290" s="56">
        <v>9506908</v>
      </c>
      <c r="C290" s="57">
        <v>100005</v>
      </c>
      <c r="D290" s="57" t="str">
        <f>IFERROR(VLOOKUP(C290,'اكواد الخامات'!A$3:D$53,2,FALSE),"")</f>
        <v>أسمنت سائب سي  وتر</v>
      </c>
      <c r="E290" s="57" t="str">
        <f>IFERROR(VLOOKUP(C290,'اكواد الخامات'!$A$3:$D$53,3,FALSE),"")</f>
        <v>أسمنت</v>
      </c>
      <c r="F290" s="57" t="str">
        <f>IFERROR(VLOOKUP(C290,'اكواد الخامات'!$A$3:$D$53,4,FALSE),"")</f>
        <v>طن</v>
      </c>
      <c r="G290" s="58">
        <v>53.15</v>
      </c>
      <c r="H290" s="70"/>
      <c r="I290" s="70"/>
      <c r="J290" s="70"/>
      <c r="K290" s="57" t="s">
        <v>145</v>
      </c>
      <c r="L290" s="57"/>
      <c r="M290" s="59"/>
      <c r="N290" s="57"/>
    </row>
    <row r="291" spans="1:14" ht="27.6" customHeight="1" x14ac:dyDescent="0.85">
      <c r="A291" s="77">
        <v>44820</v>
      </c>
      <c r="B291" s="56">
        <v>9507144</v>
      </c>
      <c r="C291" s="57">
        <v>100005</v>
      </c>
      <c r="D291" s="57" t="str">
        <f>IFERROR(VLOOKUP(C291,'اكواد الخامات'!A$3:D$53,2,FALSE),"")</f>
        <v>أسمنت سائب سي  وتر</v>
      </c>
      <c r="E291" s="57" t="str">
        <f>IFERROR(VLOOKUP(C291,'اكواد الخامات'!$A$3:$D$53,3,FALSE),"")</f>
        <v>أسمنت</v>
      </c>
      <c r="F291" s="57" t="str">
        <f>IFERROR(VLOOKUP(C291,'اكواد الخامات'!$A$3:$D$53,4,FALSE),"")</f>
        <v>طن</v>
      </c>
      <c r="G291" s="58">
        <v>51.45</v>
      </c>
      <c r="H291" s="70"/>
      <c r="I291" s="70"/>
      <c r="J291" s="70"/>
      <c r="K291" s="57" t="s">
        <v>145</v>
      </c>
      <c r="L291" s="57"/>
      <c r="M291" s="59"/>
      <c r="N291" s="57"/>
    </row>
    <row r="292" spans="1:14" ht="27.6" customHeight="1" x14ac:dyDescent="0.85">
      <c r="A292" s="77">
        <v>44820</v>
      </c>
      <c r="B292" s="56">
        <v>9507160</v>
      </c>
      <c r="C292" s="57">
        <v>100005</v>
      </c>
      <c r="D292" s="57" t="str">
        <f>IFERROR(VLOOKUP(C292,'اكواد الخامات'!A$3:D$53,2,FALSE),"")</f>
        <v>أسمنت سائب سي  وتر</v>
      </c>
      <c r="E292" s="57" t="str">
        <f>IFERROR(VLOOKUP(C292,'اكواد الخامات'!$A$3:$D$53,3,FALSE),"")</f>
        <v>أسمنت</v>
      </c>
      <c r="F292" s="57" t="str">
        <f>IFERROR(VLOOKUP(C292,'اكواد الخامات'!$A$3:$D$53,4,FALSE),"")</f>
        <v>طن</v>
      </c>
      <c r="G292" s="58">
        <v>52.55</v>
      </c>
      <c r="H292" s="70"/>
      <c r="I292" s="70"/>
      <c r="J292" s="70"/>
      <c r="K292" s="57" t="s">
        <v>145</v>
      </c>
      <c r="L292" s="57"/>
      <c r="M292" s="59"/>
      <c r="N292" s="57"/>
    </row>
    <row r="293" spans="1:14" ht="27.6" customHeight="1" x14ac:dyDescent="0.85">
      <c r="A293" s="77">
        <v>44820</v>
      </c>
      <c r="B293" s="56">
        <v>19709167</v>
      </c>
      <c r="C293" s="57">
        <v>100005</v>
      </c>
      <c r="D293" s="57" t="str">
        <f>IFERROR(VLOOKUP(C293,'اكواد الخامات'!A$3:D$53,2,FALSE),"")</f>
        <v>أسمنت سائب سي  وتر</v>
      </c>
      <c r="E293" s="57" t="str">
        <f>IFERROR(VLOOKUP(C293,'اكواد الخامات'!$A$3:$D$53,3,FALSE),"")</f>
        <v>أسمنت</v>
      </c>
      <c r="F293" s="57" t="str">
        <f>IFERROR(VLOOKUP(C293,'اكواد الخامات'!$A$3:$D$53,4,FALSE),"")</f>
        <v>طن</v>
      </c>
      <c r="G293" s="58">
        <v>44.98</v>
      </c>
      <c r="H293" s="70"/>
      <c r="I293" s="70"/>
      <c r="J293" s="70"/>
      <c r="K293" s="57" t="s">
        <v>144</v>
      </c>
      <c r="L293" s="57"/>
      <c r="M293" s="59"/>
      <c r="N293" s="57"/>
    </row>
    <row r="294" spans="1:14" ht="27.6" customHeight="1" x14ac:dyDescent="0.85">
      <c r="A294" s="77">
        <v>44820</v>
      </c>
      <c r="B294" s="56">
        <v>19709165</v>
      </c>
      <c r="C294" s="57">
        <v>100005</v>
      </c>
      <c r="D294" s="57" t="str">
        <f>IFERROR(VLOOKUP(C294,'اكواد الخامات'!A$3:D$53,2,FALSE),"")</f>
        <v>أسمنت سائب سي  وتر</v>
      </c>
      <c r="E294" s="57" t="str">
        <f>IFERROR(VLOOKUP(C294,'اكواد الخامات'!$A$3:$D$53,3,FALSE),"")</f>
        <v>أسمنت</v>
      </c>
      <c r="F294" s="57" t="str">
        <f>IFERROR(VLOOKUP(C294,'اكواد الخامات'!$A$3:$D$53,4,FALSE),"")</f>
        <v>طن</v>
      </c>
      <c r="G294" s="58">
        <v>59.08</v>
      </c>
      <c r="H294" s="70"/>
      <c r="I294" s="70"/>
      <c r="J294" s="70"/>
      <c r="K294" s="57" t="s">
        <v>144</v>
      </c>
      <c r="L294" s="57"/>
      <c r="M294" s="59"/>
      <c r="N294" s="57"/>
    </row>
    <row r="295" spans="1:14" ht="27.6" customHeight="1" x14ac:dyDescent="0.85">
      <c r="A295" s="77">
        <v>44818</v>
      </c>
      <c r="B295" s="56">
        <v>65</v>
      </c>
      <c r="C295" s="57">
        <v>101745</v>
      </c>
      <c r="D295" s="57" t="str">
        <f>IFERROR(VLOOKUP(C295,'اكواد الخامات'!A$3:D$53,2,FALSE),"")</f>
        <v>سن1.5</v>
      </c>
      <c r="E295" s="57" t="str">
        <f>IFERROR(VLOOKUP(C295,'اكواد الخامات'!$A$3:$D$53,3,FALSE),"")</f>
        <v>سن</v>
      </c>
      <c r="F295" s="57" t="str">
        <f>IFERROR(VLOOKUP(C295,'اكواد الخامات'!$A$3:$D$53,4,FALSE),"")</f>
        <v>م3</v>
      </c>
      <c r="G295" s="58">
        <v>55.5</v>
      </c>
      <c r="H295" s="70">
        <v>230</v>
      </c>
      <c r="I295" s="70">
        <v>6245</v>
      </c>
      <c r="J295" s="70">
        <v>7348</v>
      </c>
      <c r="K295" s="57" t="s">
        <v>141</v>
      </c>
      <c r="L295" s="57"/>
      <c r="M295" s="59"/>
      <c r="N295" s="57"/>
    </row>
    <row r="296" spans="1:14" ht="27.6" customHeight="1" x14ac:dyDescent="0.85">
      <c r="A296" s="77">
        <v>44820</v>
      </c>
      <c r="B296" s="56">
        <v>66</v>
      </c>
      <c r="C296" s="57">
        <v>100736</v>
      </c>
      <c r="D296" s="57" t="str">
        <f>IFERROR(VLOOKUP(C296,'اكواد الخامات'!A$3:D$53,2,FALSE),"")</f>
        <v>رمل حرش</v>
      </c>
      <c r="E296" s="57" t="str">
        <f>IFERROR(VLOOKUP(C296,'اكواد الخامات'!$A$3:$D$53,3,FALSE),"")</f>
        <v>رمل</v>
      </c>
      <c r="F296" s="57" t="str">
        <f>IFERROR(VLOOKUP(C296,'اكواد الخامات'!$A$3:$D$53,4,FALSE),"")</f>
        <v>م3</v>
      </c>
      <c r="G296" s="58">
        <v>45</v>
      </c>
      <c r="H296" s="70">
        <v>125</v>
      </c>
      <c r="I296" s="70">
        <v>4917</v>
      </c>
      <c r="J296" s="70">
        <v>8531</v>
      </c>
      <c r="K296" s="57" t="s">
        <v>141</v>
      </c>
      <c r="L296" s="57"/>
      <c r="M296" s="59"/>
      <c r="N296" s="57"/>
    </row>
    <row r="297" spans="1:14" ht="27.6" customHeight="1" x14ac:dyDescent="0.85">
      <c r="A297" s="77">
        <v>44815</v>
      </c>
      <c r="B297" s="56">
        <v>14</v>
      </c>
      <c r="C297" s="57">
        <v>100839</v>
      </c>
      <c r="D297" s="57" t="str">
        <f>IFERROR(VLOOKUP(C297,'اكواد الخامات'!A$3:D$53,2,FALSE),"")</f>
        <v>سن1</v>
      </c>
      <c r="E297" s="57" t="str">
        <f>IFERROR(VLOOKUP(C297,'اكواد الخامات'!$A$3:$D$53,3,FALSE),"")</f>
        <v>سن</v>
      </c>
      <c r="F297" s="57" t="str">
        <f>IFERROR(VLOOKUP(C297,'اكواد الخامات'!$A$3:$D$53,4,FALSE),"")</f>
        <v>م3</v>
      </c>
      <c r="G297" s="58">
        <v>52</v>
      </c>
      <c r="H297" s="70">
        <v>230</v>
      </c>
      <c r="I297" s="70">
        <v>4292</v>
      </c>
      <c r="J297" s="70">
        <v>6495</v>
      </c>
      <c r="K297" s="57" t="s">
        <v>151</v>
      </c>
      <c r="L297" s="57"/>
      <c r="M297" s="59"/>
      <c r="N297" s="57"/>
    </row>
    <row r="298" spans="1:14" ht="27.6" customHeight="1" x14ac:dyDescent="0.85">
      <c r="A298" s="77">
        <v>44817</v>
      </c>
      <c r="B298" s="56">
        <v>15</v>
      </c>
      <c r="C298" s="57">
        <v>101745</v>
      </c>
      <c r="D298" s="57" t="str">
        <f>IFERROR(VLOOKUP(C298,'اكواد الخامات'!A$3:D$53,2,FALSE),"")</f>
        <v>سن1.5</v>
      </c>
      <c r="E298" s="57" t="str">
        <f>IFERROR(VLOOKUP(C298,'اكواد الخامات'!$A$3:$D$53,3,FALSE),"")</f>
        <v>سن</v>
      </c>
      <c r="F298" s="57" t="str">
        <f>IFERROR(VLOOKUP(C298,'اكواد الخامات'!$A$3:$D$53,4,FALSE),"")</f>
        <v>م3</v>
      </c>
      <c r="G298" s="58">
        <v>54</v>
      </c>
      <c r="H298" s="70">
        <v>230</v>
      </c>
      <c r="I298" s="70">
        <v>1974</v>
      </c>
      <c r="J298" s="70">
        <v>3248</v>
      </c>
      <c r="K298" s="57" t="s">
        <v>151</v>
      </c>
      <c r="L298" s="57"/>
      <c r="M298" s="59"/>
      <c r="N298" s="57"/>
    </row>
    <row r="299" spans="1:14" ht="27.6" customHeight="1" x14ac:dyDescent="0.85">
      <c r="A299" s="77">
        <v>44818</v>
      </c>
      <c r="B299" s="56">
        <v>16</v>
      </c>
      <c r="C299" s="57">
        <v>101745</v>
      </c>
      <c r="D299" s="57" t="str">
        <f>IFERROR(VLOOKUP(C299,'اكواد الخامات'!A$3:D$53,2,FALSE),"")</f>
        <v>سن1.5</v>
      </c>
      <c r="E299" s="57" t="str">
        <f>IFERROR(VLOOKUP(C299,'اكواد الخامات'!$A$3:$D$53,3,FALSE),"")</f>
        <v>سن</v>
      </c>
      <c r="F299" s="57" t="str">
        <f>IFERROR(VLOOKUP(C299,'اكواد الخامات'!$A$3:$D$53,4,FALSE),"")</f>
        <v>م3</v>
      </c>
      <c r="G299" s="58">
        <v>52</v>
      </c>
      <c r="H299" s="70">
        <v>230</v>
      </c>
      <c r="I299" s="70">
        <v>1192</v>
      </c>
      <c r="J299" s="70">
        <v>1949</v>
      </c>
      <c r="K299" s="57" t="s">
        <v>151</v>
      </c>
      <c r="L299" s="57"/>
      <c r="M299" s="59"/>
      <c r="N299" s="57"/>
    </row>
    <row r="300" spans="1:14" ht="27.6" customHeight="1" x14ac:dyDescent="0.85">
      <c r="A300" s="77">
        <v>44819</v>
      </c>
      <c r="B300" s="56">
        <v>17</v>
      </c>
      <c r="C300" s="57">
        <v>101745</v>
      </c>
      <c r="D300" s="57" t="str">
        <f>IFERROR(VLOOKUP(C300,'اكواد الخامات'!A$3:D$53,2,FALSE),"")</f>
        <v>سن1.5</v>
      </c>
      <c r="E300" s="57" t="str">
        <f>IFERROR(VLOOKUP(C300,'اكواد الخامات'!$A$3:$D$53,3,FALSE),"")</f>
        <v>سن</v>
      </c>
      <c r="F300" s="57" t="str">
        <f>IFERROR(VLOOKUP(C300,'اكواد الخامات'!$A$3:$D$53,4,FALSE),"")</f>
        <v>م3</v>
      </c>
      <c r="G300" s="58">
        <v>52</v>
      </c>
      <c r="H300" s="70">
        <v>230</v>
      </c>
      <c r="I300" s="70">
        <v>1192</v>
      </c>
      <c r="J300" s="70">
        <v>1949</v>
      </c>
      <c r="K300" s="57" t="s">
        <v>151</v>
      </c>
      <c r="L300" s="57"/>
      <c r="M300" s="59"/>
      <c r="N300" s="57"/>
    </row>
    <row r="301" spans="1:14" ht="27.6" customHeight="1" x14ac:dyDescent="0.85">
      <c r="A301" s="77">
        <v>44820</v>
      </c>
      <c r="B301" s="56">
        <v>18</v>
      </c>
      <c r="C301" s="57">
        <v>100839</v>
      </c>
      <c r="D301" s="57" t="str">
        <f>IFERROR(VLOOKUP(C301,'اكواد الخامات'!A$3:D$53,2,FALSE),"")</f>
        <v>سن1</v>
      </c>
      <c r="E301" s="57" t="str">
        <f>IFERROR(VLOOKUP(C301,'اكواد الخامات'!$A$3:$D$53,3,FALSE),"")</f>
        <v>سن</v>
      </c>
      <c r="F301" s="57" t="str">
        <f>IFERROR(VLOOKUP(C301,'اكواد الخامات'!$A$3:$D$53,4,FALSE),"")</f>
        <v>م3</v>
      </c>
      <c r="G301" s="58">
        <v>52</v>
      </c>
      <c r="H301" s="70">
        <v>230</v>
      </c>
      <c r="I301" s="70">
        <v>4292</v>
      </c>
      <c r="J301" s="70">
        <v>6495</v>
      </c>
      <c r="K301" s="57" t="s">
        <v>151</v>
      </c>
      <c r="L301" s="57"/>
      <c r="M301" s="59"/>
      <c r="N301" s="57"/>
    </row>
    <row r="302" spans="1:14" ht="27.6" customHeight="1" x14ac:dyDescent="0.85">
      <c r="A302" s="77">
        <v>44818</v>
      </c>
      <c r="B302" s="56">
        <v>265</v>
      </c>
      <c r="C302" s="57">
        <v>100736</v>
      </c>
      <c r="D302" s="57" t="str">
        <f>IFERROR(VLOOKUP(C302,'اكواد الخامات'!A$3:D$53,2,FALSE),"")</f>
        <v>رمل حرش</v>
      </c>
      <c r="E302" s="57" t="str">
        <f>IFERROR(VLOOKUP(C302,'اكواد الخامات'!$A$3:$D$53,3,FALSE),"")</f>
        <v>رمل</v>
      </c>
      <c r="F302" s="57" t="str">
        <f>IFERROR(VLOOKUP(C302,'اكواد الخامات'!$A$3:$D$53,4,FALSE),"")</f>
        <v>م3</v>
      </c>
      <c r="G302" s="58">
        <v>54</v>
      </c>
      <c r="H302" s="70">
        <v>125</v>
      </c>
      <c r="I302" s="70">
        <v>4161</v>
      </c>
      <c r="J302" s="70">
        <v>7348</v>
      </c>
      <c r="K302" s="57" t="s">
        <v>130</v>
      </c>
      <c r="L302" s="57"/>
      <c r="M302" s="59"/>
      <c r="N302" s="57"/>
    </row>
    <row r="303" spans="1:14" ht="27.6" customHeight="1" x14ac:dyDescent="0.85">
      <c r="A303" s="77">
        <v>44818</v>
      </c>
      <c r="B303" s="56">
        <v>266</v>
      </c>
      <c r="C303" s="57">
        <v>100736</v>
      </c>
      <c r="D303" s="57" t="str">
        <f>IFERROR(VLOOKUP(C303,'اكواد الخامات'!A$3:D$53,2,FALSE),"")</f>
        <v>رمل حرش</v>
      </c>
      <c r="E303" s="57" t="str">
        <f>IFERROR(VLOOKUP(C303,'اكواد الخامات'!$A$3:$D$53,3,FALSE),"")</f>
        <v>رمل</v>
      </c>
      <c r="F303" s="57" t="str">
        <f>IFERROR(VLOOKUP(C303,'اكواد الخامات'!$A$3:$D$53,4,FALSE),"")</f>
        <v>م3</v>
      </c>
      <c r="G303" s="58">
        <v>45</v>
      </c>
      <c r="H303" s="70">
        <v>125</v>
      </c>
      <c r="I303" s="70">
        <v>4917</v>
      </c>
      <c r="J303" s="70">
        <v>8571</v>
      </c>
      <c r="K303" s="57" t="s">
        <v>130</v>
      </c>
      <c r="L303" s="57"/>
      <c r="M303" s="59"/>
      <c r="N303" s="57"/>
    </row>
    <row r="304" spans="1:14" ht="27.6" customHeight="1" x14ac:dyDescent="0.85">
      <c r="A304" s="77">
        <v>44820</v>
      </c>
      <c r="B304" s="56">
        <v>267</v>
      </c>
      <c r="C304" s="57">
        <v>100736</v>
      </c>
      <c r="D304" s="57" t="str">
        <f>IFERROR(VLOOKUP(C304,'اكواد الخامات'!A$3:D$53,2,FALSE),"")</f>
        <v>رمل حرش</v>
      </c>
      <c r="E304" s="57" t="str">
        <f>IFERROR(VLOOKUP(C304,'اكواد الخامات'!$A$3:$D$53,3,FALSE),"")</f>
        <v>رمل</v>
      </c>
      <c r="F304" s="57" t="str">
        <f>IFERROR(VLOOKUP(C304,'اكواد الخامات'!$A$3:$D$53,4,FALSE),"")</f>
        <v>م3</v>
      </c>
      <c r="G304" s="58">
        <v>54</v>
      </c>
      <c r="H304" s="70">
        <v>125</v>
      </c>
      <c r="I304" s="70">
        <v>4161</v>
      </c>
      <c r="J304" s="70">
        <v>7348</v>
      </c>
      <c r="K304" s="57" t="s">
        <v>130</v>
      </c>
      <c r="L304" s="57"/>
      <c r="M304" s="59"/>
      <c r="N304" s="57"/>
    </row>
    <row r="305" spans="1:14" ht="27.6" customHeight="1" x14ac:dyDescent="0.85">
      <c r="A305" s="77">
        <v>44815</v>
      </c>
      <c r="B305" s="56">
        <v>289</v>
      </c>
      <c r="C305" s="57">
        <v>100839</v>
      </c>
      <c r="D305" s="57" t="str">
        <f>IFERROR(VLOOKUP(C305,'اكواد الخامات'!A$3:D$53,2,FALSE),"")</f>
        <v>سن1</v>
      </c>
      <c r="E305" s="57" t="str">
        <f>IFERROR(VLOOKUP(C305,'اكواد الخامات'!$A$3:$D$53,3,FALSE),"")</f>
        <v>سن</v>
      </c>
      <c r="F305" s="57" t="str">
        <f>IFERROR(VLOOKUP(C305,'اكواد الخامات'!$A$3:$D$53,4,FALSE),"")</f>
        <v>م3</v>
      </c>
      <c r="G305" s="58">
        <v>53</v>
      </c>
      <c r="H305" s="70">
        <v>230</v>
      </c>
      <c r="I305" s="70">
        <v>2151</v>
      </c>
      <c r="J305" s="70">
        <v>7396</v>
      </c>
      <c r="K305" s="57" t="s">
        <v>101</v>
      </c>
      <c r="L305" s="57"/>
      <c r="M305" s="59"/>
      <c r="N305" s="57"/>
    </row>
    <row r="306" spans="1:14" ht="27.6" customHeight="1" x14ac:dyDescent="0.85">
      <c r="A306" s="77">
        <v>44816</v>
      </c>
      <c r="B306" s="56">
        <v>290</v>
      </c>
      <c r="C306" s="57">
        <v>100839</v>
      </c>
      <c r="D306" s="57" t="str">
        <f>IFERROR(VLOOKUP(C306,'اكواد الخامات'!A$3:D$53,2,FALSE),"")</f>
        <v>سن1</v>
      </c>
      <c r="E306" s="57" t="str">
        <f>IFERROR(VLOOKUP(C306,'اكواد الخامات'!$A$3:$D$53,3,FALSE),"")</f>
        <v>سن</v>
      </c>
      <c r="F306" s="57" t="str">
        <f>IFERROR(VLOOKUP(C306,'اكواد الخامات'!$A$3:$D$53,4,FALSE),"")</f>
        <v>م3</v>
      </c>
      <c r="G306" s="58">
        <v>51</v>
      </c>
      <c r="H306" s="70">
        <v>230</v>
      </c>
      <c r="I306" s="70">
        <v>7247</v>
      </c>
      <c r="J306" s="70">
        <v>7315</v>
      </c>
      <c r="K306" s="57" t="s">
        <v>101</v>
      </c>
      <c r="L306" s="57"/>
      <c r="M306" s="59"/>
      <c r="N306" s="57"/>
    </row>
    <row r="307" spans="1:14" ht="27.6" customHeight="1" x14ac:dyDescent="0.85">
      <c r="A307" s="77">
        <v>44818</v>
      </c>
      <c r="B307" s="56">
        <v>291</v>
      </c>
      <c r="C307" s="57">
        <v>100736</v>
      </c>
      <c r="D307" s="57" t="str">
        <f>IFERROR(VLOOKUP(C307,'اكواد الخامات'!A$3:D$53,2,FALSE),"")</f>
        <v>رمل حرش</v>
      </c>
      <c r="E307" s="57" t="str">
        <f>IFERROR(VLOOKUP(C307,'اكواد الخامات'!$A$3:$D$53,3,FALSE),"")</f>
        <v>رمل</v>
      </c>
      <c r="F307" s="57" t="str">
        <f>IFERROR(VLOOKUP(C307,'اكواد الخامات'!$A$3:$D$53,4,FALSE),"")</f>
        <v>م3</v>
      </c>
      <c r="G307" s="58">
        <v>59</v>
      </c>
      <c r="H307" s="70">
        <v>125</v>
      </c>
      <c r="I307" s="70">
        <v>1417</v>
      </c>
      <c r="J307" s="70">
        <v>7128</v>
      </c>
      <c r="K307" s="57" t="s">
        <v>101</v>
      </c>
      <c r="L307" s="57"/>
      <c r="M307" s="59"/>
      <c r="N307" s="57"/>
    </row>
    <row r="308" spans="1:14" ht="27.6" customHeight="1" x14ac:dyDescent="0.85">
      <c r="A308" s="77">
        <v>44818</v>
      </c>
      <c r="B308" s="56">
        <v>292</v>
      </c>
      <c r="C308" s="57">
        <v>100839</v>
      </c>
      <c r="D308" s="57" t="str">
        <f>IFERROR(VLOOKUP(C308,'اكواد الخامات'!A$3:D$53,2,FALSE),"")</f>
        <v>سن1</v>
      </c>
      <c r="E308" s="57" t="str">
        <f>IFERROR(VLOOKUP(C308,'اكواد الخامات'!$A$3:$D$53,3,FALSE),"")</f>
        <v>سن</v>
      </c>
      <c r="F308" s="57" t="str">
        <f>IFERROR(VLOOKUP(C308,'اكواد الخامات'!$A$3:$D$53,4,FALSE),"")</f>
        <v>م3</v>
      </c>
      <c r="G308" s="58">
        <v>52</v>
      </c>
      <c r="H308" s="70">
        <v>230</v>
      </c>
      <c r="I308" s="70">
        <v>2151</v>
      </c>
      <c r="J308" s="70">
        <v>7396</v>
      </c>
      <c r="K308" s="57" t="s">
        <v>101</v>
      </c>
      <c r="L308" s="57"/>
      <c r="M308" s="59" t="s">
        <v>140</v>
      </c>
      <c r="N308" s="57"/>
    </row>
    <row r="309" spans="1:14" ht="27.6" customHeight="1" x14ac:dyDescent="0.85">
      <c r="A309" s="77">
        <v>44820</v>
      </c>
      <c r="B309" s="56">
        <v>293</v>
      </c>
      <c r="C309" s="57">
        <v>101745</v>
      </c>
      <c r="D309" s="57" t="str">
        <f>IFERROR(VLOOKUP(C309,'اكواد الخامات'!A$3:D$53,2,FALSE),"")</f>
        <v>سن1.5</v>
      </c>
      <c r="E309" s="57" t="str">
        <f>IFERROR(VLOOKUP(C309,'اكواد الخامات'!$A$3:$D$53,3,FALSE),"")</f>
        <v>سن</v>
      </c>
      <c r="F309" s="57" t="str">
        <f>IFERROR(VLOOKUP(C309,'اكواد الخامات'!$A$3:$D$53,4,FALSE),"")</f>
        <v>م3</v>
      </c>
      <c r="G309" s="58">
        <v>70</v>
      </c>
      <c r="H309" s="70">
        <v>230</v>
      </c>
      <c r="I309" s="70">
        <v>1786</v>
      </c>
      <c r="J309" s="70">
        <v>3916</v>
      </c>
      <c r="K309" s="57" t="s">
        <v>101</v>
      </c>
      <c r="L309" s="57"/>
      <c r="M309" s="59"/>
      <c r="N309" s="57"/>
    </row>
    <row r="310" spans="1:14" ht="27.6" customHeight="1" x14ac:dyDescent="0.85">
      <c r="A310" s="77">
        <v>44820</v>
      </c>
      <c r="B310" s="56">
        <v>294</v>
      </c>
      <c r="C310" s="57">
        <v>101745</v>
      </c>
      <c r="D310" s="57" t="str">
        <f>IFERROR(VLOOKUP(C310,'اكواد الخامات'!A$3:D$53,2,FALSE),"")</f>
        <v>سن1.5</v>
      </c>
      <c r="E310" s="57" t="str">
        <f>IFERROR(VLOOKUP(C310,'اكواد الخامات'!$A$3:$D$53,3,FALSE),"")</f>
        <v>سن</v>
      </c>
      <c r="F310" s="57" t="str">
        <f>IFERROR(VLOOKUP(C310,'اكواد الخامات'!$A$3:$D$53,4,FALSE),"")</f>
        <v>م3</v>
      </c>
      <c r="G310" s="58">
        <v>48.5</v>
      </c>
      <c r="H310" s="70">
        <v>230</v>
      </c>
      <c r="I310" s="70">
        <v>3139</v>
      </c>
      <c r="J310" s="70">
        <v>2217</v>
      </c>
      <c r="K310" s="57" t="s">
        <v>101</v>
      </c>
      <c r="L310" s="57"/>
      <c r="M310" s="59"/>
      <c r="N310" s="57"/>
    </row>
    <row r="311" spans="1:14" ht="27.6" customHeight="1" x14ac:dyDescent="0.85">
      <c r="A311" s="77">
        <v>44820</v>
      </c>
      <c r="B311" s="56">
        <v>295</v>
      </c>
      <c r="C311" s="57">
        <v>100736</v>
      </c>
      <c r="D311" s="57" t="str">
        <f>IFERROR(VLOOKUP(C311,'اكواد الخامات'!A$3:D$53,2,FALSE),"")</f>
        <v>رمل حرش</v>
      </c>
      <c r="E311" s="57" t="str">
        <f>IFERROR(VLOOKUP(C311,'اكواد الخامات'!$A$3:$D$53,3,FALSE),"")</f>
        <v>رمل</v>
      </c>
      <c r="F311" s="57" t="str">
        <f>IFERROR(VLOOKUP(C311,'اكواد الخامات'!$A$3:$D$53,4,FALSE),"")</f>
        <v>م3</v>
      </c>
      <c r="G311" s="58">
        <v>52</v>
      </c>
      <c r="H311" s="70">
        <v>125</v>
      </c>
      <c r="I311" s="70">
        <v>9858</v>
      </c>
      <c r="J311" s="70">
        <v>5871</v>
      </c>
      <c r="K311" s="57" t="s">
        <v>101</v>
      </c>
      <c r="L311" s="57"/>
      <c r="M311" s="59"/>
      <c r="N311" s="57"/>
    </row>
    <row r="312" spans="1:14" ht="27.6" customHeight="1" x14ac:dyDescent="0.85">
      <c r="A312" s="77">
        <v>44820</v>
      </c>
      <c r="B312" s="56">
        <v>296</v>
      </c>
      <c r="C312" s="57">
        <v>101745</v>
      </c>
      <c r="D312" s="57" t="str">
        <f>IFERROR(VLOOKUP(C312,'اكواد الخامات'!A$3:D$53,2,FALSE),"")</f>
        <v>سن1.5</v>
      </c>
      <c r="E312" s="57" t="str">
        <f>IFERROR(VLOOKUP(C312,'اكواد الخامات'!$A$3:$D$53,3,FALSE),"")</f>
        <v>سن</v>
      </c>
      <c r="F312" s="57" t="str">
        <f>IFERROR(VLOOKUP(C312,'اكواد الخامات'!$A$3:$D$53,4,FALSE),"")</f>
        <v>م3</v>
      </c>
      <c r="G312" s="58">
        <v>70</v>
      </c>
      <c r="H312" s="70">
        <v>230</v>
      </c>
      <c r="I312" s="70">
        <v>1786</v>
      </c>
      <c r="J312" s="70">
        <v>3916</v>
      </c>
      <c r="K312" s="57" t="s">
        <v>101</v>
      </c>
      <c r="L312" s="57"/>
      <c r="M312" s="59"/>
      <c r="N312" s="57"/>
    </row>
    <row r="313" spans="1:14" ht="27.6" customHeight="1" x14ac:dyDescent="0.85">
      <c r="A313" s="77">
        <v>44821</v>
      </c>
      <c r="B313" s="56">
        <v>297</v>
      </c>
      <c r="C313" s="57">
        <v>100736</v>
      </c>
      <c r="D313" s="57" t="str">
        <f>IFERROR(VLOOKUP(C313,'اكواد الخامات'!A$3:D$53,2,FALSE),"")</f>
        <v>رمل حرش</v>
      </c>
      <c r="E313" s="57" t="str">
        <f>IFERROR(VLOOKUP(C313,'اكواد الخامات'!$A$3:$D$53,3,FALSE),"")</f>
        <v>رمل</v>
      </c>
      <c r="F313" s="57" t="str">
        <f>IFERROR(VLOOKUP(C313,'اكواد الخامات'!$A$3:$D$53,4,FALSE),"")</f>
        <v>م3</v>
      </c>
      <c r="G313" s="58">
        <v>24</v>
      </c>
      <c r="H313" s="70">
        <v>125</v>
      </c>
      <c r="I313" s="70">
        <v>1476</v>
      </c>
      <c r="J313" s="70"/>
      <c r="K313" s="57" t="s">
        <v>101</v>
      </c>
      <c r="L313" s="57"/>
      <c r="M313" s="59"/>
      <c r="N313" s="57"/>
    </row>
    <row r="314" spans="1:14" ht="27.6" customHeight="1" x14ac:dyDescent="0.85">
      <c r="A314" s="77">
        <v>44821</v>
      </c>
      <c r="B314" s="56">
        <v>298</v>
      </c>
      <c r="C314" s="57">
        <v>101745</v>
      </c>
      <c r="D314" s="57" t="str">
        <f>IFERROR(VLOOKUP(C314,'اكواد الخامات'!A$3:D$53,2,FALSE),"")</f>
        <v>سن1.5</v>
      </c>
      <c r="E314" s="57" t="str">
        <f>IFERROR(VLOOKUP(C314,'اكواد الخامات'!$A$3:$D$53,3,FALSE),"")</f>
        <v>سن</v>
      </c>
      <c r="F314" s="57" t="str">
        <f>IFERROR(VLOOKUP(C314,'اكواد الخامات'!$A$3:$D$53,4,FALSE),"")</f>
        <v>م3</v>
      </c>
      <c r="G314" s="58">
        <v>70</v>
      </c>
      <c r="H314" s="70">
        <v>230</v>
      </c>
      <c r="I314" s="70">
        <v>1786</v>
      </c>
      <c r="J314" s="70">
        <v>3916</v>
      </c>
      <c r="K314" s="57" t="s">
        <v>101</v>
      </c>
      <c r="L314" s="57"/>
      <c r="M314" s="59"/>
      <c r="N314" s="57"/>
    </row>
    <row r="315" spans="1:14" ht="27.6" customHeight="1" x14ac:dyDescent="0.85">
      <c r="A315" s="77">
        <v>44817</v>
      </c>
      <c r="B315" s="56">
        <v>1</v>
      </c>
      <c r="C315" s="57">
        <v>100736</v>
      </c>
      <c r="D315" s="57" t="str">
        <f>IFERROR(VLOOKUP(C315,'اكواد الخامات'!A$3:D$53,2,FALSE),"")</f>
        <v>رمل حرش</v>
      </c>
      <c r="E315" s="57" t="str">
        <f>IFERROR(VLOOKUP(C315,'اكواد الخامات'!$A$3:$D$53,3,FALSE),"")</f>
        <v>رمل</v>
      </c>
      <c r="F315" s="57" t="str">
        <f>IFERROR(VLOOKUP(C315,'اكواد الخامات'!$A$3:$D$53,4,FALSE),"")</f>
        <v>م3</v>
      </c>
      <c r="G315" s="58">
        <v>50</v>
      </c>
      <c r="H315" s="70">
        <v>125</v>
      </c>
      <c r="I315" s="70">
        <v>5629</v>
      </c>
      <c r="J315" s="70">
        <v>4394</v>
      </c>
      <c r="K315" s="57" t="s">
        <v>152</v>
      </c>
      <c r="L315" s="57"/>
      <c r="M315" s="59"/>
      <c r="N315" s="57"/>
    </row>
    <row r="316" spans="1:14" ht="27.6" customHeight="1" x14ac:dyDescent="0.85">
      <c r="A316" s="77">
        <v>44817</v>
      </c>
      <c r="B316" s="56">
        <v>2</v>
      </c>
      <c r="C316" s="57">
        <v>100736</v>
      </c>
      <c r="D316" s="57" t="str">
        <f>IFERROR(VLOOKUP(C316,'اكواد الخامات'!A$3:D$53,2,FALSE),"")</f>
        <v>رمل حرش</v>
      </c>
      <c r="E316" s="57" t="str">
        <f>IFERROR(VLOOKUP(C316,'اكواد الخامات'!$A$3:$D$53,3,FALSE),"")</f>
        <v>رمل</v>
      </c>
      <c r="F316" s="57" t="str">
        <f>IFERROR(VLOOKUP(C316,'اكواد الخامات'!$A$3:$D$53,4,FALSE),"")</f>
        <v>م3</v>
      </c>
      <c r="G316" s="58">
        <v>51</v>
      </c>
      <c r="H316" s="70">
        <v>125</v>
      </c>
      <c r="I316" s="70">
        <v>1328</v>
      </c>
      <c r="J316" s="70">
        <v>5237</v>
      </c>
      <c r="K316" s="57" t="s">
        <v>152</v>
      </c>
      <c r="L316" s="57"/>
      <c r="M316" s="59"/>
      <c r="N316" s="57"/>
    </row>
    <row r="317" spans="1:14" ht="27.6" customHeight="1" x14ac:dyDescent="0.85">
      <c r="A317" s="77">
        <v>44817</v>
      </c>
      <c r="B317" s="56">
        <v>3</v>
      </c>
      <c r="C317" s="57">
        <v>100736</v>
      </c>
      <c r="D317" s="57" t="str">
        <f>IFERROR(VLOOKUP(C317,'اكواد الخامات'!A$3:D$53,2,FALSE),"")</f>
        <v>رمل حرش</v>
      </c>
      <c r="E317" s="57" t="str">
        <f>IFERROR(VLOOKUP(C317,'اكواد الخامات'!$A$3:$D$53,3,FALSE),"")</f>
        <v>رمل</v>
      </c>
      <c r="F317" s="57" t="str">
        <f>IFERROR(VLOOKUP(C317,'اكواد الخامات'!$A$3:$D$53,4,FALSE),"")</f>
        <v>م3</v>
      </c>
      <c r="G317" s="58">
        <v>46</v>
      </c>
      <c r="H317" s="70">
        <v>125</v>
      </c>
      <c r="I317" s="70">
        <v>1845</v>
      </c>
      <c r="J317" s="70">
        <v>2136</v>
      </c>
      <c r="K317" s="57" t="s">
        <v>152</v>
      </c>
      <c r="L317" s="57"/>
      <c r="M317" s="59"/>
      <c r="N317" s="57"/>
    </row>
    <row r="318" spans="1:14" ht="27.6" customHeight="1" x14ac:dyDescent="0.85">
      <c r="A318" s="77">
        <v>44818</v>
      </c>
      <c r="B318" s="56">
        <v>4</v>
      </c>
      <c r="C318" s="57">
        <v>100839</v>
      </c>
      <c r="D318" s="57" t="str">
        <f>IFERROR(VLOOKUP(C318,'اكواد الخامات'!A$3:D$53,2,FALSE),"")</f>
        <v>سن1</v>
      </c>
      <c r="E318" s="57" t="str">
        <f>IFERROR(VLOOKUP(C318,'اكواد الخامات'!$A$3:$D$53,3,FALSE),"")</f>
        <v>سن</v>
      </c>
      <c r="F318" s="57" t="str">
        <f>IFERROR(VLOOKUP(C318,'اكواد الخامات'!$A$3:$D$53,4,FALSE),"")</f>
        <v>م3</v>
      </c>
      <c r="G318" s="58">
        <v>55</v>
      </c>
      <c r="H318" s="70">
        <v>230</v>
      </c>
      <c r="I318" s="70">
        <v>4192</v>
      </c>
      <c r="J318" s="70">
        <v>7492</v>
      </c>
      <c r="K318" s="57" t="s">
        <v>152</v>
      </c>
      <c r="L318" s="57"/>
      <c r="M318" s="59"/>
      <c r="N318" s="57"/>
    </row>
    <row r="319" spans="1:14" ht="27.6" customHeight="1" x14ac:dyDescent="0.85">
      <c r="A319" s="77">
        <v>44823</v>
      </c>
      <c r="B319" s="56">
        <v>19711050</v>
      </c>
      <c r="C319" s="57">
        <v>100007</v>
      </c>
      <c r="D319" s="57" t="str">
        <f>IFERROR(VLOOKUP(C319,'اكواد الخامات'!A$3:D$53,2,FALSE),"")</f>
        <v>اسمنت سائب عادة</v>
      </c>
      <c r="E319" s="57" t="str">
        <f>IFERROR(VLOOKUP(C319,'اكواد الخامات'!$A$3:$D$53,3,FALSE),"")</f>
        <v>أسمنت</v>
      </c>
      <c r="F319" s="57" t="str">
        <f>IFERROR(VLOOKUP(C319,'اكواد الخامات'!$A$3:$D$53,4,FALSE),"")</f>
        <v>طن</v>
      </c>
      <c r="G319" s="58">
        <v>59.06</v>
      </c>
      <c r="H319" s="70"/>
      <c r="I319" s="70"/>
      <c r="J319" s="70"/>
      <c r="K319" s="57" t="s">
        <v>153</v>
      </c>
      <c r="L319" s="57"/>
      <c r="M319" s="59" t="s">
        <v>154</v>
      </c>
      <c r="N319" s="57"/>
    </row>
    <row r="320" spans="1:14" ht="27.6" customHeight="1" x14ac:dyDescent="0.85">
      <c r="A320" s="77">
        <v>44825</v>
      </c>
      <c r="B320" s="56">
        <v>9507541</v>
      </c>
      <c r="C320" s="57">
        <v>100005</v>
      </c>
      <c r="D320" s="57" t="str">
        <f>IFERROR(VLOOKUP(C320,'اكواد الخامات'!A$3:D$53,2,FALSE),"")</f>
        <v>أسمنت سائب سي  وتر</v>
      </c>
      <c r="E320" s="57" t="str">
        <f>IFERROR(VLOOKUP(C320,'اكواد الخامات'!$A$3:$D$53,3,FALSE),"")</f>
        <v>أسمنت</v>
      </c>
      <c r="F320" s="57" t="str">
        <f>IFERROR(VLOOKUP(C320,'اكواد الخامات'!$A$3:$D$53,4,FALSE),"")</f>
        <v>طن</v>
      </c>
      <c r="G320" s="58">
        <v>54.15</v>
      </c>
      <c r="H320" s="70"/>
      <c r="I320" s="70"/>
      <c r="J320" s="70"/>
      <c r="K320" s="57" t="s">
        <v>145</v>
      </c>
      <c r="L320" s="57"/>
      <c r="M320" s="59"/>
      <c r="N320" s="57"/>
    </row>
    <row r="321" spans="1:14" ht="27.6" customHeight="1" x14ac:dyDescent="0.85">
      <c r="A321" s="77">
        <v>44825</v>
      </c>
      <c r="B321" s="56">
        <v>299</v>
      </c>
      <c r="C321" s="57">
        <v>100736</v>
      </c>
      <c r="D321" s="57" t="str">
        <f>IFERROR(VLOOKUP(C321,'اكواد الخامات'!A$3:D$53,2,FALSE),"")</f>
        <v>رمل حرش</v>
      </c>
      <c r="E321" s="57" t="str">
        <f>IFERROR(VLOOKUP(C321,'اكواد الخامات'!$A$3:$D$53,3,FALSE),"")</f>
        <v>رمل</v>
      </c>
      <c r="F321" s="57" t="str">
        <f>IFERROR(VLOOKUP(C321,'اكواد الخامات'!$A$3:$D$53,4,FALSE),"")</f>
        <v>م3</v>
      </c>
      <c r="G321" s="58">
        <v>24</v>
      </c>
      <c r="H321" s="70">
        <v>125</v>
      </c>
      <c r="I321" s="70">
        <v>1476</v>
      </c>
      <c r="J321" s="70"/>
      <c r="K321" s="57" t="s">
        <v>101</v>
      </c>
      <c r="L321" s="57"/>
      <c r="M321" s="59"/>
      <c r="N321" s="57"/>
    </row>
    <row r="322" spans="1:14" ht="27.6" customHeight="1" x14ac:dyDescent="0.85">
      <c r="A322" s="77">
        <v>44826</v>
      </c>
      <c r="B322" s="56">
        <v>300</v>
      </c>
      <c r="C322" s="57">
        <v>100839</v>
      </c>
      <c r="D322" s="57" t="str">
        <f>IFERROR(VLOOKUP(C322,'اكواد الخامات'!A$3:D$53,2,FALSE),"")</f>
        <v>سن1</v>
      </c>
      <c r="E322" s="57" t="str">
        <f>IFERROR(VLOOKUP(C322,'اكواد الخامات'!$A$3:$D$53,3,FALSE),"")</f>
        <v>سن</v>
      </c>
      <c r="F322" s="57" t="str">
        <f>IFERROR(VLOOKUP(C322,'اكواد الخامات'!$A$3:$D$53,4,FALSE),"")</f>
        <v>م3</v>
      </c>
      <c r="G322" s="58">
        <v>65.5</v>
      </c>
      <c r="H322" s="70">
        <v>230</v>
      </c>
      <c r="I322" s="70">
        <v>2796</v>
      </c>
      <c r="J322" s="70">
        <v>6897</v>
      </c>
      <c r="K322" s="57" t="s">
        <v>101</v>
      </c>
      <c r="L322" s="57"/>
      <c r="M322" s="59"/>
      <c r="N322" s="57"/>
    </row>
    <row r="323" spans="1:14" ht="27.6" customHeight="1" x14ac:dyDescent="0.85">
      <c r="A323" s="77">
        <v>44826</v>
      </c>
      <c r="B323" s="56">
        <v>301</v>
      </c>
      <c r="C323" s="57">
        <v>100839</v>
      </c>
      <c r="D323" s="57" t="str">
        <f>IFERROR(VLOOKUP(C323,'اكواد الخامات'!A$3:D$53,2,FALSE),"")</f>
        <v>سن1</v>
      </c>
      <c r="E323" s="57" t="str">
        <f>IFERROR(VLOOKUP(C323,'اكواد الخامات'!$A$3:$D$53,3,FALSE),"")</f>
        <v>سن</v>
      </c>
      <c r="F323" s="57" t="str">
        <f>IFERROR(VLOOKUP(C323,'اكواد الخامات'!$A$3:$D$53,4,FALSE),"")</f>
        <v>م3</v>
      </c>
      <c r="G323" s="58">
        <v>56.5</v>
      </c>
      <c r="H323" s="70">
        <v>230</v>
      </c>
      <c r="I323" s="70">
        <v>9956</v>
      </c>
      <c r="J323" s="70">
        <v>1886</v>
      </c>
      <c r="K323" s="57" t="s">
        <v>101</v>
      </c>
      <c r="L323" s="57"/>
      <c r="M323" s="59"/>
      <c r="N323" s="57"/>
    </row>
    <row r="324" spans="1:14" ht="27.6" customHeight="1" x14ac:dyDescent="0.85">
      <c r="A324" s="77">
        <v>44832</v>
      </c>
      <c r="B324" s="56">
        <v>302</v>
      </c>
      <c r="C324" s="57">
        <v>100839</v>
      </c>
      <c r="D324" s="57" t="str">
        <f>IFERROR(VLOOKUP(C324,'اكواد الخامات'!A$3:D$53,2,FALSE),"")</f>
        <v>سن1</v>
      </c>
      <c r="E324" s="57" t="str">
        <f>IFERROR(VLOOKUP(C324,'اكواد الخامات'!$A$3:$D$53,3,FALSE),"")</f>
        <v>سن</v>
      </c>
      <c r="F324" s="57" t="str">
        <f>IFERROR(VLOOKUP(C324,'اكواد الخامات'!$A$3:$D$53,4,FALSE),"")</f>
        <v>م3</v>
      </c>
      <c r="G324" s="58">
        <v>52.5</v>
      </c>
      <c r="H324" s="70">
        <v>230</v>
      </c>
      <c r="I324" s="70">
        <v>4431</v>
      </c>
      <c r="J324" s="70">
        <v>7618</v>
      </c>
      <c r="K324" s="57" t="s">
        <v>101</v>
      </c>
      <c r="L324" s="57"/>
      <c r="M324" s="59"/>
      <c r="N324" s="57"/>
    </row>
    <row r="325" spans="1:14" ht="27.6" customHeight="1" x14ac:dyDescent="0.85">
      <c r="A325" s="77">
        <v>44832</v>
      </c>
      <c r="B325" s="56">
        <v>303</v>
      </c>
      <c r="C325" s="57">
        <v>101745</v>
      </c>
      <c r="D325" s="57" t="str">
        <f>IFERROR(VLOOKUP(C325,'اكواد الخامات'!A$3:D$53,2,FALSE),"")</f>
        <v>سن1.5</v>
      </c>
      <c r="E325" s="57" t="str">
        <f>IFERROR(VLOOKUP(C325,'اكواد الخامات'!$A$3:$D$53,3,FALSE),"")</f>
        <v>سن</v>
      </c>
      <c r="F325" s="57" t="str">
        <f>IFERROR(VLOOKUP(C325,'اكواد الخامات'!$A$3:$D$53,4,FALSE),"")</f>
        <v>م3</v>
      </c>
      <c r="G325" s="58">
        <v>53.5</v>
      </c>
      <c r="H325" s="70">
        <v>230</v>
      </c>
      <c r="I325" s="70">
        <v>4762</v>
      </c>
      <c r="J325" s="70">
        <v>2132</v>
      </c>
      <c r="K325" s="57" t="s">
        <v>101</v>
      </c>
      <c r="L325" s="57"/>
      <c r="M325" s="59"/>
      <c r="N325" s="57"/>
    </row>
    <row r="326" spans="1:14" ht="27.6" customHeight="1" x14ac:dyDescent="0.85">
      <c r="A326" s="77">
        <v>44833</v>
      </c>
      <c r="B326" s="56">
        <v>304</v>
      </c>
      <c r="C326" s="57">
        <v>101745</v>
      </c>
      <c r="D326" s="57" t="str">
        <f>IFERROR(VLOOKUP(C326,'اكواد الخامات'!A$3:D$53,2,FALSE),"")</f>
        <v>سن1.5</v>
      </c>
      <c r="E326" s="57" t="str">
        <f>IFERROR(VLOOKUP(C326,'اكواد الخامات'!$A$3:$D$53,3,FALSE),"")</f>
        <v>سن</v>
      </c>
      <c r="F326" s="57" t="str">
        <f>IFERROR(VLOOKUP(C326,'اكواد الخامات'!$A$3:$D$53,4,FALSE),"")</f>
        <v>م3</v>
      </c>
      <c r="G326" s="58">
        <v>64</v>
      </c>
      <c r="H326" s="70">
        <v>230</v>
      </c>
      <c r="I326" s="70">
        <v>1995</v>
      </c>
      <c r="J326" s="70">
        <v>1997</v>
      </c>
      <c r="K326" s="57" t="s">
        <v>101</v>
      </c>
      <c r="L326" s="57"/>
      <c r="M326" s="59"/>
      <c r="N326" s="57"/>
    </row>
    <row r="327" spans="1:14" ht="27.6" customHeight="1" x14ac:dyDescent="0.85">
      <c r="A327" s="77">
        <v>44833</v>
      </c>
      <c r="B327" s="56">
        <v>305</v>
      </c>
      <c r="C327" s="57">
        <v>100839</v>
      </c>
      <c r="D327" s="57" t="str">
        <f>IFERROR(VLOOKUP(C327,'اكواد الخامات'!A$3:D$53,2,FALSE),"")</f>
        <v>سن1</v>
      </c>
      <c r="E327" s="57" t="str">
        <f>IFERROR(VLOOKUP(C327,'اكواد الخامات'!$A$3:$D$53,3,FALSE),"")</f>
        <v>سن</v>
      </c>
      <c r="F327" s="57" t="str">
        <f>IFERROR(VLOOKUP(C327,'اكواد الخامات'!$A$3:$D$53,4,FALSE),"")</f>
        <v>م3</v>
      </c>
      <c r="G327" s="58">
        <v>52.5</v>
      </c>
      <c r="H327" s="70">
        <v>230</v>
      </c>
      <c r="I327" s="70">
        <v>4431</v>
      </c>
      <c r="J327" s="70">
        <v>7618</v>
      </c>
      <c r="K327" s="57" t="s">
        <v>101</v>
      </c>
      <c r="L327" s="57"/>
      <c r="M327" s="59"/>
      <c r="N327" s="57"/>
    </row>
    <row r="328" spans="1:14" ht="27.6" customHeight="1" x14ac:dyDescent="0.85">
      <c r="A328" s="77">
        <v>44833</v>
      </c>
      <c r="B328" s="56">
        <v>306</v>
      </c>
      <c r="C328" s="57">
        <v>101745</v>
      </c>
      <c r="D328" s="57" t="str">
        <f>IFERROR(VLOOKUP(C328,'اكواد الخامات'!A$3:D$53,2,FALSE),"")</f>
        <v>سن1.5</v>
      </c>
      <c r="E328" s="57" t="str">
        <f>IFERROR(VLOOKUP(C328,'اكواد الخامات'!$A$3:$D$53,3,FALSE),"")</f>
        <v>سن</v>
      </c>
      <c r="F328" s="57" t="str">
        <f>IFERROR(VLOOKUP(C328,'اكواد الخامات'!$A$3:$D$53,4,FALSE),"")</f>
        <v>م3</v>
      </c>
      <c r="G328" s="58">
        <v>53.5</v>
      </c>
      <c r="H328" s="70">
        <v>230</v>
      </c>
      <c r="I328" s="70">
        <v>4762</v>
      </c>
      <c r="J328" s="70">
        <v>2132</v>
      </c>
      <c r="K328" s="57" t="s">
        <v>101</v>
      </c>
      <c r="L328" s="57"/>
      <c r="M328" s="59"/>
      <c r="N328" s="57"/>
    </row>
    <row r="329" spans="1:14" ht="27.6" customHeight="1" x14ac:dyDescent="0.85">
      <c r="A329" s="77">
        <v>44830</v>
      </c>
      <c r="B329" s="56">
        <v>67</v>
      </c>
      <c r="C329" s="57">
        <v>100736</v>
      </c>
      <c r="D329" s="57" t="str">
        <f>IFERROR(VLOOKUP(C329,'اكواد الخامات'!A$3:D$53,2,FALSE),"")</f>
        <v>رمل حرش</v>
      </c>
      <c r="E329" s="57" t="str">
        <f>IFERROR(VLOOKUP(C329,'اكواد الخامات'!$A$3:$D$53,3,FALSE),"")</f>
        <v>رمل</v>
      </c>
      <c r="F329" s="57" t="str">
        <f>IFERROR(VLOOKUP(C329,'اكواد الخامات'!$A$3:$D$53,4,FALSE),"")</f>
        <v>م3</v>
      </c>
      <c r="G329" s="58">
        <v>52</v>
      </c>
      <c r="H329" s="70">
        <v>125</v>
      </c>
      <c r="I329" s="70">
        <v>9858</v>
      </c>
      <c r="J329" s="70">
        <v>5871</v>
      </c>
      <c r="K329" s="57" t="s">
        <v>141</v>
      </c>
      <c r="L329" s="57"/>
      <c r="M329" s="59"/>
      <c r="N329" s="57"/>
    </row>
    <row r="330" spans="1:14" ht="27.6" customHeight="1" x14ac:dyDescent="0.85">
      <c r="A330" s="77">
        <v>44830</v>
      </c>
      <c r="B330" s="56">
        <v>69</v>
      </c>
      <c r="C330" s="57">
        <v>100839</v>
      </c>
      <c r="D330" s="57" t="str">
        <f>IFERROR(VLOOKUP(C330,'اكواد الخامات'!A$3:D$53,2,FALSE),"")</f>
        <v>سن1</v>
      </c>
      <c r="E330" s="57" t="str">
        <f>IFERROR(VLOOKUP(C330,'اكواد الخامات'!$A$3:$D$53,3,FALSE),"")</f>
        <v>سن</v>
      </c>
      <c r="F330" s="57" t="str">
        <f>IFERROR(VLOOKUP(C330,'اكواد الخامات'!$A$3:$D$53,4,FALSE),"")</f>
        <v>م3</v>
      </c>
      <c r="G330" s="58">
        <v>52.5</v>
      </c>
      <c r="H330" s="70">
        <v>230</v>
      </c>
      <c r="I330" s="70">
        <v>4431</v>
      </c>
      <c r="J330" s="70">
        <v>7618</v>
      </c>
      <c r="K330" s="57" t="s">
        <v>141</v>
      </c>
      <c r="L330" s="57"/>
      <c r="M330" s="59"/>
      <c r="N330" s="57"/>
    </row>
    <row r="331" spans="1:14" ht="27.6" customHeight="1" x14ac:dyDescent="0.85">
      <c r="A331" s="77">
        <v>44830</v>
      </c>
      <c r="B331" s="56">
        <v>70</v>
      </c>
      <c r="C331" s="57">
        <v>100839</v>
      </c>
      <c r="D331" s="57" t="str">
        <f>IFERROR(VLOOKUP(C331,'اكواد الخامات'!A$3:D$53,2,FALSE),"")</f>
        <v>سن1</v>
      </c>
      <c r="E331" s="57" t="str">
        <f>IFERROR(VLOOKUP(C331,'اكواد الخامات'!$A$3:$D$53,3,FALSE),"")</f>
        <v>سن</v>
      </c>
      <c r="F331" s="57" t="str">
        <f>IFERROR(VLOOKUP(C331,'اكواد الخامات'!$A$3:$D$53,4,FALSE),"")</f>
        <v>م3</v>
      </c>
      <c r="G331" s="58">
        <v>53.5</v>
      </c>
      <c r="H331" s="70">
        <v>230</v>
      </c>
      <c r="I331" s="70">
        <v>4762</v>
      </c>
      <c r="J331" s="70">
        <v>2132</v>
      </c>
      <c r="K331" s="57" t="s">
        <v>141</v>
      </c>
      <c r="L331" s="57"/>
      <c r="M331" s="59"/>
      <c r="N331" s="57"/>
    </row>
    <row r="332" spans="1:14" ht="27.6" customHeight="1" x14ac:dyDescent="0.85">
      <c r="A332" s="77">
        <v>44832</v>
      </c>
      <c r="B332" s="56">
        <v>71</v>
      </c>
      <c r="C332" s="57">
        <v>101745</v>
      </c>
      <c r="D332" s="57" t="str">
        <f>IFERROR(VLOOKUP(C332,'اكواد الخامات'!A$3:D$53,2,FALSE),"")</f>
        <v>سن1.5</v>
      </c>
      <c r="E332" s="57" t="str">
        <f>IFERROR(VLOOKUP(C332,'اكواد الخامات'!$A$3:$D$53,3,FALSE),"")</f>
        <v>سن</v>
      </c>
      <c r="F332" s="57" t="str">
        <f>IFERROR(VLOOKUP(C332,'اكواد الخامات'!$A$3:$D$53,4,FALSE),"")</f>
        <v>م3</v>
      </c>
      <c r="G332" s="58">
        <v>48</v>
      </c>
      <c r="H332" s="70">
        <v>230</v>
      </c>
      <c r="I332" s="70">
        <v>6417</v>
      </c>
      <c r="J332" s="70">
        <v>8857</v>
      </c>
      <c r="K332" s="57" t="s">
        <v>141</v>
      </c>
      <c r="L332" s="57"/>
      <c r="M332" s="59"/>
      <c r="N332" s="57"/>
    </row>
    <row r="333" spans="1:14" ht="27.6" customHeight="1" x14ac:dyDescent="0.85">
      <c r="A333" s="77">
        <v>44819</v>
      </c>
      <c r="B333" s="56">
        <v>5</v>
      </c>
      <c r="C333" s="57">
        <v>101745</v>
      </c>
      <c r="D333" s="57" t="str">
        <f>IFERROR(VLOOKUP(C333,'اكواد الخامات'!A$3:D$53,2,FALSE),"")</f>
        <v>سن1.5</v>
      </c>
      <c r="E333" s="57" t="str">
        <f>IFERROR(VLOOKUP(C333,'اكواد الخامات'!$A$3:$D$53,3,FALSE),"")</f>
        <v>سن</v>
      </c>
      <c r="F333" s="57" t="str">
        <f>IFERROR(VLOOKUP(C333,'اكواد الخامات'!$A$3:$D$53,4,FALSE),"")</f>
        <v>م3</v>
      </c>
      <c r="G333" s="58">
        <v>58</v>
      </c>
      <c r="H333" s="70">
        <v>230</v>
      </c>
      <c r="I333" s="70">
        <v>4188</v>
      </c>
      <c r="J333" s="70">
        <v>7426</v>
      </c>
      <c r="K333" s="57" t="s">
        <v>152</v>
      </c>
      <c r="L333" s="57"/>
      <c r="M333" s="59"/>
      <c r="N333" s="57"/>
    </row>
    <row r="334" spans="1:14" ht="27.6" customHeight="1" x14ac:dyDescent="0.85">
      <c r="A334" s="77">
        <v>44819</v>
      </c>
      <c r="B334" s="56">
        <v>6</v>
      </c>
      <c r="C334" s="57">
        <v>100839</v>
      </c>
      <c r="D334" s="57" t="str">
        <f>IFERROR(VLOOKUP(C334,'اكواد الخامات'!A$3:D$53,2,FALSE),"")</f>
        <v>سن1</v>
      </c>
      <c r="E334" s="57" t="str">
        <f>IFERROR(VLOOKUP(C334,'اكواد الخامات'!$A$3:$D$53,3,FALSE),"")</f>
        <v>سن</v>
      </c>
      <c r="F334" s="57" t="str">
        <f>IFERROR(VLOOKUP(C334,'اكواد الخامات'!$A$3:$D$53,4,FALSE),"")</f>
        <v>م3</v>
      </c>
      <c r="G334" s="58">
        <v>61.5</v>
      </c>
      <c r="H334" s="70">
        <v>230</v>
      </c>
      <c r="I334" s="70">
        <v>4724</v>
      </c>
      <c r="J334" s="70">
        <v>7317</v>
      </c>
      <c r="K334" s="57" t="s">
        <v>152</v>
      </c>
      <c r="L334" s="57"/>
      <c r="M334" s="59"/>
      <c r="N334" s="57"/>
    </row>
    <row r="335" spans="1:14" ht="27.6" customHeight="1" x14ac:dyDescent="0.85">
      <c r="A335" s="77">
        <v>44826</v>
      </c>
      <c r="B335" s="56">
        <v>268</v>
      </c>
      <c r="C335" s="57">
        <v>100736</v>
      </c>
      <c r="D335" s="57" t="str">
        <f>IFERROR(VLOOKUP(C335,'اكواد الخامات'!A$3:D$53,2,FALSE),"")</f>
        <v>رمل حرش</v>
      </c>
      <c r="E335" s="57" t="str">
        <f>IFERROR(VLOOKUP(C335,'اكواد الخامات'!$A$3:$D$53,3,FALSE),"")</f>
        <v>رمل</v>
      </c>
      <c r="F335" s="57" t="str">
        <f>IFERROR(VLOOKUP(C335,'اكواد الخامات'!$A$3:$D$53,4,FALSE),"")</f>
        <v>م3</v>
      </c>
      <c r="G335" s="58">
        <v>64</v>
      </c>
      <c r="H335" s="70">
        <v>125</v>
      </c>
      <c r="I335" s="70">
        <v>6578</v>
      </c>
      <c r="J335" s="70">
        <v>2784</v>
      </c>
      <c r="K335" s="57" t="s">
        <v>130</v>
      </c>
      <c r="L335" s="57"/>
      <c r="M335" s="59"/>
      <c r="N335" s="57"/>
    </row>
    <row r="336" spans="1:14" ht="27.6" customHeight="1" x14ac:dyDescent="0.85">
      <c r="A336" s="77">
        <v>44827</v>
      </c>
      <c r="B336" s="56">
        <v>269</v>
      </c>
      <c r="C336" s="57">
        <v>100736</v>
      </c>
      <c r="D336" s="57" t="str">
        <f>IFERROR(VLOOKUP(C336,'اكواد الخامات'!A$3:D$53,2,FALSE),"")</f>
        <v>رمل حرش</v>
      </c>
      <c r="E336" s="57" t="str">
        <f>IFERROR(VLOOKUP(C336,'اكواد الخامات'!$A$3:$D$53,3,FALSE),"")</f>
        <v>رمل</v>
      </c>
      <c r="F336" s="57" t="str">
        <f>IFERROR(VLOOKUP(C336,'اكواد الخامات'!$A$3:$D$53,4,FALSE),"")</f>
        <v>م3</v>
      </c>
      <c r="G336" s="58">
        <v>64</v>
      </c>
      <c r="H336" s="70">
        <v>125</v>
      </c>
      <c r="I336" s="70">
        <v>6578</v>
      </c>
      <c r="J336" s="70">
        <v>2784</v>
      </c>
      <c r="K336" s="57" t="s">
        <v>130</v>
      </c>
      <c r="L336" s="57"/>
      <c r="M336" s="59"/>
      <c r="N336" s="57"/>
    </row>
    <row r="337" spans="1:14" ht="27.6" customHeight="1" x14ac:dyDescent="0.85">
      <c r="A337" s="77">
        <v>44827</v>
      </c>
      <c r="B337" s="56">
        <v>270</v>
      </c>
      <c r="C337" s="57">
        <v>100736</v>
      </c>
      <c r="D337" s="57" t="str">
        <f>IFERROR(VLOOKUP(C337,'اكواد الخامات'!A$3:D$53,2,FALSE),"")</f>
        <v>رمل حرش</v>
      </c>
      <c r="E337" s="57" t="str">
        <f>IFERROR(VLOOKUP(C337,'اكواد الخامات'!$A$3:$D$53,3,FALSE),"")</f>
        <v>رمل</v>
      </c>
      <c r="F337" s="57" t="str">
        <f>IFERROR(VLOOKUP(C337,'اكواد الخامات'!$A$3:$D$53,4,FALSE),"")</f>
        <v>م3</v>
      </c>
      <c r="G337" s="58">
        <v>64</v>
      </c>
      <c r="H337" s="70">
        <v>125</v>
      </c>
      <c r="I337" s="70">
        <v>6578</v>
      </c>
      <c r="J337" s="70">
        <v>2784</v>
      </c>
      <c r="K337" s="57" t="s">
        <v>130</v>
      </c>
      <c r="L337" s="57"/>
      <c r="M337" s="59"/>
      <c r="N337" s="57"/>
    </row>
    <row r="338" spans="1:14" ht="27.6" customHeight="1" x14ac:dyDescent="0.85">
      <c r="A338" s="77">
        <v>44830</v>
      </c>
      <c r="B338" s="56">
        <v>271</v>
      </c>
      <c r="C338" s="57">
        <v>100736</v>
      </c>
      <c r="D338" s="57" t="str">
        <f>IFERROR(VLOOKUP(C338,'اكواد الخامات'!A$3:D$53,2,FALSE),"")</f>
        <v>رمل حرش</v>
      </c>
      <c r="E338" s="57" t="str">
        <f>IFERROR(VLOOKUP(C338,'اكواد الخامات'!$A$3:$D$53,3,FALSE),"")</f>
        <v>رمل</v>
      </c>
      <c r="F338" s="57" t="str">
        <f>IFERROR(VLOOKUP(C338,'اكواد الخامات'!$A$3:$D$53,4,FALSE),"")</f>
        <v>م3</v>
      </c>
      <c r="G338" s="58">
        <v>55</v>
      </c>
      <c r="H338" s="70">
        <v>125</v>
      </c>
      <c r="I338" s="70">
        <v>1696</v>
      </c>
      <c r="J338" s="70">
        <v>7419</v>
      </c>
      <c r="K338" s="57" t="s">
        <v>130</v>
      </c>
      <c r="L338" s="57"/>
      <c r="M338" s="59"/>
      <c r="N338" s="57"/>
    </row>
    <row r="339" spans="1:14" ht="27.6" customHeight="1" x14ac:dyDescent="0.85">
      <c r="A339" s="77">
        <v>44830</v>
      </c>
      <c r="B339" s="56">
        <v>272</v>
      </c>
      <c r="C339" s="57">
        <v>100736</v>
      </c>
      <c r="D339" s="57" t="str">
        <f>IFERROR(VLOOKUP(C339,'اكواد الخامات'!A$3:D$53,2,FALSE),"")</f>
        <v>رمل حرش</v>
      </c>
      <c r="E339" s="57" t="str">
        <f>IFERROR(VLOOKUP(C339,'اكواد الخامات'!$A$3:$D$53,3,FALSE),"")</f>
        <v>رمل</v>
      </c>
      <c r="F339" s="57" t="str">
        <f>IFERROR(VLOOKUP(C339,'اكواد الخامات'!$A$3:$D$53,4,FALSE),"")</f>
        <v>م3</v>
      </c>
      <c r="G339" s="58">
        <v>54</v>
      </c>
      <c r="H339" s="70">
        <v>125</v>
      </c>
      <c r="I339" s="70">
        <v>4161</v>
      </c>
      <c r="J339" s="70">
        <v>7384</v>
      </c>
      <c r="K339" s="57" t="s">
        <v>130</v>
      </c>
      <c r="L339" s="57"/>
      <c r="M339" s="59"/>
      <c r="N339" s="57"/>
    </row>
    <row r="340" spans="1:14" ht="27.6" customHeight="1" x14ac:dyDescent="0.85">
      <c r="A340" s="77">
        <v>44830</v>
      </c>
      <c r="B340" s="56">
        <v>273</v>
      </c>
      <c r="C340" s="57">
        <v>100736</v>
      </c>
      <c r="D340" s="57" t="str">
        <f>IFERROR(VLOOKUP(C340,'اكواد الخامات'!A$3:D$53,2,FALSE),"")</f>
        <v>رمل حرش</v>
      </c>
      <c r="E340" s="57" t="str">
        <f>IFERROR(VLOOKUP(C340,'اكواد الخامات'!$A$3:$D$53,3,FALSE),"")</f>
        <v>رمل</v>
      </c>
      <c r="F340" s="57" t="str">
        <f>IFERROR(VLOOKUP(C340,'اكواد الخامات'!$A$3:$D$53,4,FALSE),"")</f>
        <v>م3</v>
      </c>
      <c r="G340" s="58">
        <v>54</v>
      </c>
      <c r="H340" s="70">
        <v>125</v>
      </c>
      <c r="I340" s="70">
        <v>4161</v>
      </c>
      <c r="J340" s="70">
        <v>7384</v>
      </c>
      <c r="K340" s="57" t="s">
        <v>130</v>
      </c>
      <c r="L340" s="57"/>
      <c r="M340" s="59"/>
      <c r="N340" s="57"/>
    </row>
    <row r="341" spans="1:14" ht="27.6" customHeight="1" x14ac:dyDescent="0.85">
      <c r="A341" s="77">
        <v>44830</v>
      </c>
      <c r="B341" s="56">
        <v>274</v>
      </c>
      <c r="C341" s="57">
        <v>100736</v>
      </c>
      <c r="D341" s="57" t="str">
        <f>IFERROR(VLOOKUP(C341,'اكواد الخامات'!A$3:D$53,2,FALSE),"")</f>
        <v>رمل حرش</v>
      </c>
      <c r="E341" s="57" t="str">
        <f>IFERROR(VLOOKUP(C341,'اكواد الخامات'!$A$3:$D$53,3,FALSE),"")</f>
        <v>رمل</v>
      </c>
      <c r="F341" s="57" t="str">
        <f>IFERROR(VLOOKUP(C341,'اكواد الخامات'!$A$3:$D$53,4,FALSE),"")</f>
        <v>م3</v>
      </c>
      <c r="G341" s="58">
        <v>45</v>
      </c>
      <c r="H341" s="70">
        <v>125</v>
      </c>
      <c r="I341" s="70">
        <v>4917</v>
      </c>
      <c r="J341" s="70">
        <v>8531</v>
      </c>
      <c r="K341" s="57" t="s">
        <v>130</v>
      </c>
      <c r="L341" s="57"/>
      <c r="M341" s="59"/>
      <c r="N341" s="57"/>
    </row>
    <row r="342" spans="1:14" ht="27.6" customHeight="1" x14ac:dyDescent="0.85">
      <c r="A342" s="77">
        <v>44836</v>
      </c>
      <c r="B342" s="56">
        <v>9508189</v>
      </c>
      <c r="C342" s="57">
        <v>100005</v>
      </c>
      <c r="D342" s="57" t="str">
        <f>IFERROR(VLOOKUP(C342,'اكواد الخامات'!A$3:D$53,2,FALSE),"")</f>
        <v>أسمنت سائب سي  وتر</v>
      </c>
      <c r="E342" s="57" t="str">
        <f>IFERROR(VLOOKUP(C342,'اكواد الخامات'!$A$3:$D$53,3,FALSE),"")</f>
        <v>أسمنت</v>
      </c>
      <c r="F342" s="57" t="str">
        <f>IFERROR(VLOOKUP(C342,'اكواد الخامات'!$A$3:$D$53,4,FALSE),"")</f>
        <v>طن</v>
      </c>
      <c r="G342" s="58">
        <v>52.55</v>
      </c>
      <c r="H342" s="70"/>
      <c r="I342" s="70"/>
      <c r="J342" s="70"/>
      <c r="K342" s="57" t="s">
        <v>145</v>
      </c>
      <c r="L342" s="57"/>
      <c r="M342" s="59"/>
      <c r="N342" s="57"/>
    </row>
    <row r="343" spans="1:14" ht="27.6" customHeight="1" x14ac:dyDescent="0.85">
      <c r="A343" s="77">
        <v>44838</v>
      </c>
      <c r="B343" s="56">
        <v>951</v>
      </c>
      <c r="C343" s="57">
        <v>101745</v>
      </c>
      <c r="D343" s="57" t="str">
        <f>IFERROR(VLOOKUP(C343,'اكواد الخامات'!A$3:D$53,2,FALSE),"")</f>
        <v>سن1.5</v>
      </c>
      <c r="E343" s="57" t="str">
        <f>IFERROR(VLOOKUP(C343,'اكواد الخامات'!$A$3:$D$53,3,FALSE),"")</f>
        <v>سن</v>
      </c>
      <c r="F343" s="57" t="str">
        <f>IFERROR(VLOOKUP(C343,'اكواد الخامات'!$A$3:$D$53,4,FALSE),"")</f>
        <v>م3</v>
      </c>
      <c r="G343" s="58">
        <v>51</v>
      </c>
      <c r="H343" s="70">
        <v>230</v>
      </c>
      <c r="I343" s="70">
        <v>4816</v>
      </c>
      <c r="J343" s="70">
        <v>6314</v>
      </c>
      <c r="K343" s="57" t="s">
        <v>151</v>
      </c>
      <c r="L343" s="57"/>
      <c r="M343" s="59"/>
      <c r="N343" s="57"/>
    </row>
    <row r="344" spans="1:14" ht="27.6" customHeight="1" x14ac:dyDescent="0.85">
      <c r="A344" s="77">
        <v>44838</v>
      </c>
      <c r="B344" s="56">
        <v>9508385</v>
      </c>
      <c r="C344" s="57">
        <v>100005</v>
      </c>
      <c r="D344" s="57" t="str">
        <f>IFERROR(VLOOKUP(C344,'اكواد الخامات'!A$3:D$53,2,FALSE),"")</f>
        <v>أسمنت سائب سي  وتر</v>
      </c>
      <c r="E344" s="57" t="str">
        <f>IFERROR(VLOOKUP(C344,'اكواد الخامات'!$A$3:$D$53,3,FALSE),"")</f>
        <v>أسمنت</v>
      </c>
      <c r="F344" s="57" t="str">
        <f>IFERROR(VLOOKUP(C344,'اكواد الخامات'!$A$3:$D$53,4,FALSE),"")</f>
        <v>طن</v>
      </c>
      <c r="G344" s="58">
        <v>52.15</v>
      </c>
      <c r="H344" s="70"/>
      <c r="I344" s="70"/>
      <c r="J344" s="70"/>
      <c r="K344" s="57" t="s">
        <v>145</v>
      </c>
      <c r="L344" s="57"/>
      <c r="M344" s="59"/>
      <c r="N344" s="57"/>
    </row>
    <row r="345" spans="1:14" ht="27.6" customHeight="1" x14ac:dyDescent="0.85">
      <c r="A345" s="77">
        <v>44842</v>
      </c>
      <c r="B345" s="56">
        <v>19723500</v>
      </c>
      <c r="C345" s="57">
        <v>100005</v>
      </c>
      <c r="D345" s="57" t="str">
        <f>IFERROR(VLOOKUP(C345,'اكواد الخامات'!A$3:D$53,2,FALSE),"")</f>
        <v>أسمنت سائب سي  وتر</v>
      </c>
      <c r="E345" s="57" t="str">
        <f>IFERROR(VLOOKUP(C345,'اكواد الخامات'!$A$3:$D$53,3,FALSE),"")</f>
        <v>أسمنت</v>
      </c>
      <c r="F345" s="57" t="str">
        <f>IFERROR(VLOOKUP(C345,'اكواد الخامات'!$A$3:$D$53,4,FALSE),"")</f>
        <v>طن</v>
      </c>
      <c r="G345" s="58">
        <v>61.78</v>
      </c>
      <c r="H345" s="70"/>
      <c r="I345" s="70"/>
      <c r="J345" s="70"/>
      <c r="K345" s="57" t="s">
        <v>144</v>
      </c>
      <c r="L345" s="57"/>
      <c r="M345" s="59"/>
      <c r="N345" s="57"/>
    </row>
    <row r="346" spans="1:14" ht="27.6" customHeight="1" x14ac:dyDescent="0.85">
      <c r="A346" s="77">
        <v>44842</v>
      </c>
      <c r="B346" s="56">
        <v>9508609</v>
      </c>
      <c r="C346" s="57">
        <v>100005</v>
      </c>
      <c r="D346" s="57" t="str">
        <f>IFERROR(VLOOKUP(C346,'اكواد الخامات'!A$3:D$53,2,FALSE),"")</f>
        <v>أسمنت سائب سي  وتر</v>
      </c>
      <c r="E346" s="57" t="str">
        <f>IFERROR(VLOOKUP(C346,'اكواد الخامات'!$A$3:$D$53,3,FALSE),"")</f>
        <v>أسمنت</v>
      </c>
      <c r="F346" s="57" t="str">
        <f>IFERROR(VLOOKUP(C346,'اكواد الخامات'!$A$3:$D$53,4,FALSE),"")</f>
        <v>طن</v>
      </c>
      <c r="G346" s="58">
        <v>52.6</v>
      </c>
      <c r="H346" s="70"/>
      <c r="I346" s="70"/>
      <c r="J346" s="70"/>
      <c r="K346" s="57" t="s">
        <v>145</v>
      </c>
      <c r="L346" s="57"/>
      <c r="M346" s="59"/>
      <c r="N346" s="57"/>
    </row>
    <row r="347" spans="1:14" ht="27.6" customHeight="1" x14ac:dyDescent="0.85">
      <c r="A347" s="77">
        <v>44842</v>
      </c>
      <c r="B347" s="56">
        <v>9508601</v>
      </c>
      <c r="C347" s="57">
        <v>100005</v>
      </c>
      <c r="D347" s="57" t="str">
        <f>IFERROR(VLOOKUP(C347,'اكواد الخامات'!A$3:D$53,2,FALSE),"")</f>
        <v>أسمنت سائب سي  وتر</v>
      </c>
      <c r="E347" s="57" t="str">
        <f>IFERROR(VLOOKUP(C347,'اكواد الخامات'!$A$3:$D$53,3,FALSE),"")</f>
        <v>أسمنت</v>
      </c>
      <c r="F347" s="57" t="str">
        <f>IFERROR(VLOOKUP(C347,'اكواد الخامات'!$A$3:$D$53,4,FALSE),"")</f>
        <v>طن</v>
      </c>
      <c r="G347" s="58">
        <v>56.15</v>
      </c>
      <c r="H347" s="70"/>
      <c r="I347" s="70"/>
      <c r="J347" s="70"/>
      <c r="K347" s="57" t="s">
        <v>145</v>
      </c>
      <c r="L347" s="57"/>
      <c r="M347" s="59"/>
      <c r="N347" s="57"/>
    </row>
    <row r="348" spans="1:14" ht="27.6" customHeight="1" x14ac:dyDescent="0.85">
      <c r="A348" s="77">
        <v>44842</v>
      </c>
      <c r="B348" s="56">
        <v>9508616</v>
      </c>
      <c r="C348" s="57">
        <v>100005</v>
      </c>
      <c r="D348" s="57" t="str">
        <f>IFERROR(VLOOKUP(C348,'اكواد الخامات'!A$3:D$53,2,FALSE),"")</f>
        <v>أسمنت سائب سي  وتر</v>
      </c>
      <c r="E348" s="57" t="str">
        <f>IFERROR(VLOOKUP(C348,'اكواد الخامات'!$A$3:$D$53,3,FALSE),"")</f>
        <v>أسمنت</v>
      </c>
      <c r="F348" s="57" t="str">
        <f>IFERROR(VLOOKUP(C348,'اكواد الخامات'!$A$3:$D$53,4,FALSE),"")</f>
        <v>طن</v>
      </c>
      <c r="G348" s="58">
        <v>54.6</v>
      </c>
      <c r="H348" s="70"/>
      <c r="I348" s="70"/>
      <c r="J348" s="70"/>
      <c r="K348" s="57" t="s">
        <v>145</v>
      </c>
      <c r="L348" s="57"/>
      <c r="M348" s="59"/>
      <c r="N348" s="57"/>
    </row>
    <row r="349" spans="1:14" ht="27.6" customHeight="1" x14ac:dyDescent="0.85">
      <c r="A349" s="77">
        <v>44843</v>
      </c>
      <c r="B349" s="56">
        <v>19724158</v>
      </c>
      <c r="C349" s="57">
        <v>100005</v>
      </c>
      <c r="D349" s="57" t="str">
        <f>IFERROR(VLOOKUP(C349,'اكواد الخامات'!A$3:D$53,2,FALSE),"")</f>
        <v>أسمنت سائب سي  وتر</v>
      </c>
      <c r="E349" s="57" t="str">
        <f>IFERROR(VLOOKUP(C349,'اكواد الخامات'!$A$3:$D$53,3,FALSE),"")</f>
        <v>أسمنت</v>
      </c>
      <c r="F349" s="57" t="str">
        <f>IFERROR(VLOOKUP(C349,'اكواد الخامات'!$A$3:$D$53,4,FALSE),"")</f>
        <v>طن</v>
      </c>
      <c r="G349" s="58">
        <v>61.54</v>
      </c>
      <c r="H349" s="70"/>
      <c r="I349" s="70"/>
      <c r="J349" s="70"/>
      <c r="K349" s="57" t="s">
        <v>144</v>
      </c>
      <c r="L349" s="57"/>
      <c r="M349" s="59"/>
      <c r="N349" s="57"/>
    </row>
    <row r="350" spans="1:14" ht="27.6" customHeight="1" x14ac:dyDescent="0.85">
      <c r="A350" s="77">
        <v>44843</v>
      </c>
      <c r="B350" s="56">
        <v>2791022</v>
      </c>
      <c r="C350" s="57">
        <v>600261</v>
      </c>
      <c r="D350" s="57" t="str">
        <f>IFERROR(VLOOKUP(C350,'اكواد الخامات'!A$3:D$53,2,FALSE),"")</f>
        <v>مادة اضافة لاسمنت سريع G66</v>
      </c>
      <c r="E350" s="57" t="str">
        <f>IFERROR(VLOOKUP(C350,'اكواد الخامات'!$A$3:$D$53,3,FALSE),"")</f>
        <v>مادة للخرسانة</v>
      </c>
      <c r="F350" s="57" t="str">
        <f>IFERROR(VLOOKUP(C350,'اكواد الخامات'!$A$3:$D$53,4,FALSE),"")</f>
        <v>لتر</v>
      </c>
      <c r="G350" s="58">
        <v>6000</v>
      </c>
      <c r="H350" s="70">
        <v>17.100000000000001</v>
      </c>
      <c r="I350" s="70"/>
      <c r="J350" s="70"/>
      <c r="K350" s="57" t="s">
        <v>142</v>
      </c>
      <c r="L350" s="57"/>
      <c r="M350" s="59"/>
      <c r="N350" s="57"/>
    </row>
    <row r="351" spans="1:14" ht="27.6" customHeight="1" x14ac:dyDescent="0.85">
      <c r="A351" s="77">
        <v>44843</v>
      </c>
      <c r="B351" s="56">
        <v>307</v>
      </c>
      <c r="C351" s="57">
        <v>100736</v>
      </c>
      <c r="D351" s="57" t="str">
        <f>IFERROR(VLOOKUP(C351,'اكواد الخامات'!A$3:D$53,2,FALSE),"")</f>
        <v>رمل حرش</v>
      </c>
      <c r="E351" s="57" t="str">
        <f>IFERROR(VLOOKUP(C351,'اكواد الخامات'!$A$3:$D$53,3,FALSE),"")</f>
        <v>رمل</v>
      </c>
      <c r="F351" s="57" t="str">
        <f>IFERROR(VLOOKUP(C351,'اكواد الخامات'!$A$3:$D$53,4,FALSE),"")</f>
        <v>م3</v>
      </c>
      <c r="G351" s="58">
        <v>24</v>
      </c>
      <c r="H351" s="70">
        <v>125</v>
      </c>
      <c r="I351" s="70">
        <v>7286</v>
      </c>
      <c r="J351" s="70"/>
      <c r="K351" s="57" t="s">
        <v>101</v>
      </c>
      <c r="L351" s="57"/>
      <c r="M351" s="59"/>
      <c r="N351" s="57"/>
    </row>
    <row r="352" spans="1:14" ht="27.6" customHeight="1" x14ac:dyDescent="0.85">
      <c r="A352" s="77">
        <v>44844</v>
      </c>
      <c r="B352" s="56">
        <v>308</v>
      </c>
      <c r="C352" s="57">
        <v>100736</v>
      </c>
      <c r="D352" s="57" t="str">
        <f>IFERROR(VLOOKUP(C352,'اكواد الخامات'!A$3:D$53,2,FALSE),"")</f>
        <v>رمل حرش</v>
      </c>
      <c r="E352" s="57" t="str">
        <f>IFERROR(VLOOKUP(C352,'اكواد الخامات'!$A$3:$D$53,3,FALSE),"")</f>
        <v>رمل</v>
      </c>
      <c r="F352" s="57" t="str">
        <f>IFERROR(VLOOKUP(C352,'اكواد الخامات'!$A$3:$D$53,4,FALSE),"")</f>
        <v>م3</v>
      </c>
      <c r="G352" s="58">
        <v>24</v>
      </c>
      <c r="H352" s="70">
        <v>125</v>
      </c>
      <c r="I352" s="70">
        <v>7286</v>
      </c>
      <c r="J352" s="70"/>
      <c r="K352" s="57" t="s">
        <v>101</v>
      </c>
      <c r="L352" s="57"/>
      <c r="M352" s="59"/>
      <c r="N352" s="57"/>
    </row>
    <row r="353" spans="1:14" ht="27.6" customHeight="1" x14ac:dyDescent="0.85">
      <c r="A353" s="77">
        <v>44845</v>
      </c>
      <c r="B353" s="56">
        <v>275</v>
      </c>
      <c r="C353" s="57">
        <v>100736</v>
      </c>
      <c r="D353" s="57" t="str">
        <f>IFERROR(VLOOKUP(C353,'اكواد الخامات'!A$3:D$53,2,FALSE),"")</f>
        <v>رمل حرش</v>
      </c>
      <c r="E353" s="57" t="str">
        <f>IFERROR(VLOOKUP(C353,'اكواد الخامات'!$A$3:$D$53,3,FALSE),"")</f>
        <v>رمل</v>
      </c>
      <c r="F353" s="57" t="str">
        <f>IFERROR(VLOOKUP(C353,'اكواد الخامات'!$A$3:$D$53,4,FALSE),"")</f>
        <v>م3</v>
      </c>
      <c r="G353" s="58">
        <v>38.5</v>
      </c>
      <c r="H353" s="70">
        <v>125</v>
      </c>
      <c r="I353" s="70">
        <v>8341</v>
      </c>
      <c r="J353" s="70">
        <v>8419</v>
      </c>
      <c r="K353" s="57" t="s">
        <v>130</v>
      </c>
      <c r="L353" s="57"/>
      <c r="M353" s="59"/>
      <c r="N353" s="57"/>
    </row>
    <row r="354" spans="1:14" ht="27.6" customHeight="1" x14ac:dyDescent="0.85">
      <c r="A354" s="77">
        <v>44845</v>
      </c>
      <c r="B354" s="56">
        <v>276</v>
      </c>
      <c r="C354" s="57">
        <v>100736</v>
      </c>
      <c r="D354" s="57" t="str">
        <f>IFERROR(VLOOKUP(C354,'اكواد الخامات'!A$3:D$53,2,FALSE),"")</f>
        <v>رمل حرش</v>
      </c>
      <c r="E354" s="57" t="str">
        <f>IFERROR(VLOOKUP(C354,'اكواد الخامات'!$A$3:$D$53,3,FALSE),"")</f>
        <v>رمل</v>
      </c>
      <c r="F354" s="57" t="str">
        <f>IFERROR(VLOOKUP(C354,'اكواد الخامات'!$A$3:$D$53,4,FALSE),"")</f>
        <v>م3</v>
      </c>
      <c r="G354" s="58">
        <v>45</v>
      </c>
      <c r="H354" s="70">
        <v>125</v>
      </c>
      <c r="I354" s="70">
        <v>4917</v>
      </c>
      <c r="J354" s="70">
        <v>8531</v>
      </c>
      <c r="K354" s="57" t="s">
        <v>130</v>
      </c>
      <c r="L354" s="57"/>
      <c r="M354" s="59"/>
      <c r="N354" s="57"/>
    </row>
    <row r="355" spans="1:14" ht="27.6" customHeight="1" x14ac:dyDescent="0.85">
      <c r="A355" s="77">
        <v>44846</v>
      </c>
      <c r="B355" s="56">
        <v>310</v>
      </c>
      <c r="C355" s="57">
        <v>100736</v>
      </c>
      <c r="D355" s="57" t="str">
        <f>IFERROR(VLOOKUP(C355,'اكواد الخامات'!A$3:D$53,2,FALSE),"")</f>
        <v>رمل حرش</v>
      </c>
      <c r="E355" s="57" t="str">
        <f>IFERROR(VLOOKUP(C355,'اكواد الخامات'!$A$3:$D$53,3,FALSE),"")</f>
        <v>رمل</v>
      </c>
      <c r="F355" s="57" t="str">
        <f>IFERROR(VLOOKUP(C355,'اكواد الخامات'!$A$3:$D$53,4,FALSE),"")</f>
        <v>م3</v>
      </c>
      <c r="G355" s="58">
        <v>24</v>
      </c>
      <c r="H355" s="70">
        <v>125</v>
      </c>
      <c r="I355" s="70">
        <v>1476</v>
      </c>
      <c r="J355" s="70"/>
      <c r="K355" s="57" t="s">
        <v>101</v>
      </c>
      <c r="L355" s="57"/>
      <c r="M355" s="59"/>
      <c r="N355" s="57"/>
    </row>
    <row r="356" spans="1:14" ht="27.6" customHeight="1" x14ac:dyDescent="0.85">
      <c r="A356" s="77">
        <v>44849</v>
      </c>
      <c r="B356" s="56">
        <v>952</v>
      </c>
      <c r="C356" s="57">
        <v>101745</v>
      </c>
      <c r="D356" s="57" t="str">
        <f>IFERROR(VLOOKUP(C356,'اكواد الخامات'!A$3:D$53,2,FALSE),"")</f>
        <v>سن1.5</v>
      </c>
      <c r="E356" s="57" t="str">
        <f>IFERROR(VLOOKUP(C356,'اكواد الخامات'!$A$3:$D$53,3,FALSE),"")</f>
        <v>سن</v>
      </c>
      <c r="F356" s="57" t="str">
        <f>IFERROR(VLOOKUP(C356,'اكواد الخامات'!$A$3:$D$53,4,FALSE),"")</f>
        <v>م3</v>
      </c>
      <c r="G356" s="58">
        <v>53</v>
      </c>
      <c r="H356" s="70">
        <v>230</v>
      </c>
      <c r="I356" s="70">
        <v>2151</v>
      </c>
      <c r="J356" s="70">
        <v>7396</v>
      </c>
      <c r="K356" s="57" t="s">
        <v>151</v>
      </c>
      <c r="L356" s="57"/>
      <c r="M356" s="59"/>
      <c r="N356" s="57"/>
    </row>
    <row r="357" spans="1:14" ht="27.6" customHeight="1" x14ac:dyDescent="0.85">
      <c r="A357" s="77">
        <v>44849</v>
      </c>
      <c r="B357" s="56">
        <v>953</v>
      </c>
      <c r="C357" s="57">
        <v>101745</v>
      </c>
      <c r="D357" s="57" t="str">
        <f>IFERROR(VLOOKUP(C357,'اكواد الخامات'!A$3:D$53,2,FALSE),"")</f>
        <v>سن1.5</v>
      </c>
      <c r="E357" s="57" t="str">
        <f>IFERROR(VLOOKUP(C357,'اكواد الخامات'!$A$3:$D$53,3,FALSE),"")</f>
        <v>سن</v>
      </c>
      <c r="F357" s="57" t="str">
        <f>IFERROR(VLOOKUP(C357,'اكواد الخامات'!$A$3:$D$53,4,FALSE),"")</f>
        <v>م3</v>
      </c>
      <c r="G357" s="58">
        <v>58</v>
      </c>
      <c r="H357" s="70">
        <v>230</v>
      </c>
      <c r="I357" s="70">
        <v>9349</v>
      </c>
      <c r="J357" s="70">
        <v>8249</v>
      </c>
      <c r="K357" s="57" t="s">
        <v>151</v>
      </c>
      <c r="L357" s="57"/>
      <c r="M357" s="59"/>
      <c r="N357" s="57"/>
    </row>
    <row r="358" spans="1:14" ht="27.6" customHeight="1" x14ac:dyDescent="0.85">
      <c r="A358" s="77">
        <v>44850</v>
      </c>
      <c r="B358" s="56">
        <v>954</v>
      </c>
      <c r="C358" s="57">
        <v>101745</v>
      </c>
      <c r="D358" s="57" t="str">
        <f>IFERROR(VLOOKUP(C358,'اكواد الخامات'!A$3:D$53,2,FALSE),"")</f>
        <v>سن1.5</v>
      </c>
      <c r="E358" s="57" t="str">
        <f>IFERROR(VLOOKUP(C358,'اكواد الخامات'!$A$3:$D$53,3,FALSE),"")</f>
        <v>سن</v>
      </c>
      <c r="F358" s="57" t="str">
        <f>IFERROR(VLOOKUP(C358,'اكواد الخامات'!$A$3:$D$53,4,FALSE),"")</f>
        <v>م3</v>
      </c>
      <c r="G358" s="58">
        <v>60.5</v>
      </c>
      <c r="H358" s="70">
        <v>230</v>
      </c>
      <c r="I358" s="70">
        <v>2165</v>
      </c>
      <c r="J358" s="70">
        <v>7164</v>
      </c>
      <c r="K358" s="57" t="s">
        <v>151</v>
      </c>
      <c r="L358" s="57"/>
      <c r="M358" s="59"/>
      <c r="N358" s="57"/>
    </row>
    <row r="359" spans="1:14" ht="27.6" customHeight="1" x14ac:dyDescent="0.85">
      <c r="A359" s="77">
        <v>44851</v>
      </c>
      <c r="B359" s="56">
        <v>955</v>
      </c>
      <c r="C359" s="57">
        <v>101745</v>
      </c>
      <c r="D359" s="57" t="str">
        <f>IFERROR(VLOOKUP(C359,'اكواد الخامات'!A$3:D$53,2,FALSE),"")</f>
        <v>سن1.5</v>
      </c>
      <c r="E359" s="57" t="str">
        <f>IFERROR(VLOOKUP(C359,'اكواد الخامات'!$A$3:$D$53,3,FALSE),"")</f>
        <v>سن</v>
      </c>
      <c r="F359" s="57" t="str">
        <f>IFERROR(VLOOKUP(C359,'اكواد الخامات'!$A$3:$D$53,4,FALSE),"")</f>
        <v>م3</v>
      </c>
      <c r="G359" s="58">
        <v>53</v>
      </c>
      <c r="H359" s="70">
        <v>230</v>
      </c>
      <c r="I359" s="70">
        <v>2151</v>
      </c>
      <c r="J359" s="70">
        <v>7396</v>
      </c>
      <c r="K359" s="57" t="s">
        <v>151</v>
      </c>
      <c r="L359" s="57"/>
      <c r="M359" s="59"/>
      <c r="N359" s="57"/>
    </row>
    <row r="360" spans="1:14" ht="27.6" customHeight="1" x14ac:dyDescent="0.85">
      <c r="A360" s="77">
        <v>44851</v>
      </c>
      <c r="B360" s="56">
        <v>956</v>
      </c>
      <c r="C360" s="57">
        <v>100839</v>
      </c>
      <c r="D360" s="57" t="str">
        <f>IFERROR(VLOOKUP(C360,'اكواد الخامات'!A$3:D$53,2,FALSE),"")</f>
        <v>سن1</v>
      </c>
      <c r="E360" s="57" t="str">
        <f>IFERROR(VLOOKUP(C360,'اكواد الخامات'!$A$3:$D$53,3,FALSE),"")</f>
        <v>سن</v>
      </c>
      <c r="F360" s="57" t="str">
        <f>IFERROR(VLOOKUP(C360,'اكواد الخامات'!$A$3:$D$53,4,FALSE),"")</f>
        <v>م3</v>
      </c>
      <c r="G360" s="58">
        <v>58</v>
      </c>
      <c r="H360" s="70">
        <v>230</v>
      </c>
      <c r="I360" s="70">
        <v>9349</v>
      </c>
      <c r="J360" s="70">
        <v>8249</v>
      </c>
      <c r="K360" s="57" t="s">
        <v>151</v>
      </c>
      <c r="L360" s="57"/>
      <c r="M360" s="59"/>
      <c r="N360" s="57"/>
    </row>
    <row r="361" spans="1:14" ht="27.6" customHeight="1" x14ac:dyDescent="0.85">
      <c r="A361" s="77">
        <v>44849</v>
      </c>
      <c r="B361" s="56">
        <v>277</v>
      </c>
      <c r="C361" s="57">
        <v>100736</v>
      </c>
      <c r="D361" s="57" t="str">
        <f>IFERROR(VLOOKUP(C361,'اكواد الخامات'!A$3:D$53,2,FALSE),"")</f>
        <v>رمل حرش</v>
      </c>
      <c r="E361" s="57" t="str">
        <f>IFERROR(VLOOKUP(C361,'اكواد الخامات'!$A$3:$D$53,3,FALSE),"")</f>
        <v>رمل</v>
      </c>
      <c r="F361" s="57" t="str">
        <f>IFERROR(VLOOKUP(C361,'اكواد الخامات'!$A$3:$D$53,4,FALSE),"")</f>
        <v>م3</v>
      </c>
      <c r="G361" s="58">
        <v>45</v>
      </c>
      <c r="H361" s="70">
        <v>125</v>
      </c>
      <c r="I361" s="70">
        <v>4917</v>
      </c>
      <c r="J361" s="70">
        <v>8531</v>
      </c>
      <c r="K361" s="57" t="s">
        <v>130</v>
      </c>
      <c r="L361" s="57"/>
      <c r="M361" s="59"/>
      <c r="N361" s="57"/>
    </row>
    <row r="362" spans="1:14" ht="27.6" customHeight="1" x14ac:dyDescent="0.85">
      <c r="A362" s="77">
        <v>44849</v>
      </c>
      <c r="B362" s="56">
        <v>278</v>
      </c>
      <c r="C362" s="57">
        <v>100736</v>
      </c>
      <c r="D362" s="57" t="str">
        <f>IFERROR(VLOOKUP(C362,'اكواد الخامات'!A$3:D$53,2,FALSE),"")</f>
        <v>رمل حرش</v>
      </c>
      <c r="E362" s="57" t="str">
        <f>IFERROR(VLOOKUP(C362,'اكواد الخامات'!$A$3:$D$53,3,FALSE),"")</f>
        <v>رمل</v>
      </c>
      <c r="F362" s="57" t="str">
        <f>IFERROR(VLOOKUP(C362,'اكواد الخامات'!$A$3:$D$53,4,FALSE),"")</f>
        <v>م3</v>
      </c>
      <c r="G362" s="58">
        <v>45</v>
      </c>
      <c r="H362" s="70">
        <v>125</v>
      </c>
      <c r="I362" s="70">
        <v>4917</v>
      </c>
      <c r="J362" s="70">
        <v>8531</v>
      </c>
      <c r="K362" s="57" t="s">
        <v>130</v>
      </c>
      <c r="L362" s="57"/>
      <c r="M362" s="59"/>
      <c r="N362" s="57"/>
    </row>
    <row r="363" spans="1:14" ht="27.6" customHeight="1" x14ac:dyDescent="0.85">
      <c r="A363" s="77">
        <v>44850</v>
      </c>
      <c r="B363" s="56">
        <v>279</v>
      </c>
      <c r="C363" s="57">
        <v>100736</v>
      </c>
      <c r="D363" s="57" t="str">
        <f>IFERROR(VLOOKUP(C363,'اكواد الخامات'!A$3:D$53,2,FALSE),"")</f>
        <v>رمل حرش</v>
      </c>
      <c r="E363" s="57" t="str">
        <f>IFERROR(VLOOKUP(C363,'اكواد الخامات'!$A$3:$D$53,3,FALSE),"")</f>
        <v>رمل</v>
      </c>
      <c r="F363" s="57" t="str">
        <f>IFERROR(VLOOKUP(C363,'اكواد الخامات'!$A$3:$D$53,4,FALSE),"")</f>
        <v>م3</v>
      </c>
      <c r="G363" s="58">
        <v>45</v>
      </c>
      <c r="H363" s="70">
        <v>125</v>
      </c>
      <c r="I363" s="70">
        <v>4917</v>
      </c>
      <c r="J363" s="70">
        <v>8531</v>
      </c>
      <c r="K363" s="57" t="s">
        <v>130</v>
      </c>
      <c r="L363" s="57"/>
      <c r="M363" s="59"/>
      <c r="N363" s="57"/>
    </row>
    <row r="364" spans="1:14" ht="27.6" customHeight="1" x14ac:dyDescent="0.85">
      <c r="A364" s="77">
        <v>44850</v>
      </c>
      <c r="B364" s="56">
        <v>280</v>
      </c>
      <c r="C364" s="57">
        <v>100736</v>
      </c>
      <c r="D364" s="57" t="str">
        <f>IFERROR(VLOOKUP(C364,'اكواد الخامات'!A$3:D$53,2,FALSE),"")</f>
        <v>رمل حرش</v>
      </c>
      <c r="E364" s="57" t="str">
        <f>IFERROR(VLOOKUP(C364,'اكواد الخامات'!$A$3:$D$53,3,FALSE),"")</f>
        <v>رمل</v>
      </c>
      <c r="F364" s="57" t="str">
        <f>IFERROR(VLOOKUP(C364,'اكواد الخامات'!$A$3:$D$53,4,FALSE),"")</f>
        <v>م3</v>
      </c>
      <c r="G364" s="58">
        <v>45</v>
      </c>
      <c r="H364" s="70">
        <v>125</v>
      </c>
      <c r="I364" s="70">
        <v>4917</v>
      </c>
      <c r="J364" s="70">
        <v>8531</v>
      </c>
      <c r="K364" s="57" t="s">
        <v>130</v>
      </c>
      <c r="L364" s="57"/>
      <c r="M364" s="59"/>
      <c r="N364" s="57"/>
    </row>
    <row r="365" spans="1:14" ht="27.6" customHeight="1" x14ac:dyDescent="0.85">
      <c r="A365" s="77">
        <v>44850</v>
      </c>
      <c r="B365" s="56">
        <v>281</v>
      </c>
      <c r="C365" s="57">
        <v>100736</v>
      </c>
      <c r="D365" s="57" t="str">
        <f>IFERROR(VLOOKUP(C365,'اكواد الخامات'!A$3:D$53,2,FALSE),"")</f>
        <v>رمل حرش</v>
      </c>
      <c r="E365" s="57" t="str">
        <f>IFERROR(VLOOKUP(C365,'اكواد الخامات'!$A$3:$D$53,3,FALSE),"")</f>
        <v>رمل</v>
      </c>
      <c r="F365" s="57" t="str">
        <f>IFERROR(VLOOKUP(C365,'اكواد الخامات'!$A$3:$D$53,4,FALSE),"")</f>
        <v>م3</v>
      </c>
      <c r="G365" s="58">
        <v>62</v>
      </c>
      <c r="H365" s="70">
        <v>125</v>
      </c>
      <c r="I365" s="70">
        <v>6388</v>
      </c>
      <c r="J365" s="70">
        <v>7419</v>
      </c>
      <c r="K365" s="57" t="s">
        <v>130</v>
      </c>
      <c r="L365" s="57"/>
      <c r="M365" s="59"/>
      <c r="N365" s="57"/>
    </row>
    <row r="366" spans="1:14" ht="27.6" customHeight="1" x14ac:dyDescent="0.85">
      <c r="A366" s="77">
        <v>44852</v>
      </c>
      <c r="B366" s="56">
        <v>283</v>
      </c>
      <c r="C366" s="57">
        <v>100736</v>
      </c>
      <c r="D366" s="57" t="str">
        <f>IFERROR(VLOOKUP(C366,'اكواد الخامات'!A$3:D$53,2,FALSE),"")</f>
        <v>رمل حرش</v>
      </c>
      <c r="E366" s="57" t="str">
        <f>IFERROR(VLOOKUP(C366,'اكواد الخامات'!$A$3:$D$53,3,FALSE),"")</f>
        <v>رمل</v>
      </c>
      <c r="F366" s="57" t="str">
        <f>IFERROR(VLOOKUP(C366,'اكواد الخامات'!$A$3:$D$53,4,FALSE),"")</f>
        <v>م3</v>
      </c>
      <c r="G366" s="58">
        <v>45</v>
      </c>
      <c r="H366" s="70">
        <v>125</v>
      </c>
      <c r="I366" s="70">
        <v>4917</v>
      </c>
      <c r="J366" s="70">
        <v>8531</v>
      </c>
      <c r="K366" s="57" t="s">
        <v>130</v>
      </c>
      <c r="L366" s="57"/>
      <c r="M366" s="59"/>
      <c r="N366" s="57"/>
    </row>
    <row r="367" spans="1:14" ht="27.6" customHeight="1" x14ac:dyDescent="0.85">
      <c r="A367" s="77">
        <v>44851</v>
      </c>
      <c r="B367" s="56">
        <v>957</v>
      </c>
      <c r="C367" s="57">
        <v>101745</v>
      </c>
      <c r="D367" s="57" t="str">
        <f>IFERROR(VLOOKUP(C367,'اكواد الخامات'!A$3:D$53,2,FALSE),"")</f>
        <v>سن1.5</v>
      </c>
      <c r="E367" s="57" t="str">
        <f>IFERROR(VLOOKUP(C367,'اكواد الخامات'!$A$3:$D$53,3,FALSE),"")</f>
        <v>سن</v>
      </c>
      <c r="F367" s="57" t="str">
        <f>IFERROR(VLOOKUP(C367,'اكواد الخامات'!$A$3:$D$53,4,FALSE),"")</f>
        <v>م3</v>
      </c>
      <c r="G367" s="58">
        <v>58</v>
      </c>
      <c r="H367" s="70">
        <v>230</v>
      </c>
      <c r="I367" s="70">
        <v>9349</v>
      </c>
      <c r="J367" s="70">
        <v>8249</v>
      </c>
      <c r="K367" s="57" t="s">
        <v>151</v>
      </c>
      <c r="L367" s="57"/>
      <c r="M367" s="59"/>
      <c r="N367" s="57"/>
    </row>
    <row r="368" spans="1:14" ht="27.6" customHeight="1" x14ac:dyDescent="0.85">
      <c r="A368" s="77">
        <v>44852</v>
      </c>
      <c r="B368" s="56">
        <v>958</v>
      </c>
      <c r="C368" s="57">
        <v>101745</v>
      </c>
      <c r="D368" s="57" t="str">
        <f>IFERROR(VLOOKUP(C368,'اكواد الخامات'!A$3:D$53,2,FALSE),"")</f>
        <v>سن1.5</v>
      </c>
      <c r="E368" s="57" t="str">
        <f>IFERROR(VLOOKUP(C368,'اكواد الخامات'!$A$3:$D$53,3,FALSE),"")</f>
        <v>سن</v>
      </c>
      <c r="F368" s="57" t="str">
        <f>IFERROR(VLOOKUP(C368,'اكواد الخامات'!$A$3:$D$53,4,FALSE),"")</f>
        <v>م3</v>
      </c>
      <c r="G368" s="58">
        <v>53</v>
      </c>
      <c r="H368" s="70">
        <v>230</v>
      </c>
      <c r="I368" s="70">
        <v>2151</v>
      </c>
      <c r="J368" s="70">
        <v>7396</v>
      </c>
      <c r="K368" s="57" t="s">
        <v>151</v>
      </c>
      <c r="L368" s="57"/>
      <c r="M368" s="59"/>
      <c r="N368" s="57"/>
    </row>
    <row r="369" spans="1:14" ht="27.6" customHeight="1" x14ac:dyDescent="0.85">
      <c r="A369" s="77">
        <v>44852</v>
      </c>
      <c r="B369" s="56">
        <v>959</v>
      </c>
      <c r="C369" s="57">
        <v>101745</v>
      </c>
      <c r="D369" s="57" t="str">
        <f>IFERROR(VLOOKUP(C369,'اكواد الخامات'!A$3:D$53,2,FALSE),"")</f>
        <v>سن1.5</v>
      </c>
      <c r="E369" s="57" t="str">
        <f>IFERROR(VLOOKUP(C369,'اكواد الخامات'!$A$3:$D$53,3,FALSE),"")</f>
        <v>سن</v>
      </c>
      <c r="F369" s="57" t="str">
        <f>IFERROR(VLOOKUP(C369,'اكواد الخامات'!$A$3:$D$53,4,FALSE),"")</f>
        <v>م3</v>
      </c>
      <c r="G369" s="58">
        <v>58</v>
      </c>
      <c r="H369" s="70">
        <v>230</v>
      </c>
      <c r="I369" s="70">
        <v>9349</v>
      </c>
      <c r="J369" s="70">
        <v>8249</v>
      </c>
      <c r="K369" s="57" t="s">
        <v>151</v>
      </c>
      <c r="L369" s="57"/>
      <c r="M369" s="59"/>
      <c r="N369" s="57"/>
    </row>
    <row r="370" spans="1:14" ht="27.6" customHeight="1" x14ac:dyDescent="0.85">
      <c r="A370" s="77">
        <v>44852</v>
      </c>
      <c r="B370" s="56">
        <v>311</v>
      </c>
      <c r="C370" s="57">
        <v>100736</v>
      </c>
      <c r="D370" s="57" t="str">
        <f>IFERROR(VLOOKUP(C370,'اكواد الخامات'!A$3:D$53,2,FALSE),"")</f>
        <v>رمل حرش</v>
      </c>
      <c r="E370" s="57" t="str">
        <f>IFERROR(VLOOKUP(C370,'اكواد الخامات'!$A$3:$D$53,3,FALSE),"")</f>
        <v>رمل</v>
      </c>
      <c r="F370" s="57" t="str">
        <f>IFERROR(VLOOKUP(C370,'اكواد الخامات'!$A$3:$D$53,4,FALSE),"")</f>
        <v>م3</v>
      </c>
      <c r="G370" s="58">
        <v>52</v>
      </c>
      <c r="H370" s="70">
        <v>125</v>
      </c>
      <c r="I370" s="70">
        <v>9858</v>
      </c>
      <c r="J370" s="70">
        <v>5871</v>
      </c>
      <c r="K370" s="57" t="s">
        <v>101</v>
      </c>
      <c r="L370" s="57"/>
      <c r="M370" s="59"/>
      <c r="N370" s="57"/>
    </row>
    <row r="371" spans="1:14" ht="27.6" customHeight="1" x14ac:dyDescent="0.85">
      <c r="A371" s="77">
        <v>44856</v>
      </c>
      <c r="B371" s="56">
        <v>19731829</v>
      </c>
      <c r="C371" s="57">
        <v>100005</v>
      </c>
      <c r="D371" s="57" t="str">
        <f>IFERROR(VLOOKUP(C371,'اكواد الخامات'!A$3:D$53,2,FALSE),"")</f>
        <v>أسمنت سائب سي  وتر</v>
      </c>
      <c r="E371" s="57" t="str">
        <f>IFERROR(VLOOKUP(C371,'اكواد الخامات'!$A$3:$D$53,3,FALSE),"")</f>
        <v>أسمنت</v>
      </c>
      <c r="F371" s="57" t="str">
        <f>IFERROR(VLOOKUP(C371,'اكواد الخامات'!$A$3:$D$53,4,FALSE),"")</f>
        <v>طن</v>
      </c>
      <c r="G371" s="58">
        <v>64.14</v>
      </c>
      <c r="H371" s="70"/>
      <c r="I371" s="70"/>
      <c r="J371" s="70"/>
      <c r="K371" s="57" t="s">
        <v>144</v>
      </c>
      <c r="L371" s="57"/>
      <c r="M371" s="59"/>
      <c r="N371" s="57"/>
    </row>
    <row r="372" spans="1:14" ht="27.6" customHeight="1" x14ac:dyDescent="0.85">
      <c r="A372" s="77">
        <v>44857</v>
      </c>
      <c r="B372" s="56">
        <v>63231022</v>
      </c>
      <c r="C372" s="57">
        <v>600261</v>
      </c>
      <c r="D372" s="57" t="str">
        <f>IFERROR(VLOOKUP(C372,'اكواد الخامات'!A$3:D$53,2,FALSE),"")</f>
        <v>مادة اضافة لاسمنت سريع G66</v>
      </c>
      <c r="E372" s="57" t="str">
        <f>IFERROR(VLOOKUP(C372,'اكواد الخامات'!$A$3:$D$53,3,FALSE),"")</f>
        <v>مادة للخرسانة</v>
      </c>
      <c r="F372" s="57" t="str">
        <f>IFERROR(VLOOKUP(C372,'اكواد الخامات'!$A$3:$D$53,4,FALSE),"")</f>
        <v>لتر</v>
      </c>
      <c r="G372" s="58">
        <v>6000</v>
      </c>
      <c r="H372" s="70">
        <v>17.100000000000001</v>
      </c>
      <c r="I372" s="70"/>
      <c r="J372" s="70"/>
      <c r="K372" s="57" t="s">
        <v>142</v>
      </c>
      <c r="L372" s="57"/>
      <c r="M372" s="59"/>
      <c r="N372" s="57"/>
    </row>
    <row r="373" spans="1:14" ht="27.6" customHeight="1" x14ac:dyDescent="0.85">
      <c r="A373" s="77">
        <v>44858</v>
      </c>
      <c r="B373" s="56">
        <v>19732862</v>
      </c>
      <c r="C373" s="57">
        <v>100005</v>
      </c>
      <c r="D373" s="57" t="str">
        <f>IFERROR(VLOOKUP(C373,'اكواد الخامات'!A$3:D$53,2,FALSE),"")</f>
        <v>أسمنت سائب سي  وتر</v>
      </c>
      <c r="E373" s="57" t="str">
        <f>IFERROR(VLOOKUP(C373,'اكواد الخامات'!$A$3:$D$53,3,FALSE),"")</f>
        <v>أسمنت</v>
      </c>
      <c r="F373" s="57" t="str">
        <f>IFERROR(VLOOKUP(C373,'اكواد الخامات'!$A$3:$D$53,4,FALSE),"")</f>
        <v>طن</v>
      </c>
      <c r="G373" s="58">
        <v>62.06</v>
      </c>
      <c r="H373" s="70"/>
      <c r="I373" s="70"/>
      <c r="J373" s="70"/>
      <c r="K373" s="57" t="s">
        <v>144</v>
      </c>
      <c r="L373" s="57"/>
      <c r="M373" s="59"/>
      <c r="N373" s="57"/>
    </row>
    <row r="374" spans="1:14" ht="27.6" customHeight="1" x14ac:dyDescent="0.85">
      <c r="A374" s="77">
        <v>44858</v>
      </c>
      <c r="B374" s="56">
        <v>19733006</v>
      </c>
      <c r="C374" s="57">
        <v>100005</v>
      </c>
      <c r="D374" s="57" t="str">
        <f>IFERROR(VLOOKUP(C374,'اكواد الخامات'!A$3:D$53,2,FALSE),"")</f>
        <v>أسمنت سائب سي  وتر</v>
      </c>
      <c r="E374" s="57" t="str">
        <f>IFERROR(VLOOKUP(C374,'اكواد الخامات'!$A$3:$D$53,3,FALSE),"")</f>
        <v>أسمنت</v>
      </c>
      <c r="F374" s="57" t="str">
        <f>IFERROR(VLOOKUP(C374,'اكواد الخامات'!$A$3:$D$53,4,FALSE),"")</f>
        <v>طن</v>
      </c>
      <c r="G374" s="58">
        <v>60.04</v>
      </c>
      <c r="H374" s="70"/>
      <c r="I374" s="70"/>
      <c r="J374" s="70"/>
      <c r="K374" s="57" t="s">
        <v>144</v>
      </c>
      <c r="L374" s="57"/>
      <c r="M374" s="59"/>
      <c r="N374" s="57"/>
    </row>
    <row r="375" spans="1:14" ht="27.6" customHeight="1" x14ac:dyDescent="0.85">
      <c r="A375" s="77">
        <v>44858</v>
      </c>
      <c r="B375" s="56">
        <v>19732974</v>
      </c>
      <c r="C375" s="57">
        <v>100005</v>
      </c>
      <c r="D375" s="57" t="str">
        <f>IFERROR(VLOOKUP(C375,'اكواد الخامات'!A$3:D$53,2,FALSE),"")</f>
        <v>أسمنت سائب سي  وتر</v>
      </c>
      <c r="E375" s="57" t="str">
        <f>IFERROR(VLOOKUP(C375,'اكواد الخامات'!$A$3:$D$53,3,FALSE),"")</f>
        <v>أسمنت</v>
      </c>
      <c r="F375" s="57" t="str">
        <f>IFERROR(VLOOKUP(C375,'اكواد الخامات'!$A$3:$D$53,4,FALSE),"")</f>
        <v>طن</v>
      </c>
      <c r="G375" s="58">
        <v>53.8</v>
      </c>
      <c r="H375" s="70"/>
      <c r="I375" s="70"/>
      <c r="J375" s="70"/>
      <c r="K375" s="57" t="s">
        <v>144</v>
      </c>
      <c r="L375" s="57"/>
      <c r="M375" s="59"/>
      <c r="N375" s="57"/>
    </row>
    <row r="376" spans="1:14" ht="27.6" customHeight="1" x14ac:dyDescent="0.85">
      <c r="A376" s="77">
        <v>44858</v>
      </c>
      <c r="B376" s="56">
        <v>19733026</v>
      </c>
      <c r="C376" s="57">
        <v>100005</v>
      </c>
      <c r="D376" s="57" t="str">
        <f>IFERROR(VLOOKUP(C376,'اكواد الخامات'!A$3:D$53,2,FALSE),"")</f>
        <v>أسمنت سائب سي  وتر</v>
      </c>
      <c r="E376" s="57" t="str">
        <f>IFERROR(VLOOKUP(C376,'اكواد الخامات'!$A$3:$D$53,3,FALSE),"")</f>
        <v>أسمنت</v>
      </c>
      <c r="F376" s="57" t="str">
        <f>IFERROR(VLOOKUP(C376,'اكواد الخامات'!$A$3:$D$53,4,FALSE),"")</f>
        <v>طن</v>
      </c>
      <c r="G376" s="58">
        <v>60.06</v>
      </c>
      <c r="H376" s="70"/>
      <c r="I376" s="70"/>
      <c r="J376" s="70"/>
      <c r="K376" s="57" t="s">
        <v>144</v>
      </c>
      <c r="L376" s="57"/>
      <c r="M376" s="59"/>
      <c r="N376" s="57"/>
    </row>
    <row r="377" spans="1:14" ht="27.6" customHeight="1" x14ac:dyDescent="0.85">
      <c r="A377" s="77">
        <v>44858</v>
      </c>
      <c r="B377" s="56">
        <v>19732844</v>
      </c>
      <c r="C377" s="57">
        <v>100005</v>
      </c>
      <c r="D377" s="57" t="str">
        <f>IFERROR(VLOOKUP(C377,'اكواد الخامات'!A$3:D$53,2,FALSE),"")</f>
        <v>أسمنت سائب سي  وتر</v>
      </c>
      <c r="E377" s="57" t="str">
        <f>IFERROR(VLOOKUP(C377,'اكواد الخامات'!$A$3:$D$53,3,FALSE),"")</f>
        <v>أسمنت</v>
      </c>
      <c r="F377" s="57" t="str">
        <f>IFERROR(VLOOKUP(C377,'اكواد الخامات'!$A$3:$D$53,4,FALSE),"")</f>
        <v>طن</v>
      </c>
      <c r="G377" s="58">
        <v>60.94</v>
      </c>
      <c r="H377" s="70"/>
      <c r="I377" s="70"/>
      <c r="J377" s="70"/>
      <c r="K377" s="57" t="s">
        <v>144</v>
      </c>
      <c r="L377" s="57"/>
      <c r="M377" s="59"/>
      <c r="N377" s="57"/>
    </row>
    <row r="378" spans="1:14" ht="27.6" customHeight="1" x14ac:dyDescent="0.85">
      <c r="A378" s="77">
        <v>44858</v>
      </c>
      <c r="B378" s="56">
        <v>19733020</v>
      </c>
      <c r="C378" s="57">
        <v>100005</v>
      </c>
      <c r="D378" s="57" t="str">
        <f>IFERROR(VLOOKUP(C378,'اكواد الخامات'!A$3:D$53,2,FALSE),"")</f>
        <v>أسمنت سائب سي  وتر</v>
      </c>
      <c r="E378" s="57" t="str">
        <f>IFERROR(VLOOKUP(C378,'اكواد الخامات'!$A$3:$D$53,3,FALSE),"")</f>
        <v>أسمنت</v>
      </c>
      <c r="F378" s="57" t="str">
        <f>IFERROR(VLOOKUP(C378,'اكواد الخامات'!$A$3:$D$53,4,FALSE),"")</f>
        <v>طن</v>
      </c>
      <c r="G378" s="58">
        <v>57.62</v>
      </c>
      <c r="H378" s="70"/>
      <c r="I378" s="70"/>
      <c r="J378" s="70"/>
      <c r="K378" s="57" t="s">
        <v>144</v>
      </c>
      <c r="L378" s="57"/>
      <c r="M378" s="59"/>
      <c r="N378" s="57"/>
    </row>
    <row r="379" spans="1:14" ht="27.6" customHeight="1" x14ac:dyDescent="0.85">
      <c r="A379" s="77">
        <v>44861</v>
      </c>
      <c r="B379" s="56">
        <v>284</v>
      </c>
      <c r="C379" s="57">
        <v>100736</v>
      </c>
      <c r="D379" s="57" t="str">
        <f>IFERROR(VLOOKUP(C379,'اكواد الخامات'!A$3:D$53,2,FALSE),"")</f>
        <v>رمل حرش</v>
      </c>
      <c r="E379" s="57" t="str">
        <f>IFERROR(VLOOKUP(C379,'اكواد الخامات'!$A$3:$D$53,3,FALSE),"")</f>
        <v>رمل</v>
      </c>
      <c r="F379" s="57" t="str">
        <f>IFERROR(VLOOKUP(C379,'اكواد الخامات'!$A$3:$D$53,4,FALSE),"")</f>
        <v>م3</v>
      </c>
      <c r="G379" s="58">
        <v>45</v>
      </c>
      <c r="H379" s="70">
        <v>125</v>
      </c>
      <c r="I379" s="70">
        <v>4917</v>
      </c>
      <c r="J379" s="70">
        <v>8531</v>
      </c>
      <c r="K379" s="57" t="s">
        <v>130</v>
      </c>
      <c r="L379" s="57"/>
      <c r="M379" s="59"/>
      <c r="N379" s="57"/>
    </row>
    <row r="380" spans="1:14" ht="27.6" customHeight="1" x14ac:dyDescent="0.85">
      <c r="A380" s="77">
        <v>44862</v>
      </c>
      <c r="B380" s="56">
        <v>285</v>
      </c>
      <c r="C380" s="57">
        <v>100736</v>
      </c>
      <c r="D380" s="57" t="str">
        <f>IFERROR(VLOOKUP(C380,'اكواد الخامات'!A$3:D$53,2,FALSE),"")</f>
        <v>رمل حرش</v>
      </c>
      <c r="E380" s="57" t="str">
        <f>IFERROR(VLOOKUP(C380,'اكواد الخامات'!$A$3:$D$53,3,FALSE),"")</f>
        <v>رمل</v>
      </c>
      <c r="F380" s="57" t="str">
        <f>IFERROR(VLOOKUP(C380,'اكواد الخامات'!$A$3:$D$53,4,FALSE),"")</f>
        <v>م3</v>
      </c>
      <c r="G380" s="58">
        <v>45</v>
      </c>
      <c r="H380" s="70">
        <v>125</v>
      </c>
      <c r="I380" s="70">
        <v>4917</v>
      </c>
      <c r="J380" s="70">
        <v>8531</v>
      </c>
      <c r="K380" s="57" t="s">
        <v>130</v>
      </c>
      <c r="L380" s="57"/>
      <c r="M380" s="59"/>
      <c r="N380" s="57"/>
    </row>
    <row r="381" spans="1:14" ht="27.6" customHeight="1" x14ac:dyDescent="0.85">
      <c r="A381" s="77">
        <v>44862</v>
      </c>
      <c r="B381" s="56">
        <v>286</v>
      </c>
      <c r="C381" s="57">
        <v>100736</v>
      </c>
      <c r="D381" s="57" t="str">
        <f>IFERROR(VLOOKUP(C381,'اكواد الخامات'!A$3:D$53,2,FALSE),"")</f>
        <v>رمل حرش</v>
      </c>
      <c r="E381" s="57" t="str">
        <f>IFERROR(VLOOKUP(C381,'اكواد الخامات'!$A$3:$D$53,3,FALSE),"")</f>
        <v>رمل</v>
      </c>
      <c r="F381" s="57" t="str">
        <f>IFERROR(VLOOKUP(C381,'اكواد الخامات'!$A$3:$D$53,4,FALSE),"")</f>
        <v>م3</v>
      </c>
      <c r="G381" s="58">
        <v>62</v>
      </c>
      <c r="H381" s="70">
        <v>125</v>
      </c>
      <c r="I381" s="70">
        <v>6388</v>
      </c>
      <c r="J381" s="70">
        <v>7419</v>
      </c>
      <c r="K381" s="57" t="s">
        <v>130</v>
      </c>
      <c r="L381" s="57"/>
      <c r="M381" s="59"/>
      <c r="N381" s="57"/>
    </row>
    <row r="382" spans="1:14" ht="27.6" customHeight="1" x14ac:dyDescent="0.85">
      <c r="A382" s="77">
        <v>44862</v>
      </c>
      <c r="B382" s="56">
        <v>287</v>
      </c>
      <c r="C382" s="57">
        <v>100736</v>
      </c>
      <c r="D382" s="57" t="str">
        <f>IFERROR(VLOOKUP(C382,'اكواد الخامات'!A$3:D$53,2,FALSE),"")</f>
        <v>رمل حرش</v>
      </c>
      <c r="E382" s="57" t="str">
        <f>IFERROR(VLOOKUP(C382,'اكواد الخامات'!$A$3:$D$53,3,FALSE),"")</f>
        <v>رمل</v>
      </c>
      <c r="F382" s="57" t="str">
        <f>IFERROR(VLOOKUP(C382,'اكواد الخامات'!$A$3:$D$53,4,FALSE),"")</f>
        <v>م3</v>
      </c>
      <c r="G382" s="58">
        <v>45</v>
      </c>
      <c r="H382" s="70">
        <v>125</v>
      </c>
      <c r="I382" s="70">
        <v>4917</v>
      </c>
      <c r="J382" s="70">
        <v>8531</v>
      </c>
      <c r="K382" s="57" t="s">
        <v>130</v>
      </c>
      <c r="L382" s="57"/>
      <c r="M382" s="59"/>
      <c r="N382" s="57"/>
    </row>
    <row r="383" spans="1:14" ht="27.6" customHeight="1" x14ac:dyDescent="0.85">
      <c r="A383" s="77">
        <v>44862</v>
      </c>
      <c r="B383" s="56">
        <v>288</v>
      </c>
      <c r="C383" s="57">
        <v>100736</v>
      </c>
      <c r="D383" s="57" t="str">
        <f>IFERROR(VLOOKUP(C383,'اكواد الخامات'!A$3:D$53,2,FALSE),"")</f>
        <v>رمل حرش</v>
      </c>
      <c r="E383" s="57" t="str">
        <f>IFERROR(VLOOKUP(C383,'اكواد الخامات'!$A$3:$D$53,3,FALSE),"")</f>
        <v>رمل</v>
      </c>
      <c r="F383" s="57" t="str">
        <f>IFERROR(VLOOKUP(C383,'اكواد الخامات'!$A$3:$D$53,4,FALSE),"")</f>
        <v>م3</v>
      </c>
      <c r="G383" s="58">
        <v>62</v>
      </c>
      <c r="H383" s="70">
        <v>125</v>
      </c>
      <c r="I383" s="70">
        <v>6388</v>
      </c>
      <c r="J383" s="70">
        <v>7419</v>
      </c>
      <c r="K383" s="57" t="s">
        <v>130</v>
      </c>
      <c r="L383" s="57"/>
      <c r="M383" s="59"/>
      <c r="N383" s="57"/>
    </row>
    <row r="384" spans="1:14" ht="27.6" customHeight="1" x14ac:dyDescent="0.85">
      <c r="A384" s="77">
        <v>44863</v>
      </c>
      <c r="B384" s="56">
        <v>289</v>
      </c>
      <c r="C384" s="57">
        <v>100736</v>
      </c>
      <c r="D384" s="57" t="str">
        <f>IFERROR(VLOOKUP(C384,'اكواد الخامات'!A$3:D$53,2,FALSE),"")</f>
        <v>رمل حرش</v>
      </c>
      <c r="E384" s="57" t="str">
        <f>IFERROR(VLOOKUP(C384,'اكواد الخامات'!$A$3:$D$53,3,FALSE),"")</f>
        <v>رمل</v>
      </c>
      <c r="F384" s="57" t="str">
        <f>IFERROR(VLOOKUP(C384,'اكواد الخامات'!$A$3:$D$53,4,FALSE),"")</f>
        <v>م3</v>
      </c>
      <c r="G384" s="58">
        <v>45</v>
      </c>
      <c r="H384" s="70">
        <v>125</v>
      </c>
      <c r="I384" s="70">
        <v>4917</v>
      </c>
      <c r="J384" s="70">
        <v>8531</v>
      </c>
      <c r="K384" s="57" t="s">
        <v>130</v>
      </c>
      <c r="L384" s="57"/>
      <c r="M384" s="59"/>
      <c r="N384" s="57"/>
    </row>
    <row r="385" spans="1:14" ht="27.6" customHeight="1" x14ac:dyDescent="0.85">
      <c r="A385" s="77">
        <v>44864</v>
      </c>
      <c r="B385" s="56">
        <v>290</v>
      </c>
      <c r="C385" s="57">
        <v>100839</v>
      </c>
      <c r="D385" s="57" t="str">
        <f>IFERROR(VLOOKUP(C385,'اكواد الخامات'!A$3:D$53,2,FALSE),"")</f>
        <v>سن1</v>
      </c>
      <c r="E385" s="57" t="str">
        <f>IFERROR(VLOOKUP(C385,'اكواد الخامات'!$A$3:$D$53,3,FALSE),"")</f>
        <v>سن</v>
      </c>
      <c r="F385" s="57" t="str">
        <f>IFERROR(VLOOKUP(C385,'اكواد الخامات'!$A$3:$D$53,4,FALSE),"")</f>
        <v>م3</v>
      </c>
      <c r="G385" s="58">
        <v>62</v>
      </c>
      <c r="H385" s="70">
        <v>230</v>
      </c>
      <c r="I385" s="70">
        <v>4476</v>
      </c>
      <c r="J385" s="70">
        <v>7614</v>
      </c>
      <c r="K385" s="57" t="s">
        <v>130</v>
      </c>
      <c r="L385" s="57"/>
      <c r="M385" s="59"/>
      <c r="N385" s="57"/>
    </row>
    <row r="386" spans="1:14" ht="27.6" customHeight="1" x14ac:dyDescent="0.85">
      <c r="A386" s="77">
        <v>44864</v>
      </c>
      <c r="B386" s="56">
        <v>291</v>
      </c>
      <c r="C386" s="57">
        <v>100839</v>
      </c>
      <c r="D386" s="57" t="str">
        <f>IFERROR(VLOOKUP(C386,'اكواد الخامات'!A$3:D$53,2,FALSE),"")</f>
        <v>سن1</v>
      </c>
      <c r="E386" s="57" t="str">
        <f>IFERROR(VLOOKUP(C386,'اكواد الخامات'!$A$3:$D$53,3,FALSE),"")</f>
        <v>سن</v>
      </c>
      <c r="F386" s="57" t="str">
        <f>IFERROR(VLOOKUP(C386,'اكواد الخامات'!$A$3:$D$53,4,FALSE),"")</f>
        <v>م3</v>
      </c>
      <c r="G386" s="58">
        <v>51</v>
      </c>
      <c r="H386" s="70">
        <v>230</v>
      </c>
      <c r="I386" s="70">
        <v>8769</v>
      </c>
      <c r="J386" s="70">
        <v>6914</v>
      </c>
      <c r="K386" s="57" t="s">
        <v>130</v>
      </c>
      <c r="L386" s="57"/>
      <c r="M386" s="59"/>
      <c r="N386" s="57"/>
    </row>
    <row r="387" spans="1:14" ht="27.6" customHeight="1" x14ac:dyDescent="0.85">
      <c r="A387" s="77">
        <v>44863</v>
      </c>
      <c r="B387" s="56">
        <v>312</v>
      </c>
      <c r="C387" s="57">
        <v>100736</v>
      </c>
      <c r="D387" s="57" t="str">
        <f>IFERROR(VLOOKUP(C387,'اكواد الخامات'!A$3:D$53,2,FALSE),"")</f>
        <v>رمل حرش</v>
      </c>
      <c r="E387" s="57" t="str">
        <f>IFERROR(VLOOKUP(C387,'اكواد الخامات'!$A$3:$D$53,3,FALSE),"")</f>
        <v>رمل</v>
      </c>
      <c r="F387" s="57" t="str">
        <f>IFERROR(VLOOKUP(C387,'اكواد الخامات'!$A$3:$D$53,4,FALSE),"")</f>
        <v>م3</v>
      </c>
      <c r="G387" s="58">
        <v>58.5</v>
      </c>
      <c r="H387" s="70">
        <v>125</v>
      </c>
      <c r="I387" s="70">
        <v>4869</v>
      </c>
      <c r="J387" s="70">
        <v>8781</v>
      </c>
      <c r="K387" s="57" t="s">
        <v>101</v>
      </c>
      <c r="L387" s="57"/>
      <c r="M387" s="59"/>
      <c r="N387" s="57"/>
    </row>
    <row r="388" spans="1:14" ht="27.6" customHeight="1" x14ac:dyDescent="0.85">
      <c r="A388" s="77">
        <v>44863</v>
      </c>
      <c r="B388" s="56">
        <v>9509844</v>
      </c>
      <c r="C388" s="57">
        <v>100005</v>
      </c>
      <c r="D388" s="57" t="str">
        <f>IFERROR(VLOOKUP(C388,'اكواد الخامات'!A$3:D$53,2,FALSE),"")</f>
        <v>أسمنت سائب سي  وتر</v>
      </c>
      <c r="E388" s="57" t="str">
        <f>IFERROR(VLOOKUP(C388,'اكواد الخامات'!$A$3:$D$53,3,FALSE),"")</f>
        <v>أسمنت</v>
      </c>
      <c r="F388" s="57" t="str">
        <f>IFERROR(VLOOKUP(C388,'اكواد الخامات'!$A$3:$D$53,4,FALSE),"")</f>
        <v>طن</v>
      </c>
      <c r="G388" s="58">
        <v>54.3</v>
      </c>
      <c r="H388" s="70"/>
      <c r="I388" s="70"/>
      <c r="J388" s="70"/>
      <c r="K388" s="57" t="s">
        <v>145</v>
      </c>
      <c r="L388" s="57"/>
      <c r="M388" s="59"/>
      <c r="N388" s="57"/>
    </row>
    <row r="389" spans="1:14" ht="27.6" customHeight="1" x14ac:dyDescent="0.85">
      <c r="A389" s="77">
        <v>44863</v>
      </c>
      <c r="B389" s="56">
        <v>79291022</v>
      </c>
      <c r="C389" s="57">
        <v>600261</v>
      </c>
      <c r="D389" s="57" t="str">
        <f>IFERROR(VLOOKUP(C389,'اكواد الخامات'!A$3:D$53,2,FALSE),"")</f>
        <v>مادة اضافة لاسمنت سريع G66</v>
      </c>
      <c r="E389" s="57" t="str">
        <f>IFERROR(VLOOKUP(C389,'اكواد الخامات'!$A$3:$D$53,3,FALSE),"")</f>
        <v>مادة للخرسانة</v>
      </c>
      <c r="F389" s="57" t="str">
        <f>IFERROR(VLOOKUP(C389,'اكواد الخامات'!$A$3:$D$53,4,FALSE),"")</f>
        <v>لتر</v>
      </c>
      <c r="G389" s="58">
        <v>6000</v>
      </c>
      <c r="H389" s="70"/>
      <c r="I389" s="70"/>
      <c r="J389" s="70"/>
      <c r="K389" s="57" t="s">
        <v>142</v>
      </c>
      <c r="L389" s="57"/>
      <c r="M389" s="59"/>
      <c r="N389" s="57"/>
    </row>
    <row r="390" spans="1:14" ht="27.6" customHeight="1" x14ac:dyDescent="0.85">
      <c r="A390" s="77">
        <v>44863</v>
      </c>
      <c r="B390" s="56">
        <v>79291022</v>
      </c>
      <c r="C390" s="57">
        <v>602563</v>
      </c>
      <c r="D390" s="57" t="str">
        <f>IFERROR(VLOOKUP(C390,'اكواد الخامات'!A$3:D$53,2,FALSE),"")</f>
        <v>مادة اضافة لاسمنت سريع WP</v>
      </c>
      <c r="E390" s="57" t="str">
        <f>IFERROR(VLOOKUP(C390,'اكواد الخامات'!$A$3:$D$53,3,FALSE),"")</f>
        <v>مادة للخرسانة</v>
      </c>
      <c r="F390" s="57" t="str">
        <f>IFERROR(VLOOKUP(C390,'اكواد الخامات'!$A$3:$D$53,4,FALSE),"")</f>
        <v>لتر</v>
      </c>
      <c r="G390" s="58">
        <v>1000</v>
      </c>
      <c r="H390" s="70"/>
      <c r="I390" s="70"/>
      <c r="J390" s="70"/>
      <c r="K390" s="57" t="s">
        <v>142</v>
      </c>
      <c r="L390" s="57"/>
      <c r="M390" s="59"/>
      <c r="N390" s="57"/>
    </row>
    <row r="391" spans="1:14" ht="27.6" customHeight="1" x14ac:dyDescent="0.85">
      <c r="A391" s="77">
        <v>44863</v>
      </c>
      <c r="B391" s="56">
        <v>73261022</v>
      </c>
      <c r="C391" s="57">
        <v>600262</v>
      </c>
      <c r="D391" s="57" t="str">
        <f>IFERROR(VLOOKUP(C391,'اكواد الخامات'!A$3:D$53,2,FALSE),"")</f>
        <v>مادة اضافة لاسمنت سريع F44</v>
      </c>
      <c r="E391" s="57" t="str">
        <f>IFERROR(VLOOKUP(C391,'اكواد الخامات'!$A$3:$D$53,3,FALSE),"")</f>
        <v>مادة للخرسانة</v>
      </c>
      <c r="F391" s="57" t="str">
        <f>IFERROR(VLOOKUP(C391,'اكواد الخامات'!$A$3:$D$53,4,FALSE),"")</f>
        <v>لتر</v>
      </c>
      <c r="G391" s="58">
        <v>1000</v>
      </c>
      <c r="H391" s="70"/>
      <c r="I391" s="70"/>
      <c r="J391" s="70"/>
      <c r="K391" s="57" t="s">
        <v>142</v>
      </c>
      <c r="L391" s="57"/>
      <c r="M391" s="59"/>
      <c r="N391" s="57"/>
    </row>
    <row r="392" spans="1:14" ht="27.6" customHeight="1" x14ac:dyDescent="0.85">
      <c r="A392" s="77">
        <v>44864</v>
      </c>
      <c r="B392" s="56">
        <v>19736171</v>
      </c>
      <c r="C392" s="57">
        <v>100005</v>
      </c>
      <c r="D392" s="57" t="str">
        <f>IFERROR(VLOOKUP(C392,'اكواد الخامات'!A$3:D$53,2,FALSE),"")</f>
        <v>أسمنت سائب سي  وتر</v>
      </c>
      <c r="E392" s="57" t="str">
        <f>IFERROR(VLOOKUP(C392,'اكواد الخامات'!$A$3:$D$53,3,FALSE),"")</f>
        <v>أسمنت</v>
      </c>
      <c r="F392" s="57" t="str">
        <f>IFERROR(VLOOKUP(C392,'اكواد الخامات'!$A$3:$D$53,4,FALSE),"")</f>
        <v>طن</v>
      </c>
      <c r="G392" s="58">
        <v>67.099999999999994</v>
      </c>
      <c r="H392" s="70"/>
      <c r="I392" s="70"/>
      <c r="J392" s="70"/>
      <c r="K392" s="57" t="s">
        <v>144</v>
      </c>
      <c r="L392" s="57"/>
      <c r="M392" s="59"/>
      <c r="N392" s="57"/>
    </row>
    <row r="393" spans="1:14" ht="27.6" customHeight="1" x14ac:dyDescent="0.85">
      <c r="A393" s="77">
        <v>44864</v>
      </c>
      <c r="B393" s="56">
        <v>313</v>
      </c>
      <c r="C393" s="57">
        <v>101745</v>
      </c>
      <c r="D393" s="57" t="str">
        <f>IFERROR(VLOOKUP(C393,'اكواد الخامات'!A$3:D$53,2,FALSE),"")</f>
        <v>سن1.5</v>
      </c>
      <c r="E393" s="57" t="str">
        <f>IFERROR(VLOOKUP(C393,'اكواد الخامات'!$A$3:$D$53,3,FALSE),"")</f>
        <v>سن</v>
      </c>
      <c r="F393" s="57" t="str">
        <f>IFERROR(VLOOKUP(C393,'اكواد الخامات'!$A$3:$D$53,4,FALSE),"")</f>
        <v>م3</v>
      </c>
      <c r="G393" s="58">
        <v>59.5</v>
      </c>
      <c r="H393" s="70">
        <v>230</v>
      </c>
      <c r="I393" s="70">
        <v>7551</v>
      </c>
      <c r="J393" s="70">
        <v>7182</v>
      </c>
      <c r="K393" s="57" t="s">
        <v>101</v>
      </c>
      <c r="L393" s="57"/>
      <c r="M393" s="59"/>
      <c r="N393" s="57"/>
    </row>
    <row r="394" spans="1:14" ht="27.6" customHeight="1" x14ac:dyDescent="0.85">
      <c r="A394" s="77">
        <v>44864</v>
      </c>
      <c r="B394" s="56">
        <v>19736256</v>
      </c>
      <c r="C394" s="57">
        <v>100005</v>
      </c>
      <c r="D394" s="57" t="str">
        <f>IFERROR(VLOOKUP(C394,'اكواد الخامات'!A$3:D$53,2,FALSE),"")</f>
        <v>أسمنت سائب سي  وتر</v>
      </c>
      <c r="E394" s="57" t="str">
        <f>IFERROR(VLOOKUP(C394,'اكواد الخامات'!$A$3:$D$53,3,FALSE),"")</f>
        <v>أسمنت</v>
      </c>
      <c r="F394" s="57" t="str">
        <f>IFERROR(VLOOKUP(C394,'اكواد الخامات'!$A$3:$D$53,4,FALSE),"")</f>
        <v>طن</v>
      </c>
      <c r="G394" s="58">
        <v>49.32</v>
      </c>
      <c r="H394" s="70"/>
      <c r="I394" s="70"/>
      <c r="J394" s="70"/>
      <c r="K394" s="57" t="s">
        <v>144</v>
      </c>
      <c r="L394" s="57"/>
      <c r="M394" s="59"/>
      <c r="N394" s="57"/>
    </row>
    <row r="395" spans="1:14" ht="27.6" customHeight="1" x14ac:dyDescent="0.85">
      <c r="A395" s="77">
        <v>44864</v>
      </c>
      <c r="B395" s="56">
        <v>19736358</v>
      </c>
      <c r="C395" s="57">
        <v>100005</v>
      </c>
      <c r="D395" s="57" t="str">
        <f>IFERROR(VLOOKUP(C395,'اكواد الخامات'!A$3:D$53,2,FALSE),"")</f>
        <v>أسمنت سائب سي  وتر</v>
      </c>
      <c r="E395" s="57" t="str">
        <f>IFERROR(VLOOKUP(C395,'اكواد الخامات'!$A$3:$D$53,3,FALSE),"")</f>
        <v>أسمنت</v>
      </c>
      <c r="F395" s="57" t="str">
        <f>IFERROR(VLOOKUP(C395,'اكواد الخامات'!$A$3:$D$53,4,FALSE),"")</f>
        <v>طن</v>
      </c>
      <c r="G395" s="58">
        <v>53.08</v>
      </c>
      <c r="H395" s="70"/>
      <c r="I395" s="70"/>
      <c r="J395" s="70"/>
      <c r="K395" s="57" t="s">
        <v>144</v>
      </c>
      <c r="L395" s="57"/>
      <c r="M395" s="59"/>
      <c r="N395" s="57"/>
    </row>
    <row r="396" spans="1:14" ht="27.6" customHeight="1" x14ac:dyDescent="0.85">
      <c r="A396" s="77">
        <v>44864</v>
      </c>
      <c r="B396" s="56">
        <v>19736260</v>
      </c>
      <c r="C396" s="57">
        <v>100005</v>
      </c>
      <c r="D396" s="57" t="str">
        <f>IFERROR(VLOOKUP(C396,'اكواد الخامات'!A$3:D$53,2,FALSE),"")</f>
        <v>أسمنت سائب سي  وتر</v>
      </c>
      <c r="E396" s="57" t="str">
        <f>IFERROR(VLOOKUP(C396,'اكواد الخامات'!$A$3:$D$53,3,FALSE),"")</f>
        <v>أسمنت</v>
      </c>
      <c r="F396" s="57" t="str">
        <f>IFERROR(VLOOKUP(C396,'اكواد الخامات'!$A$3:$D$53,4,FALSE),"")</f>
        <v>طن</v>
      </c>
      <c r="G396" s="58">
        <v>43.38</v>
      </c>
      <c r="H396" s="70"/>
      <c r="I396" s="70"/>
      <c r="J396" s="70"/>
      <c r="K396" s="57" t="s">
        <v>144</v>
      </c>
      <c r="L396" s="57"/>
      <c r="M396" s="59"/>
      <c r="N396" s="57"/>
    </row>
    <row r="397" spans="1:14" ht="27.6" customHeight="1" x14ac:dyDescent="0.85">
      <c r="A397" s="77">
        <v>44864</v>
      </c>
      <c r="B397" s="56">
        <v>314</v>
      </c>
      <c r="C397" s="57">
        <v>100736</v>
      </c>
      <c r="D397" s="57" t="str">
        <f>IFERROR(VLOOKUP(C397,'اكواد الخامات'!A$3:D$53,2,FALSE),"")</f>
        <v>رمل حرش</v>
      </c>
      <c r="E397" s="57" t="str">
        <f>IFERROR(VLOOKUP(C397,'اكواد الخامات'!$A$3:$D$53,3,FALSE),"")</f>
        <v>رمل</v>
      </c>
      <c r="F397" s="57" t="str">
        <f>IFERROR(VLOOKUP(C397,'اكواد الخامات'!$A$3:$D$53,4,FALSE),"")</f>
        <v>م3</v>
      </c>
      <c r="G397" s="58">
        <v>58.5</v>
      </c>
      <c r="H397" s="70">
        <v>125</v>
      </c>
      <c r="I397" s="70">
        <v>8781</v>
      </c>
      <c r="J397" s="70">
        <v>4869</v>
      </c>
      <c r="K397" s="57" t="s">
        <v>101</v>
      </c>
      <c r="L397" s="57"/>
      <c r="M397" s="59"/>
      <c r="N397" s="57"/>
    </row>
    <row r="398" spans="1:14" ht="27.6" customHeight="1" x14ac:dyDescent="0.85">
      <c r="A398" s="77">
        <v>44865</v>
      </c>
      <c r="B398" s="56">
        <v>315</v>
      </c>
      <c r="C398" s="57">
        <v>101745</v>
      </c>
      <c r="D398" s="57" t="str">
        <f>IFERROR(VLOOKUP(C398,'اكواد الخامات'!A$3:D$53,2,FALSE),"")</f>
        <v>سن1.5</v>
      </c>
      <c r="E398" s="57" t="str">
        <f>IFERROR(VLOOKUP(C398,'اكواد الخامات'!$A$3:$D$53,3,FALSE),"")</f>
        <v>سن</v>
      </c>
      <c r="F398" s="57" t="str">
        <f>IFERROR(VLOOKUP(C398,'اكواد الخامات'!$A$3:$D$53,4,FALSE),"")</f>
        <v>م3</v>
      </c>
      <c r="G398" s="58">
        <v>63</v>
      </c>
      <c r="H398" s="70">
        <v>230</v>
      </c>
      <c r="I398" s="70">
        <v>3884</v>
      </c>
      <c r="J398" s="70">
        <v>1772</v>
      </c>
      <c r="K398" s="57" t="s">
        <v>101</v>
      </c>
      <c r="L398" s="57"/>
      <c r="M398" s="59"/>
      <c r="N398" s="57"/>
    </row>
    <row r="399" spans="1:14" ht="27.6" customHeight="1" x14ac:dyDescent="0.85">
      <c r="A399" s="77">
        <v>44865</v>
      </c>
      <c r="B399" s="56">
        <v>316</v>
      </c>
      <c r="C399" s="57">
        <v>100839</v>
      </c>
      <c r="D399" s="57" t="str">
        <f>IFERROR(VLOOKUP(C399,'اكواد الخامات'!A$3:D$53,2,FALSE),"")</f>
        <v>سن1</v>
      </c>
      <c r="E399" s="57" t="str">
        <f>IFERROR(VLOOKUP(C399,'اكواد الخامات'!$A$3:$D$53,3,FALSE),"")</f>
        <v>سن</v>
      </c>
      <c r="F399" s="57" t="str">
        <f>IFERROR(VLOOKUP(C399,'اكواد الخامات'!$A$3:$D$53,4,FALSE),"")</f>
        <v>م3</v>
      </c>
      <c r="G399" s="58">
        <v>64</v>
      </c>
      <c r="H399" s="70">
        <v>230</v>
      </c>
      <c r="I399" s="70">
        <v>1995</v>
      </c>
      <c r="J399" s="70">
        <v>1997</v>
      </c>
      <c r="K399" s="57" t="s">
        <v>101</v>
      </c>
      <c r="L399" s="57"/>
      <c r="M399" s="59"/>
      <c r="N399" s="57"/>
    </row>
    <row r="400" spans="1:14" ht="27.6" customHeight="1" x14ac:dyDescent="0.85">
      <c r="A400" s="77">
        <v>44865</v>
      </c>
      <c r="B400" s="56">
        <v>317</v>
      </c>
      <c r="C400" s="57">
        <v>101745</v>
      </c>
      <c r="D400" s="57" t="str">
        <f>IFERROR(VLOOKUP(C400,'اكواد الخامات'!A$3:D$53,2,FALSE),"")</f>
        <v>سن1.5</v>
      </c>
      <c r="E400" s="57" t="str">
        <f>IFERROR(VLOOKUP(C400,'اكواد الخامات'!$A$3:$D$53,3,FALSE),"")</f>
        <v>سن</v>
      </c>
      <c r="F400" s="57" t="str">
        <f>IFERROR(VLOOKUP(C400,'اكواد الخامات'!$A$3:$D$53,4,FALSE),"")</f>
        <v>م3</v>
      </c>
      <c r="G400" s="58">
        <v>59</v>
      </c>
      <c r="H400" s="70">
        <v>230</v>
      </c>
      <c r="I400" s="70">
        <v>4739</v>
      </c>
      <c r="J400" s="70">
        <v>2131</v>
      </c>
      <c r="K400" s="57" t="s">
        <v>101</v>
      </c>
      <c r="L400" s="57"/>
      <c r="M400" s="59"/>
      <c r="N400" s="57"/>
    </row>
    <row r="401" spans="1:14" ht="27.6" customHeight="1" x14ac:dyDescent="0.85">
      <c r="A401" s="77">
        <v>44865</v>
      </c>
      <c r="B401" s="56">
        <v>292</v>
      </c>
      <c r="C401" s="57">
        <v>101745</v>
      </c>
      <c r="D401" s="57" t="str">
        <f>IFERROR(VLOOKUP(C401,'اكواد الخامات'!A$3:D$53,2,FALSE),"")</f>
        <v>سن1.5</v>
      </c>
      <c r="E401" s="57" t="str">
        <f>IFERROR(VLOOKUP(C401,'اكواد الخامات'!$A$3:$D$53,3,FALSE),"")</f>
        <v>سن</v>
      </c>
      <c r="F401" s="57" t="str">
        <f>IFERROR(VLOOKUP(C401,'اكواد الخامات'!$A$3:$D$53,4,FALSE),"")</f>
        <v>م3</v>
      </c>
      <c r="G401" s="58">
        <v>62</v>
      </c>
      <c r="H401" s="70">
        <v>230</v>
      </c>
      <c r="I401" s="70">
        <v>4476</v>
      </c>
      <c r="J401" s="70">
        <v>7614</v>
      </c>
      <c r="K401" s="57" t="s">
        <v>130</v>
      </c>
      <c r="L401" s="57"/>
      <c r="M401" s="59"/>
      <c r="N401" s="57"/>
    </row>
    <row r="402" spans="1:14" ht="27.6" customHeight="1" x14ac:dyDescent="0.85">
      <c r="A402" s="77">
        <v>44865</v>
      </c>
      <c r="B402" s="56">
        <v>293</v>
      </c>
      <c r="C402" s="57">
        <v>101745</v>
      </c>
      <c r="D402" s="57" t="str">
        <f>IFERROR(VLOOKUP(C402,'اكواد الخامات'!A$3:D$53,2,FALSE),"")</f>
        <v>سن1.5</v>
      </c>
      <c r="E402" s="57" t="str">
        <f>IFERROR(VLOOKUP(C402,'اكواد الخامات'!$A$3:$D$53,3,FALSE),"")</f>
        <v>سن</v>
      </c>
      <c r="F402" s="57" t="str">
        <f>IFERROR(VLOOKUP(C402,'اكواد الخامات'!$A$3:$D$53,4,FALSE),"")</f>
        <v>م3</v>
      </c>
      <c r="G402" s="58">
        <v>51</v>
      </c>
      <c r="H402" s="70">
        <v>230</v>
      </c>
      <c r="I402" s="70">
        <v>8769</v>
      </c>
      <c r="J402" s="70">
        <v>6914</v>
      </c>
      <c r="K402" s="57" t="s">
        <v>130</v>
      </c>
      <c r="L402" s="57"/>
      <c r="M402" s="59"/>
      <c r="N402" s="57"/>
    </row>
    <row r="403" spans="1:14" ht="27.6" customHeight="1" x14ac:dyDescent="0.85">
      <c r="A403" s="77">
        <v>44865</v>
      </c>
      <c r="B403" s="56">
        <v>294</v>
      </c>
      <c r="C403" s="57">
        <v>101745</v>
      </c>
      <c r="D403" s="57" t="str">
        <f>IFERROR(VLOOKUP(C403,'اكواد الخامات'!A$3:D$53,2,FALSE),"")</f>
        <v>سن1.5</v>
      </c>
      <c r="E403" s="57" t="str">
        <f>IFERROR(VLOOKUP(C403,'اكواد الخامات'!$A$3:$D$53,3,FALSE),"")</f>
        <v>سن</v>
      </c>
      <c r="F403" s="57" t="str">
        <f>IFERROR(VLOOKUP(C403,'اكواد الخامات'!$A$3:$D$53,4,FALSE),"")</f>
        <v>م3</v>
      </c>
      <c r="G403" s="58">
        <v>59.5</v>
      </c>
      <c r="H403" s="70">
        <v>230</v>
      </c>
      <c r="I403" s="70">
        <v>7551</v>
      </c>
      <c r="J403" s="70">
        <v>7182</v>
      </c>
      <c r="K403" s="57" t="s">
        <v>130</v>
      </c>
      <c r="L403" s="57"/>
      <c r="M403" s="59"/>
      <c r="N403" s="57"/>
    </row>
    <row r="404" spans="1:14" ht="27.6" customHeight="1" x14ac:dyDescent="0.85">
      <c r="A404" s="77">
        <v>44865</v>
      </c>
      <c r="B404" s="56">
        <v>960</v>
      </c>
      <c r="C404" s="57">
        <v>101745</v>
      </c>
      <c r="D404" s="57" t="str">
        <f>IFERROR(VLOOKUP(C404,'اكواد الخامات'!A$3:D$53,2,FALSE),"")</f>
        <v>سن1.5</v>
      </c>
      <c r="E404" s="57" t="str">
        <f>IFERROR(VLOOKUP(C404,'اكواد الخامات'!$A$3:$D$53,3,FALSE),"")</f>
        <v>سن</v>
      </c>
      <c r="F404" s="57" t="str">
        <f>IFERROR(VLOOKUP(C404,'اكواد الخامات'!$A$3:$D$53,4,FALSE),"")</f>
        <v>م3</v>
      </c>
      <c r="G404" s="58">
        <v>53</v>
      </c>
      <c r="H404" s="70">
        <v>230</v>
      </c>
      <c r="I404" s="70">
        <v>2151</v>
      </c>
      <c r="J404" s="70">
        <v>7396</v>
      </c>
      <c r="K404" s="57" t="s">
        <v>151</v>
      </c>
      <c r="L404" s="57"/>
      <c r="M404" s="59"/>
      <c r="N404" s="57"/>
    </row>
    <row r="405" spans="1:14" ht="27.6" customHeight="1" x14ac:dyDescent="0.85">
      <c r="A405" s="77">
        <v>44865</v>
      </c>
      <c r="B405" s="56">
        <v>961</v>
      </c>
      <c r="C405" s="57">
        <v>101745</v>
      </c>
      <c r="D405" s="57" t="str">
        <f>IFERROR(VLOOKUP(C405,'اكواد الخامات'!A$3:D$53,2,FALSE),"")</f>
        <v>سن1.5</v>
      </c>
      <c r="E405" s="57" t="str">
        <f>IFERROR(VLOOKUP(C405,'اكواد الخامات'!$A$3:$D$53,3,FALSE),"")</f>
        <v>سن</v>
      </c>
      <c r="F405" s="57" t="str">
        <f>IFERROR(VLOOKUP(C405,'اكواد الخامات'!$A$3:$D$53,4,FALSE),"")</f>
        <v>م3</v>
      </c>
      <c r="G405" s="58">
        <v>53</v>
      </c>
      <c r="H405" s="70">
        <v>230</v>
      </c>
      <c r="I405" s="70">
        <v>2151</v>
      </c>
      <c r="J405" s="70">
        <v>7396</v>
      </c>
      <c r="K405" s="57" t="s">
        <v>151</v>
      </c>
      <c r="L405" s="57"/>
      <c r="M405" s="59"/>
      <c r="N405" s="57"/>
    </row>
    <row r="406" spans="1:14" ht="27.6" customHeight="1" x14ac:dyDescent="0.85">
      <c r="A406" s="77">
        <v>44865</v>
      </c>
      <c r="B406" s="56">
        <v>72</v>
      </c>
      <c r="C406" s="57">
        <v>101745</v>
      </c>
      <c r="D406" s="57" t="str">
        <f>IFERROR(VLOOKUP(C406,'اكواد الخامات'!A$3:D$53,2,FALSE),"")</f>
        <v>سن1.5</v>
      </c>
      <c r="E406" s="57" t="str">
        <f>IFERROR(VLOOKUP(C406,'اكواد الخامات'!$A$3:$D$53,3,FALSE),"")</f>
        <v>سن</v>
      </c>
      <c r="F406" s="57" t="str">
        <f>IFERROR(VLOOKUP(C406,'اكواد الخامات'!$A$3:$D$53,4,FALSE),"")</f>
        <v>م3</v>
      </c>
      <c r="G406" s="58">
        <v>51</v>
      </c>
      <c r="H406" s="70">
        <v>230</v>
      </c>
      <c r="I406" s="70">
        <v>3643</v>
      </c>
      <c r="J406" s="70">
        <v>2155</v>
      </c>
      <c r="K406" s="57" t="s">
        <v>141</v>
      </c>
      <c r="L406" s="57"/>
      <c r="M406" s="59" t="s">
        <v>147</v>
      </c>
      <c r="N406" s="57"/>
    </row>
    <row r="407" spans="1:14" ht="27.6" customHeight="1" x14ac:dyDescent="0.85">
      <c r="A407" s="77">
        <v>44866</v>
      </c>
      <c r="B407" s="56">
        <v>962</v>
      </c>
      <c r="C407" s="57">
        <v>100839</v>
      </c>
      <c r="D407" s="57" t="str">
        <f>IFERROR(VLOOKUP(C407,'اكواد الخامات'!A$3:D$53,2,FALSE),"")</f>
        <v>سن1</v>
      </c>
      <c r="E407" s="57" t="str">
        <f>IFERROR(VLOOKUP(C407,'اكواد الخامات'!$A$3:$D$53,3,FALSE),"")</f>
        <v>سن</v>
      </c>
      <c r="F407" s="57" t="str">
        <f>IFERROR(VLOOKUP(C407,'اكواد الخامات'!$A$3:$D$53,4,FALSE),"")</f>
        <v>م3</v>
      </c>
      <c r="G407" s="58">
        <v>53</v>
      </c>
      <c r="H407" s="70">
        <v>230</v>
      </c>
      <c r="I407" s="70">
        <v>2151</v>
      </c>
      <c r="J407" s="70">
        <v>7396</v>
      </c>
      <c r="K407" s="57" t="s">
        <v>151</v>
      </c>
      <c r="L407" s="57"/>
      <c r="M407" s="59"/>
      <c r="N407" s="57"/>
    </row>
    <row r="408" spans="1:14" ht="27.6" customHeight="1" x14ac:dyDescent="0.85">
      <c r="A408" s="77">
        <v>44871</v>
      </c>
      <c r="B408" s="56">
        <v>963</v>
      </c>
      <c r="C408" s="57">
        <v>100839</v>
      </c>
      <c r="D408" s="57" t="str">
        <f>IFERROR(VLOOKUP(C408,'اكواد الخامات'!A$3:D$53,2,FALSE),"")</f>
        <v>سن1</v>
      </c>
      <c r="E408" s="57" t="str">
        <f>IFERROR(VLOOKUP(C408,'اكواد الخامات'!$A$3:$D$53,3,FALSE),"")</f>
        <v>سن</v>
      </c>
      <c r="F408" s="57" t="str">
        <f>IFERROR(VLOOKUP(C408,'اكواد الخامات'!$A$3:$D$53,4,FALSE),"")</f>
        <v>م3</v>
      </c>
      <c r="G408" s="58">
        <v>58</v>
      </c>
      <c r="H408" s="70">
        <v>230</v>
      </c>
      <c r="I408" s="70">
        <v>9349</v>
      </c>
      <c r="J408" s="70">
        <v>8249</v>
      </c>
      <c r="K408" s="57" t="s">
        <v>151</v>
      </c>
      <c r="L408" s="57"/>
      <c r="M408" s="59"/>
      <c r="N408" s="57"/>
    </row>
    <row r="409" spans="1:14" ht="27.6" customHeight="1" x14ac:dyDescent="0.85">
      <c r="A409" s="77">
        <v>44872</v>
      </c>
      <c r="B409" s="56">
        <v>295</v>
      </c>
      <c r="C409" s="57">
        <v>100736</v>
      </c>
      <c r="D409" s="57" t="str">
        <f>IFERROR(VLOOKUP(C409,'اكواد الخامات'!A$3:D$53,2,FALSE),"")</f>
        <v>رمل حرش</v>
      </c>
      <c r="E409" s="57" t="str">
        <f>IFERROR(VLOOKUP(C409,'اكواد الخامات'!$A$3:$D$53,3,FALSE),"")</f>
        <v>رمل</v>
      </c>
      <c r="F409" s="57" t="str">
        <f>IFERROR(VLOOKUP(C409,'اكواد الخامات'!$A$3:$D$53,4,FALSE),"")</f>
        <v>م3</v>
      </c>
      <c r="G409" s="58">
        <v>45</v>
      </c>
      <c r="H409" s="70">
        <v>125</v>
      </c>
      <c r="I409" s="70">
        <v>4917</v>
      </c>
      <c r="J409" s="70">
        <v>8531</v>
      </c>
      <c r="K409" s="57" t="s">
        <v>130</v>
      </c>
      <c r="L409" s="57"/>
      <c r="M409" s="59"/>
      <c r="N409" s="57"/>
    </row>
    <row r="410" spans="1:14" ht="27.6" customHeight="1" x14ac:dyDescent="0.85">
      <c r="A410" s="77">
        <v>44872</v>
      </c>
      <c r="B410" s="56">
        <v>964</v>
      </c>
      <c r="C410" s="57">
        <v>100839</v>
      </c>
      <c r="D410" s="57" t="str">
        <f>IFERROR(VLOOKUP(C410,'اكواد الخامات'!A$3:D$53,2,FALSE),"")</f>
        <v>سن1</v>
      </c>
      <c r="E410" s="57" t="str">
        <f>IFERROR(VLOOKUP(C410,'اكواد الخامات'!$A$3:$D$53,3,FALSE),"")</f>
        <v>سن</v>
      </c>
      <c r="F410" s="57" t="str">
        <f>IFERROR(VLOOKUP(C410,'اكواد الخامات'!$A$3:$D$53,4,FALSE),"")</f>
        <v>م3</v>
      </c>
      <c r="G410" s="58">
        <v>58</v>
      </c>
      <c r="H410" s="70">
        <v>230</v>
      </c>
      <c r="I410" s="70">
        <v>9349</v>
      </c>
      <c r="J410" s="70">
        <v>8249</v>
      </c>
      <c r="K410" s="57" t="s">
        <v>151</v>
      </c>
      <c r="L410" s="57"/>
      <c r="M410" s="59"/>
      <c r="N410" s="57"/>
    </row>
    <row r="411" spans="1:14" ht="27.6" customHeight="1" x14ac:dyDescent="0.85">
      <c r="A411" s="77">
        <v>44873</v>
      </c>
      <c r="B411" s="56">
        <v>296</v>
      </c>
      <c r="C411" s="57">
        <v>100736</v>
      </c>
      <c r="D411" s="57" t="str">
        <f>IFERROR(VLOOKUP(C411,'اكواد الخامات'!A$3:D$53,2,FALSE),"")</f>
        <v>رمل حرش</v>
      </c>
      <c r="E411" s="57" t="str">
        <f>IFERROR(VLOOKUP(C411,'اكواد الخامات'!$A$3:$D$53,3,FALSE),"")</f>
        <v>رمل</v>
      </c>
      <c r="F411" s="57" t="str">
        <f>IFERROR(VLOOKUP(C411,'اكواد الخامات'!$A$3:$D$53,4,FALSE),"")</f>
        <v>م3</v>
      </c>
      <c r="G411" s="58">
        <v>45</v>
      </c>
      <c r="H411" s="70">
        <v>125</v>
      </c>
      <c r="I411" s="70">
        <v>4917</v>
      </c>
      <c r="J411" s="70">
        <v>8531</v>
      </c>
      <c r="K411" s="57" t="s">
        <v>130</v>
      </c>
      <c r="L411" s="57"/>
      <c r="M411" s="59"/>
      <c r="N411" s="57"/>
    </row>
    <row r="412" spans="1:14" ht="27.6" customHeight="1" x14ac:dyDescent="0.85">
      <c r="A412" s="77">
        <v>44874</v>
      </c>
      <c r="B412" s="56">
        <v>19742046</v>
      </c>
      <c r="C412" s="57">
        <v>100005</v>
      </c>
      <c r="D412" s="57" t="str">
        <f>IFERROR(VLOOKUP(C412,'اكواد الخامات'!A$3:D$53,2,FALSE),"")</f>
        <v>أسمنت سائب سي  وتر</v>
      </c>
      <c r="E412" s="57" t="str">
        <f>IFERROR(VLOOKUP(C412,'اكواد الخامات'!$A$3:$D$53,3,FALSE),"")</f>
        <v>أسمنت</v>
      </c>
      <c r="F412" s="57" t="str">
        <f>IFERROR(VLOOKUP(C412,'اكواد الخامات'!$A$3:$D$53,4,FALSE),"")</f>
        <v>طن</v>
      </c>
      <c r="G412" s="58">
        <v>66.08</v>
      </c>
      <c r="H412" s="70"/>
      <c r="I412" s="70"/>
      <c r="J412" s="70"/>
      <c r="K412" s="57" t="s">
        <v>144</v>
      </c>
      <c r="L412" s="57"/>
      <c r="M412" s="59"/>
      <c r="N412" s="57"/>
    </row>
    <row r="413" spans="1:14" ht="27.6" customHeight="1" x14ac:dyDescent="0.85">
      <c r="A413" s="77">
        <v>44874</v>
      </c>
      <c r="B413" s="56">
        <v>965</v>
      </c>
      <c r="C413" s="57">
        <v>100839</v>
      </c>
      <c r="D413" s="57" t="str">
        <f>IFERROR(VLOOKUP(C413,'اكواد الخامات'!A$3:D$53,2,FALSE),"")</f>
        <v>سن1</v>
      </c>
      <c r="E413" s="57" t="str">
        <f>IFERROR(VLOOKUP(C413,'اكواد الخامات'!$A$3:$D$53,3,FALSE),"")</f>
        <v>سن</v>
      </c>
      <c r="F413" s="57" t="str">
        <f>IFERROR(VLOOKUP(C413,'اكواد الخامات'!$A$3:$D$53,4,FALSE),"")</f>
        <v>م3</v>
      </c>
      <c r="G413" s="58">
        <v>58</v>
      </c>
      <c r="H413" s="70">
        <v>230</v>
      </c>
      <c r="I413" s="70">
        <v>9349</v>
      </c>
      <c r="J413" s="70">
        <v>8249</v>
      </c>
      <c r="K413" s="57" t="s">
        <v>151</v>
      </c>
      <c r="L413" s="57"/>
      <c r="M413" s="59"/>
      <c r="N413" s="57"/>
    </row>
    <row r="414" spans="1:14" ht="27.6" customHeight="1" x14ac:dyDescent="0.85">
      <c r="A414" s="77">
        <v>44875</v>
      </c>
      <c r="B414" s="56">
        <v>966</v>
      </c>
      <c r="C414" s="57">
        <v>100839</v>
      </c>
      <c r="D414" s="57" t="str">
        <f>IFERROR(VLOOKUP(C414,'اكواد الخامات'!A$3:D$53,2,FALSE),"")</f>
        <v>سن1</v>
      </c>
      <c r="E414" s="57" t="str">
        <f>IFERROR(VLOOKUP(C414,'اكواد الخامات'!$A$3:$D$53,3,FALSE),"")</f>
        <v>سن</v>
      </c>
      <c r="F414" s="57" t="str">
        <f>IFERROR(VLOOKUP(C414,'اكواد الخامات'!$A$3:$D$53,4,FALSE),"")</f>
        <v>م3</v>
      </c>
      <c r="G414" s="58">
        <v>56.5</v>
      </c>
      <c r="H414" s="70">
        <v>230</v>
      </c>
      <c r="I414" s="70">
        <v>2781</v>
      </c>
      <c r="J414" s="70">
        <v>7296</v>
      </c>
      <c r="K414" s="57" t="s">
        <v>151</v>
      </c>
      <c r="L414" s="57"/>
      <c r="M414" s="59"/>
      <c r="N414" s="57"/>
    </row>
    <row r="415" spans="1:14" ht="27.6" customHeight="1" x14ac:dyDescent="0.85">
      <c r="A415" s="77">
        <v>44876</v>
      </c>
      <c r="B415" s="56">
        <v>967</v>
      </c>
      <c r="C415" s="57">
        <v>100839</v>
      </c>
      <c r="D415" s="57" t="str">
        <f>IFERROR(VLOOKUP(C415,'اكواد الخامات'!A$3:D$53,2,FALSE),"")</f>
        <v>سن1</v>
      </c>
      <c r="E415" s="57" t="str">
        <f>IFERROR(VLOOKUP(C415,'اكواد الخامات'!$A$3:$D$53,3,FALSE),"")</f>
        <v>سن</v>
      </c>
      <c r="F415" s="57" t="str">
        <f>IFERROR(VLOOKUP(C415,'اكواد الخامات'!$A$3:$D$53,4,FALSE),"")</f>
        <v>م3</v>
      </c>
      <c r="G415" s="58">
        <v>66.5</v>
      </c>
      <c r="H415" s="70">
        <v>230</v>
      </c>
      <c r="I415" s="70">
        <v>3246</v>
      </c>
      <c r="J415" s="70">
        <v>7168</v>
      </c>
      <c r="K415" s="57" t="s">
        <v>151</v>
      </c>
      <c r="L415" s="57"/>
      <c r="M415" s="59"/>
      <c r="N415" s="57"/>
    </row>
    <row r="416" spans="1:14" ht="27.6" customHeight="1" x14ac:dyDescent="0.85">
      <c r="A416" s="77">
        <v>44875</v>
      </c>
      <c r="B416" s="56">
        <v>297</v>
      </c>
      <c r="C416" s="57">
        <v>100736</v>
      </c>
      <c r="D416" s="57" t="str">
        <f>IFERROR(VLOOKUP(C416,'اكواد الخامات'!A$3:D$53,2,FALSE),"")</f>
        <v>رمل حرش</v>
      </c>
      <c r="E416" s="57" t="str">
        <f>IFERROR(VLOOKUP(C416,'اكواد الخامات'!$A$3:$D$53,3,FALSE),"")</f>
        <v>رمل</v>
      </c>
      <c r="F416" s="57" t="str">
        <f>IFERROR(VLOOKUP(C416,'اكواد الخامات'!$A$3:$D$53,4,FALSE),"")</f>
        <v>م3</v>
      </c>
      <c r="G416" s="58">
        <v>45</v>
      </c>
      <c r="H416" s="70">
        <v>125</v>
      </c>
      <c r="I416" s="70">
        <v>4917</v>
      </c>
      <c r="J416" s="70">
        <v>8531</v>
      </c>
      <c r="K416" s="57" t="s">
        <v>130</v>
      </c>
      <c r="L416" s="57"/>
      <c r="M416" s="59"/>
      <c r="N416" s="57"/>
    </row>
    <row r="417" spans="1:14" ht="27.6" customHeight="1" x14ac:dyDescent="0.85">
      <c r="A417" s="77">
        <v>44876</v>
      </c>
      <c r="B417" s="56">
        <v>298</v>
      </c>
      <c r="C417" s="57">
        <v>100736</v>
      </c>
      <c r="D417" s="57" t="str">
        <f>IFERROR(VLOOKUP(C417,'اكواد الخامات'!A$3:D$53,2,FALSE),"")</f>
        <v>رمل حرش</v>
      </c>
      <c r="E417" s="57" t="str">
        <f>IFERROR(VLOOKUP(C417,'اكواد الخامات'!$A$3:$D$53,3,FALSE),"")</f>
        <v>رمل</v>
      </c>
      <c r="F417" s="57" t="str">
        <f>IFERROR(VLOOKUP(C417,'اكواد الخامات'!$A$3:$D$53,4,FALSE),"")</f>
        <v>م3</v>
      </c>
      <c r="G417" s="58">
        <v>45</v>
      </c>
      <c r="H417" s="70">
        <v>125</v>
      </c>
      <c r="I417" s="70">
        <v>4917</v>
      </c>
      <c r="J417" s="70">
        <v>8531</v>
      </c>
      <c r="K417" s="57" t="s">
        <v>130</v>
      </c>
      <c r="L417" s="57"/>
      <c r="M417" s="59"/>
      <c r="N417" s="57"/>
    </row>
    <row r="418" spans="1:14" ht="27.6" customHeight="1" x14ac:dyDescent="0.85">
      <c r="A418" s="77">
        <v>44878</v>
      </c>
      <c r="B418" s="56">
        <v>968</v>
      </c>
      <c r="C418" s="57">
        <v>100839</v>
      </c>
      <c r="D418" s="57" t="str">
        <f>IFERROR(VLOOKUP(C418,'اكواد الخامات'!A$3:D$53,2,FALSE),"")</f>
        <v>سن1</v>
      </c>
      <c r="E418" s="57" t="str">
        <f>IFERROR(VLOOKUP(C418,'اكواد الخامات'!$A$3:$D$53,3,FALSE),"")</f>
        <v>سن</v>
      </c>
      <c r="F418" s="57" t="str">
        <f>IFERROR(VLOOKUP(C418,'اكواد الخامات'!$A$3:$D$53,4,FALSE),"")</f>
        <v>م3</v>
      </c>
      <c r="G418" s="58">
        <v>58</v>
      </c>
      <c r="H418" s="70">
        <v>230</v>
      </c>
      <c r="I418" s="70">
        <v>9349</v>
      </c>
      <c r="J418" s="70">
        <v>8249</v>
      </c>
      <c r="K418" s="57" t="s">
        <v>151</v>
      </c>
      <c r="L418" s="57"/>
      <c r="M418" s="59"/>
      <c r="N418" s="57"/>
    </row>
    <row r="419" spans="1:14" ht="27.6" customHeight="1" x14ac:dyDescent="0.85">
      <c r="A419" s="77">
        <v>44878</v>
      </c>
      <c r="B419" s="56">
        <v>19744602</v>
      </c>
      <c r="C419" s="57">
        <v>100005</v>
      </c>
      <c r="D419" s="57" t="str">
        <f>IFERROR(VLOOKUP(C419,'اكواد الخامات'!A$3:D$53,2,FALSE),"")</f>
        <v>أسمنت سائب سي  وتر</v>
      </c>
      <c r="E419" s="57" t="str">
        <f>IFERROR(VLOOKUP(C419,'اكواد الخامات'!$A$3:$D$53,3,FALSE),"")</f>
        <v>أسمنت</v>
      </c>
      <c r="F419" s="57" t="str">
        <f>IFERROR(VLOOKUP(C419,'اكواد الخامات'!$A$3:$D$53,4,FALSE),"")</f>
        <v>طن</v>
      </c>
      <c r="G419" s="58">
        <v>57.74</v>
      </c>
      <c r="H419" s="70"/>
      <c r="I419" s="70"/>
      <c r="J419" s="70"/>
      <c r="K419" s="57" t="s">
        <v>144</v>
      </c>
      <c r="L419" s="57"/>
      <c r="M419" s="59"/>
      <c r="N419" s="57"/>
    </row>
    <row r="420" spans="1:14" ht="27.6" customHeight="1" x14ac:dyDescent="0.85">
      <c r="A420" s="77">
        <v>44878</v>
      </c>
      <c r="B420" s="56">
        <v>19744647</v>
      </c>
      <c r="C420" s="57">
        <v>100005</v>
      </c>
      <c r="D420" s="57" t="str">
        <f>IFERROR(VLOOKUP(C420,'اكواد الخامات'!A$3:D$53,2,FALSE),"")</f>
        <v>أسمنت سائب سي  وتر</v>
      </c>
      <c r="E420" s="57" t="str">
        <f>IFERROR(VLOOKUP(C420,'اكواد الخامات'!$A$3:$D$53,3,FALSE),"")</f>
        <v>أسمنت</v>
      </c>
      <c r="F420" s="57" t="str">
        <f>IFERROR(VLOOKUP(C420,'اكواد الخامات'!$A$3:$D$53,4,FALSE),"")</f>
        <v>طن</v>
      </c>
      <c r="G420" s="58">
        <v>61.16</v>
      </c>
      <c r="H420" s="70"/>
      <c r="I420" s="70"/>
      <c r="J420" s="70"/>
      <c r="K420" s="57" t="s">
        <v>144</v>
      </c>
      <c r="L420" s="57"/>
      <c r="M420" s="59"/>
      <c r="N420" s="57"/>
    </row>
    <row r="421" spans="1:14" ht="27.6" customHeight="1" x14ac:dyDescent="0.85">
      <c r="A421" s="77">
        <v>44879</v>
      </c>
      <c r="B421" s="56">
        <v>9510693</v>
      </c>
      <c r="C421" s="57">
        <v>100005</v>
      </c>
      <c r="D421" s="57" t="str">
        <f>IFERROR(VLOOKUP(C421,'اكواد الخامات'!A$3:D$53,2,FALSE),"")</f>
        <v>أسمنت سائب سي  وتر</v>
      </c>
      <c r="E421" s="57" t="str">
        <f>IFERROR(VLOOKUP(C421,'اكواد الخامات'!$A$3:$D$53,3,FALSE),"")</f>
        <v>أسمنت</v>
      </c>
      <c r="F421" s="57" t="str">
        <f>IFERROR(VLOOKUP(C421,'اكواد الخامات'!$A$3:$D$53,4,FALSE),"")</f>
        <v>طن</v>
      </c>
      <c r="G421" s="58">
        <v>54.35</v>
      </c>
      <c r="H421" s="70"/>
      <c r="I421" s="70"/>
      <c r="J421" s="70"/>
      <c r="K421" s="57" t="s">
        <v>145</v>
      </c>
      <c r="L421" s="57"/>
      <c r="M421" s="59"/>
      <c r="N421" s="57"/>
    </row>
    <row r="422" spans="1:14" ht="27.6" customHeight="1" x14ac:dyDescent="0.85">
      <c r="A422" s="77">
        <v>44880</v>
      </c>
      <c r="B422" s="56">
        <v>969</v>
      </c>
      <c r="C422" s="57">
        <v>101745</v>
      </c>
      <c r="D422" s="57" t="str">
        <f>IFERROR(VLOOKUP(C422,'اكواد الخامات'!A$3:D$53,2,FALSE),"")</f>
        <v>سن1.5</v>
      </c>
      <c r="E422" s="57" t="str">
        <f>IFERROR(VLOOKUP(C422,'اكواد الخامات'!$A$3:$D$53,3,FALSE),"")</f>
        <v>سن</v>
      </c>
      <c r="F422" s="57" t="str">
        <f>IFERROR(VLOOKUP(C422,'اكواد الخامات'!$A$3:$D$53,4,FALSE),"")</f>
        <v>م3</v>
      </c>
      <c r="G422" s="58">
        <v>58</v>
      </c>
      <c r="H422" s="70">
        <v>230</v>
      </c>
      <c r="I422" s="70">
        <v>9349</v>
      </c>
      <c r="J422" s="70">
        <v>8249</v>
      </c>
      <c r="K422" s="57" t="s">
        <v>151</v>
      </c>
      <c r="L422" s="57"/>
      <c r="M422" s="59"/>
      <c r="N422" s="57"/>
    </row>
    <row r="423" spans="1:14" ht="27.6" customHeight="1" x14ac:dyDescent="0.85">
      <c r="A423" s="77">
        <v>44882</v>
      </c>
      <c r="B423" s="56">
        <v>970</v>
      </c>
      <c r="C423" s="57">
        <v>101745</v>
      </c>
      <c r="D423" s="57" t="str">
        <f>IFERROR(VLOOKUP(C423,'اكواد الخامات'!A$3:D$53,2,FALSE),"")</f>
        <v>سن1.5</v>
      </c>
      <c r="E423" s="57" t="str">
        <f>IFERROR(VLOOKUP(C423,'اكواد الخامات'!$A$3:$D$53,3,FALSE),"")</f>
        <v>سن</v>
      </c>
      <c r="F423" s="57" t="str">
        <f>IFERROR(VLOOKUP(C423,'اكواد الخامات'!$A$3:$D$53,4,FALSE),"")</f>
        <v>م3</v>
      </c>
      <c r="G423" s="58">
        <v>58</v>
      </c>
      <c r="H423" s="70">
        <v>230</v>
      </c>
      <c r="I423" s="70">
        <v>9349</v>
      </c>
      <c r="J423" s="70">
        <v>8249</v>
      </c>
      <c r="K423" s="57" t="s">
        <v>151</v>
      </c>
      <c r="L423" s="57"/>
      <c r="M423" s="59"/>
      <c r="N423" s="57"/>
    </row>
    <row r="424" spans="1:14" ht="27.6" customHeight="1" x14ac:dyDescent="0.85">
      <c r="A424" s="77">
        <v>44883</v>
      </c>
      <c r="B424" s="56">
        <v>971</v>
      </c>
      <c r="C424" s="57">
        <v>101745</v>
      </c>
      <c r="D424" s="57" t="str">
        <f>IFERROR(VLOOKUP(C424,'اكواد الخامات'!A$3:D$53,2,FALSE),"")</f>
        <v>سن1.5</v>
      </c>
      <c r="E424" s="57" t="str">
        <f>IFERROR(VLOOKUP(C424,'اكواد الخامات'!$A$3:$D$53,3,FALSE),"")</f>
        <v>سن</v>
      </c>
      <c r="F424" s="57" t="str">
        <f>IFERROR(VLOOKUP(C424,'اكواد الخامات'!$A$3:$D$53,4,FALSE),"")</f>
        <v>م3</v>
      </c>
      <c r="G424" s="58">
        <v>58</v>
      </c>
      <c r="H424" s="70">
        <v>230</v>
      </c>
      <c r="I424" s="70">
        <v>9349</v>
      </c>
      <c r="J424" s="70">
        <v>8249</v>
      </c>
      <c r="K424" s="57" t="s">
        <v>151</v>
      </c>
      <c r="L424" s="57"/>
      <c r="M424" s="59"/>
      <c r="N424" s="57"/>
    </row>
    <row r="425" spans="1:14" ht="27.6" customHeight="1" x14ac:dyDescent="0.85">
      <c r="A425" s="77">
        <v>44884</v>
      </c>
      <c r="B425" s="56">
        <v>972</v>
      </c>
      <c r="C425" s="57">
        <v>101745</v>
      </c>
      <c r="D425" s="57" t="str">
        <f>IFERROR(VLOOKUP(C425,'اكواد الخامات'!A$3:D$53,2,FALSE),"")</f>
        <v>سن1.5</v>
      </c>
      <c r="E425" s="57" t="str">
        <f>IFERROR(VLOOKUP(C425,'اكواد الخامات'!$A$3:$D$53,3,FALSE),"")</f>
        <v>سن</v>
      </c>
      <c r="F425" s="57" t="str">
        <f>IFERROR(VLOOKUP(C425,'اكواد الخامات'!$A$3:$D$53,4,FALSE),"")</f>
        <v>م3</v>
      </c>
      <c r="G425" s="58">
        <v>56.5</v>
      </c>
      <c r="H425" s="70">
        <v>230</v>
      </c>
      <c r="I425" s="70">
        <v>2781</v>
      </c>
      <c r="J425" s="70">
        <v>7296</v>
      </c>
      <c r="K425" s="57" t="s">
        <v>151</v>
      </c>
      <c r="L425" s="57"/>
      <c r="M425" s="59"/>
      <c r="N425" s="57"/>
    </row>
    <row r="426" spans="1:14" ht="27.6" customHeight="1" x14ac:dyDescent="0.85">
      <c r="A426" s="77">
        <v>44885</v>
      </c>
      <c r="B426" s="56">
        <v>973</v>
      </c>
      <c r="C426" s="57">
        <v>101745</v>
      </c>
      <c r="D426" s="57" t="str">
        <f>IFERROR(VLOOKUP(C426,'اكواد الخامات'!A$3:D$53,2,FALSE),"")</f>
        <v>سن1.5</v>
      </c>
      <c r="E426" s="57" t="str">
        <f>IFERROR(VLOOKUP(C426,'اكواد الخامات'!$A$3:$D$53,3,FALSE),"")</f>
        <v>سن</v>
      </c>
      <c r="F426" s="57" t="str">
        <f>IFERROR(VLOOKUP(C426,'اكواد الخامات'!$A$3:$D$53,4,FALSE),"")</f>
        <v>م3</v>
      </c>
      <c r="G426" s="58">
        <v>58</v>
      </c>
      <c r="H426" s="70">
        <v>230</v>
      </c>
      <c r="I426" s="70">
        <v>9349</v>
      </c>
      <c r="J426" s="70">
        <v>8249</v>
      </c>
      <c r="K426" s="57" t="s">
        <v>151</v>
      </c>
      <c r="L426" s="57"/>
      <c r="M426" s="59"/>
      <c r="N426" s="57"/>
    </row>
    <row r="427" spans="1:14" ht="27.6" customHeight="1" x14ac:dyDescent="0.85">
      <c r="A427" s="77">
        <v>44886</v>
      </c>
      <c r="B427" s="56">
        <v>974</v>
      </c>
      <c r="C427" s="57">
        <v>100839</v>
      </c>
      <c r="D427" s="57" t="str">
        <f>IFERROR(VLOOKUP(C427,'اكواد الخامات'!A$3:D$53,2,FALSE),"")</f>
        <v>سن1</v>
      </c>
      <c r="E427" s="57" t="str">
        <f>IFERROR(VLOOKUP(C427,'اكواد الخامات'!$A$3:$D$53,3,FALSE),"")</f>
        <v>سن</v>
      </c>
      <c r="F427" s="57" t="str">
        <f>IFERROR(VLOOKUP(C427,'اكواد الخامات'!$A$3:$D$53,4,FALSE),"")</f>
        <v>م3</v>
      </c>
      <c r="G427" s="58">
        <v>57</v>
      </c>
      <c r="H427" s="70">
        <v>230</v>
      </c>
      <c r="I427" s="70">
        <v>9349</v>
      </c>
      <c r="J427" s="70">
        <v>8249</v>
      </c>
      <c r="K427" s="57" t="s">
        <v>151</v>
      </c>
      <c r="L427" s="57"/>
      <c r="M427" s="59" t="s">
        <v>155</v>
      </c>
      <c r="N427" s="57"/>
    </row>
    <row r="428" spans="1:14" ht="27.6" customHeight="1" x14ac:dyDescent="0.85">
      <c r="A428" s="77">
        <v>44884</v>
      </c>
      <c r="B428" s="56">
        <v>9510974</v>
      </c>
      <c r="C428" s="57">
        <v>100005</v>
      </c>
      <c r="D428" s="57" t="str">
        <f>IFERROR(VLOOKUP(C428,'اكواد الخامات'!A$3:D$53,2,FALSE),"")</f>
        <v>أسمنت سائب سي  وتر</v>
      </c>
      <c r="E428" s="57" t="str">
        <f>IFERROR(VLOOKUP(C428,'اكواد الخامات'!$A$3:$D$53,3,FALSE),"")</f>
        <v>أسمنت</v>
      </c>
      <c r="F428" s="57" t="str">
        <f>IFERROR(VLOOKUP(C428,'اكواد الخامات'!$A$3:$D$53,4,FALSE),"")</f>
        <v>طن</v>
      </c>
      <c r="G428" s="58">
        <v>53.55</v>
      </c>
      <c r="H428" s="70"/>
      <c r="I428" s="70"/>
      <c r="J428" s="70"/>
      <c r="K428" s="57" t="s">
        <v>145</v>
      </c>
      <c r="L428" s="57"/>
      <c r="M428" s="59"/>
      <c r="N428" s="57"/>
    </row>
    <row r="429" spans="1:14" ht="27.6" customHeight="1" x14ac:dyDescent="0.85">
      <c r="A429" s="77">
        <v>44884</v>
      </c>
      <c r="B429" s="56">
        <v>9510976</v>
      </c>
      <c r="C429" s="57">
        <v>100005</v>
      </c>
      <c r="D429" s="57" t="str">
        <f>IFERROR(VLOOKUP(C429,'اكواد الخامات'!A$3:D$53,2,FALSE),"")</f>
        <v>أسمنت سائب سي  وتر</v>
      </c>
      <c r="E429" s="57" t="str">
        <f>IFERROR(VLOOKUP(C429,'اكواد الخامات'!$A$3:$D$53,3,FALSE),"")</f>
        <v>أسمنت</v>
      </c>
      <c r="F429" s="57" t="str">
        <f>IFERROR(VLOOKUP(C429,'اكواد الخامات'!$A$3:$D$53,4,FALSE),"")</f>
        <v>طن</v>
      </c>
      <c r="G429" s="58">
        <v>54.35</v>
      </c>
      <c r="H429" s="70"/>
      <c r="I429" s="70"/>
      <c r="J429" s="70"/>
      <c r="K429" s="57" t="s">
        <v>145</v>
      </c>
      <c r="L429" s="57"/>
      <c r="M429" s="59"/>
      <c r="N429" s="57"/>
    </row>
    <row r="430" spans="1:14" ht="27.6" customHeight="1" x14ac:dyDescent="0.85">
      <c r="A430" s="77">
        <v>44885</v>
      </c>
      <c r="B430" s="56">
        <v>9511017</v>
      </c>
      <c r="C430" s="57">
        <v>100005</v>
      </c>
      <c r="D430" s="57" t="str">
        <f>IFERROR(VLOOKUP(C430,'اكواد الخامات'!A$3:D$53,2,FALSE),"")</f>
        <v>أسمنت سائب سي  وتر</v>
      </c>
      <c r="E430" s="57" t="str">
        <f>IFERROR(VLOOKUP(C430,'اكواد الخامات'!$A$3:$D$53,3,FALSE),"")</f>
        <v>أسمنت</v>
      </c>
      <c r="F430" s="57" t="str">
        <f>IFERROR(VLOOKUP(C430,'اكواد الخامات'!$A$3:$D$53,4,FALSE),"")</f>
        <v>طن</v>
      </c>
      <c r="G430" s="58">
        <v>52.6</v>
      </c>
      <c r="H430" s="70"/>
      <c r="I430" s="70"/>
      <c r="J430" s="70"/>
      <c r="K430" s="57" t="s">
        <v>145</v>
      </c>
      <c r="L430" s="57"/>
      <c r="M430" s="59"/>
      <c r="N430" s="57"/>
    </row>
    <row r="431" spans="1:14" ht="27.6" customHeight="1" x14ac:dyDescent="0.85">
      <c r="A431" s="77">
        <v>44886</v>
      </c>
      <c r="B431" s="56">
        <v>9511082</v>
      </c>
      <c r="C431" s="57">
        <v>100005</v>
      </c>
      <c r="D431" s="57" t="str">
        <f>IFERROR(VLOOKUP(C431,'اكواد الخامات'!A$3:D$53,2,FALSE),"")</f>
        <v>أسمنت سائب سي  وتر</v>
      </c>
      <c r="E431" s="57" t="str">
        <f>IFERROR(VLOOKUP(C431,'اكواد الخامات'!$A$3:$D$53,3,FALSE),"")</f>
        <v>أسمنت</v>
      </c>
      <c r="F431" s="57" t="str">
        <f>IFERROR(VLOOKUP(C431,'اكواد الخامات'!$A$3:$D$53,4,FALSE),"")</f>
        <v>طن</v>
      </c>
      <c r="G431" s="58">
        <v>55.05</v>
      </c>
      <c r="H431" s="70"/>
      <c r="I431" s="70"/>
      <c r="J431" s="70"/>
      <c r="K431" s="57" t="s">
        <v>145</v>
      </c>
      <c r="L431" s="57"/>
      <c r="M431" s="59"/>
      <c r="N431" s="57"/>
    </row>
    <row r="432" spans="1:14" ht="27.6" customHeight="1" x14ac:dyDescent="0.85">
      <c r="A432" s="77">
        <v>44883</v>
      </c>
      <c r="B432" s="56">
        <v>318</v>
      </c>
      <c r="C432" s="57">
        <v>100736</v>
      </c>
      <c r="D432" s="57" t="str">
        <f>IFERROR(VLOOKUP(C432,'اكواد الخامات'!A$3:D$53,2,FALSE),"")</f>
        <v>رمل حرش</v>
      </c>
      <c r="E432" s="57" t="str">
        <f>IFERROR(VLOOKUP(C432,'اكواد الخامات'!$A$3:$D$53,3,FALSE),"")</f>
        <v>رمل</v>
      </c>
      <c r="F432" s="57" t="str">
        <f>IFERROR(VLOOKUP(C432,'اكواد الخامات'!$A$3:$D$53,4,FALSE),"")</f>
        <v>م3</v>
      </c>
      <c r="G432" s="58">
        <v>24</v>
      </c>
      <c r="H432" s="70">
        <v>125</v>
      </c>
      <c r="I432" s="70">
        <v>1476</v>
      </c>
      <c r="J432" s="70"/>
      <c r="K432" s="57" t="s">
        <v>101</v>
      </c>
      <c r="L432" s="57"/>
      <c r="M432" s="59"/>
      <c r="N432" s="57"/>
    </row>
    <row r="433" spans="1:14" ht="27.6" customHeight="1" x14ac:dyDescent="0.85">
      <c r="A433" s="77">
        <v>44883</v>
      </c>
      <c r="B433" s="56">
        <v>319</v>
      </c>
      <c r="C433" s="57">
        <v>100736</v>
      </c>
      <c r="D433" s="57" t="str">
        <f>IFERROR(VLOOKUP(C433,'اكواد الخامات'!A$3:D$53,2,FALSE),"")</f>
        <v>رمل حرش</v>
      </c>
      <c r="E433" s="57" t="str">
        <f>IFERROR(VLOOKUP(C433,'اكواد الخامات'!$A$3:$D$53,3,FALSE),"")</f>
        <v>رمل</v>
      </c>
      <c r="F433" s="57" t="str">
        <f>IFERROR(VLOOKUP(C433,'اكواد الخامات'!$A$3:$D$53,4,FALSE),"")</f>
        <v>م3</v>
      </c>
      <c r="G433" s="58">
        <v>58</v>
      </c>
      <c r="H433" s="70">
        <v>125</v>
      </c>
      <c r="I433" s="70">
        <v>8781</v>
      </c>
      <c r="J433" s="70">
        <v>4869</v>
      </c>
      <c r="K433" s="57" t="s">
        <v>101</v>
      </c>
      <c r="L433" s="57"/>
      <c r="M433" s="59" t="s">
        <v>156</v>
      </c>
      <c r="N433" s="57"/>
    </row>
    <row r="434" spans="1:14" ht="27.6" customHeight="1" x14ac:dyDescent="0.85">
      <c r="A434" s="77">
        <v>44884</v>
      </c>
      <c r="B434" s="56">
        <v>320</v>
      </c>
      <c r="C434" s="57">
        <v>100736</v>
      </c>
      <c r="D434" s="57" t="str">
        <f>IFERROR(VLOOKUP(C434,'اكواد الخامات'!A$3:D$53,2,FALSE),"")</f>
        <v>رمل حرش</v>
      </c>
      <c r="E434" s="57" t="str">
        <f>IFERROR(VLOOKUP(C434,'اكواد الخامات'!$A$3:$D$53,3,FALSE),"")</f>
        <v>رمل</v>
      </c>
      <c r="F434" s="57" t="str">
        <f>IFERROR(VLOOKUP(C434,'اكواد الخامات'!$A$3:$D$53,4,FALSE),"")</f>
        <v>م3</v>
      </c>
      <c r="G434" s="58">
        <v>49</v>
      </c>
      <c r="H434" s="70">
        <v>125</v>
      </c>
      <c r="I434" s="70">
        <v>1697</v>
      </c>
      <c r="J434" s="70">
        <v>4183</v>
      </c>
      <c r="K434" s="57" t="s">
        <v>101</v>
      </c>
      <c r="L434" s="57"/>
      <c r="M434" s="59"/>
      <c r="N434" s="57"/>
    </row>
    <row r="435" spans="1:14" ht="27.6" customHeight="1" x14ac:dyDescent="0.85">
      <c r="A435" s="77">
        <v>44884</v>
      </c>
      <c r="B435" s="56">
        <v>321</v>
      </c>
      <c r="C435" s="57">
        <v>100736</v>
      </c>
      <c r="D435" s="57" t="str">
        <f>IFERROR(VLOOKUP(C435,'اكواد الخامات'!A$3:D$53,2,FALSE),"")</f>
        <v>رمل حرش</v>
      </c>
      <c r="E435" s="57" t="str">
        <f>IFERROR(VLOOKUP(C435,'اكواد الخامات'!$A$3:$D$53,3,FALSE),"")</f>
        <v>رمل</v>
      </c>
      <c r="F435" s="57" t="str">
        <f>IFERROR(VLOOKUP(C435,'اكواد الخامات'!$A$3:$D$53,4,FALSE),"")</f>
        <v>م3</v>
      </c>
      <c r="G435" s="58">
        <v>24</v>
      </c>
      <c r="H435" s="70">
        <v>125</v>
      </c>
      <c r="I435" s="70">
        <v>1476</v>
      </c>
      <c r="J435" s="70"/>
      <c r="K435" s="57" t="s">
        <v>101</v>
      </c>
      <c r="L435" s="57"/>
      <c r="M435" s="59"/>
      <c r="N435" s="57"/>
    </row>
    <row r="436" spans="1:14" ht="27.6" customHeight="1" x14ac:dyDescent="0.85">
      <c r="A436" s="77">
        <v>44885</v>
      </c>
      <c r="B436" s="56">
        <v>322</v>
      </c>
      <c r="C436" s="57">
        <v>101745</v>
      </c>
      <c r="D436" s="57" t="str">
        <f>IFERROR(VLOOKUP(C436,'اكواد الخامات'!A$3:D$53,2,FALSE),"")</f>
        <v>سن1.5</v>
      </c>
      <c r="E436" s="57" t="str">
        <f>IFERROR(VLOOKUP(C436,'اكواد الخامات'!$A$3:$D$53,3,FALSE),"")</f>
        <v>سن</v>
      </c>
      <c r="F436" s="57" t="str">
        <f>IFERROR(VLOOKUP(C436,'اكواد الخامات'!$A$3:$D$53,4,FALSE),"")</f>
        <v>م3</v>
      </c>
      <c r="G436" s="58">
        <v>61</v>
      </c>
      <c r="H436" s="70">
        <v>230</v>
      </c>
      <c r="I436" s="70">
        <v>3884</v>
      </c>
      <c r="J436" s="70">
        <v>1772</v>
      </c>
      <c r="K436" s="57" t="s">
        <v>101</v>
      </c>
      <c r="L436" s="57"/>
      <c r="M436" s="59" t="s">
        <v>148</v>
      </c>
      <c r="N436" s="57"/>
    </row>
    <row r="437" spans="1:14" ht="27.6" customHeight="1" x14ac:dyDescent="0.85">
      <c r="A437" s="77">
        <v>44886</v>
      </c>
      <c r="B437" s="56">
        <v>323</v>
      </c>
      <c r="C437" s="57">
        <v>101745</v>
      </c>
      <c r="D437" s="57" t="str">
        <f>IFERROR(VLOOKUP(C437,'اكواد الخامات'!A$3:D$53,2,FALSE),"")</f>
        <v>سن1.5</v>
      </c>
      <c r="E437" s="57" t="str">
        <f>IFERROR(VLOOKUP(C437,'اكواد الخامات'!$A$3:$D$53,3,FALSE),"")</f>
        <v>سن</v>
      </c>
      <c r="F437" s="57" t="str">
        <f>IFERROR(VLOOKUP(C437,'اكواد الخامات'!$A$3:$D$53,4,FALSE),"")</f>
        <v>م3</v>
      </c>
      <c r="G437" s="58">
        <v>59</v>
      </c>
      <c r="H437" s="70">
        <v>230</v>
      </c>
      <c r="I437" s="70">
        <v>6911</v>
      </c>
      <c r="J437" s="70">
        <v>2216</v>
      </c>
      <c r="K437" s="57" t="s">
        <v>101</v>
      </c>
      <c r="L437" s="57"/>
      <c r="M437" s="59"/>
      <c r="N437" s="57"/>
    </row>
    <row r="438" spans="1:14" ht="27.6" customHeight="1" x14ac:dyDescent="0.85">
      <c r="A438" s="77">
        <v>44886</v>
      </c>
      <c r="B438" s="56">
        <v>324</v>
      </c>
      <c r="C438" s="57">
        <v>101745</v>
      </c>
      <c r="D438" s="57" t="str">
        <f>IFERROR(VLOOKUP(C438,'اكواد الخامات'!A$3:D$53,2,FALSE),"")</f>
        <v>سن1.5</v>
      </c>
      <c r="E438" s="57" t="str">
        <f>IFERROR(VLOOKUP(C438,'اكواد الخامات'!$A$3:$D$53,3,FALSE),"")</f>
        <v>سن</v>
      </c>
      <c r="F438" s="57" t="str">
        <f>IFERROR(VLOOKUP(C438,'اكواد الخامات'!$A$3:$D$53,4,FALSE),"")</f>
        <v>م3</v>
      </c>
      <c r="G438" s="58">
        <v>52</v>
      </c>
      <c r="H438" s="70">
        <v>230</v>
      </c>
      <c r="I438" s="70">
        <v>3643</v>
      </c>
      <c r="J438" s="70">
        <v>2155</v>
      </c>
      <c r="K438" s="57" t="s">
        <v>101</v>
      </c>
      <c r="L438" s="57"/>
      <c r="M438" s="59"/>
      <c r="N438" s="57"/>
    </row>
    <row r="439" spans="1:14" ht="27.6" customHeight="1" x14ac:dyDescent="0.85">
      <c r="A439" s="77">
        <v>44880</v>
      </c>
      <c r="B439" s="56">
        <v>299</v>
      </c>
      <c r="C439" s="57">
        <v>100736</v>
      </c>
      <c r="D439" s="57" t="str">
        <f>IFERROR(VLOOKUP(C439,'اكواد الخامات'!A$3:D$53,2,FALSE),"")</f>
        <v>رمل حرش</v>
      </c>
      <c r="E439" s="57" t="str">
        <f>IFERROR(VLOOKUP(C439,'اكواد الخامات'!$A$3:$D$53,3,FALSE),"")</f>
        <v>رمل</v>
      </c>
      <c r="F439" s="57" t="str">
        <f>IFERROR(VLOOKUP(C439,'اكواد الخامات'!$A$3:$D$53,4,FALSE),"")</f>
        <v>م3</v>
      </c>
      <c r="G439" s="58">
        <v>45</v>
      </c>
      <c r="H439" s="70">
        <v>125</v>
      </c>
      <c r="I439" s="70">
        <v>4917</v>
      </c>
      <c r="J439" s="70">
        <v>8531</v>
      </c>
      <c r="K439" s="57" t="s">
        <v>130</v>
      </c>
      <c r="L439" s="57"/>
      <c r="M439" s="59"/>
      <c r="N439" s="57"/>
    </row>
    <row r="440" spans="1:14" ht="27.6" customHeight="1" x14ac:dyDescent="0.85">
      <c r="A440" s="77">
        <v>44884</v>
      </c>
      <c r="B440" s="56">
        <v>300</v>
      </c>
      <c r="C440" s="57">
        <v>100736</v>
      </c>
      <c r="D440" s="57" t="str">
        <f>IFERROR(VLOOKUP(C440,'اكواد الخامات'!A$3:D$53,2,FALSE),"")</f>
        <v>رمل حرش</v>
      </c>
      <c r="E440" s="57" t="str">
        <f>IFERROR(VLOOKUP(C440,'اكواد الخامات'!$A$3:$D$53,3,FALSE),"")</f>
        <v>رمل</v>
      </c>
      <c r="F440" s="57" t="str">
        <f>IFERROR(VLOOKUP(C440,'اكواد الخامات'!$A$3:$D$53,4,FALSE),"")</f>
        <v>م3</v>
      </c>
      <c r="G440" s="58">
        <v>45</v>
      </c>
      <c r="H440" s="70">
        <v>125</v>
      </c>
      <c r="I440" s="70">
        <v>4917</v>
      </c>
      <c r="J440" s="70">
        <v>8531</v>
      </c>
      <c r="K440" s="57" t="s">
        <v>130</v>
      </c>
      <c r="L440" s="57"/>
      <c r="M440" s="59"/>
      <c r="N440" s="57"/>
    </row>
    <row r="441" spans="1:14" ht="27.6" customHeight="1" x14ac:dyDescent="0.85">
      <c r="A441" s="77">
        <v>44883</v>
      </c>
      <c r="B441" s="56">
        <v>301</v>
      </c>
      <c r="C441" s="57">
        <v>100736</v>
      </c>
      <c r="D441" s="57" t="str">
        <f>IFERROR(VLOOKUP(C441,'اكواد الخامات'!A$3:D$53,2,FALSE),"")</f>
        <v>رمل حرش</v>
      </c>
      <c r="E441" s="57" t="str">
        <f>IFERROR(VLOOKUP(C441,'اكواد الخامات'!$A$3:$D$53,3,FALSE),"")</f>
        <v>رمل</v>
      </c>
      <c r="F441" s="57" t="str">
        <f>IFERROR(VLOOKUP(C441,'اكواد الخامات'!$A$3:$D$53,4,FALSE),"")</f>
        <v>م3</v>
      </c>
      <c r="G441" s="58">
        <v>45</v>
      </c>
      <c r="H441" s="70">
        <v>125</v>
      </c>
      <c r="I441" s="70">
        <v>4917</v>
      </c>
      <c r="J441" s="70">
        <v>8531</v>
      </c>
      <c r="K441" s="57" t="s">
        <v>130</v>
      </c>
      <c r="L441" s="57"/>
      <c r="M441" s="59"/>
      <c r="N441" s="57"/>
    </row>
    <row r="442" spans="1:14" ht="27.6" customHeight="1" x14ac:dyDescent="0.85">
      <c r="A442" s="77">
        <v>44884</v>
      </c>
      <c r="B442" s="56">
        <v>302</v>
      </c>
      <c r="C442" s="57">
        <v>100736</v>
      </c>
      <c r="D442" s="57" t="str">
        <f>IFERROR(VLOOKUP(C442,'اكواد الخامات'!A$3:D$53,2,FALSE),"")</f>
        <v>رمل حرش</v>
      </c>
      <c r="E442" s="57" t="str">
        <f>IFERROR(VLOOKUP(C442,'اكواد الخامات'!$A$3:$D$53,3,FALSE),"")</f>
        <v>رمل</v>
      </c>
      <c r="F442" s="57" t="str">
        <f>IFERROR(VLOOKUP(C442,'اكواد الخامات'!$A$3:$D$53,4,FALSE),"")</f>
        <v>م3</v>
      </c>
      <c r="G442" s="58">
        <v>45</v>
      </c>
      <c r="H442" s="70">
        <v>125</v>
      </c>
      <c r="I442" s="70">
        <v>4917</v>
      </c>
      <c r="J442" s="70">
        <v>8531</v>
      </c>
      <c r="K442" s="57" t="s">
        <v>130</v>
      </c>
      <c r="L442" s="57"/>
      <c r="M442" s="59"/>
      <c r="N442" s="57"/>
    </row>
    <row r="443" spans="1:14" ht="27.6" customHeight="1" x14ac:dyDescent="0.85">
      <c r="A443" s="77">
        <v>44881</v>
      </c>
      <c r="B443" s="56">
        <v>73</v>
      </c>
      <c r="C443" s="57">
        <v>101745</v>
      </c>
      <c r="D443" s="57" t="str">
        <f>IFERROR(VLOOKUP(C443,'اكواد الخامات'!A$3:D$53,2,FALSE),"")</f>
        <v>سن1.5</v>
      </c>
      <c r="E443" s="57" t="str">
        <f>IFERROR(VLOOKUP(C443,'اكواد الخامات'!$A$3:$D$53,3,FALSE),"")</f>
        <v>سن</v>
      </c>
      <c r="F443" s="57" t="str">
        <f>IFERROR(VLOOKUP(C443,'اكواد الخامات'!$A$3:$D$53,4,FALSE),"")</f>
        <v>م3</v>
      </c>
      <c r="G443" s="58">
        <v>53.5</v>
      </c>
      <c r="H443" s="70">
        <v>230</v>
      </c>
      <c r="I443" s="70">
        <v>4762</v>
      </c>
      <c r="J443" s="70">
        <v>2132</v>
      </c>
      <c r="K443" s="57" t="s">
        <v>141</v>
      </c>
      <c r="L443" s="57"/>
      <c r="M443" s="59"/>
      <c r="N443" s="57"/>
    </row>
    <row r="444" spans="1:14" ht="27.6" customHeight="1" x14ac:dyDescent="0.85">
      <c r="A444" s="77">
        <v>44884</v>
      </c>
      <c r="B444" s="56">
        <v>74</v>
      </c>
      <c r="C444" s="57">
        <v>100736</v>
      </c>
      <c r="D444" s="57" t="str">
        <f>IFERROR(VLOOKUP(C444,'اكواد الخامات'!A$3:D$53,2,FALSE),"")</f>
        <v>رمل حرش</v>
      </c>
      <c r="E444" s="57" t="str">
        <f>IFERROR(VLOOKUP(C444,'اكواد الخامات'!$A$3:$D$53,3,FALSE),"")</f>
        <v>رمل</v>
      </c>
      <c r="F444" s="57" t="str">
        <f>IFERROR(VLOOKUP(C444,'اكواد الخامات'!$A$3:$D$53,4,FALSE),"")</f>
        <v>م3</v>
      </c>
      <c r="G444" s="58">
        <v>49.5</v>
      </c>
      <c r="H444" s="70">
        <v>125</v>
      </c>
      <c r="I444" s="70">
        <v>1697</v>
      </c>
      <c r="J444" s="70">
        <v>4183</v>
      </c>
      <c r="K444" s="57" t="s">
        <v>141</v>
      </c>
      <c r="L444" s="57"/>
      <c r="M444" s="59"/>
      <c r="N444" s="57"/>
    </row>
    <row r="445" spans="1:14" ht="27.6" customHeight="1" x14ac:dyDescent="0.85">
      <c r="A445" s="77">
        <v>44886</v>
      </c>
      <c r="B445" s="56">
        <v>9511088</v>
      </c>
      <c r="C445" s="57">
        <v>100005</v>
      </c>
      <c r="D445" s="57" t="str">
        <f>IFERROR(VLOOKUP(C445,'اكواد الخامات'!A$3:D$53,2,FALSE),"")</f>
        <v>أسمنت سائب سي  وتر</v>
      </c>
      <c r="E445" s="57" t="str">
        <f>IFERROR(VLOOKUP(C445,'اكواد الخامات'!$A$3:$D$53,3,FALSE),"")</f>
        <v>أسمنت</v>
      </c>
      <c r="F445" s="57" t="str">
        <f>IFERROR(VLOOKUP(C445,'اكواد الخامات'!$A$3:$D$53,4,FALSE),"")</f>
        <v>طن</v>
      </c>
      <c r="G445" s="58">
        <v>53.9</v>
      </c>
      <c r="H445" s="70"/>
      <c r="I445" s="70"/>
      <c r="J445" s="70"/>
      <c r="K445" s="57" t="s">
        <v>145</v>
      </c>
      <c r="L445" s="57"/>
      <c r="M445" s="59"/>
      <c r="N445" s="57"/>
    </row>
    <row r="446" spans="1:14" ht="27.6" customHeight="1" x14ac:dyDescent="0.85">
      <c r="A446" s="77">
        <v>44887</v>
      </c>
      <c r="B446" s="56">
        <v>9511177</v>
      </c>
      <c r="C446" s="57">
        <v>100005</v>
      </c>
      <c r="D446" s="57" t="str">
        <f>IFERROR(VLOOKUP(C446,'اكواد الخامات'!A$3:D$53,2,FALSE),"")</f>
        <v>أسمنت سائب سي  وتر</v>
      </c>
      <c r="E446" s="57" t="str">
        <f>IFERROR(VLOOKUP(C446,'اكواد الخامات'!$A$3:$D$53,3,FALSE),"")</f>
        <v>أسمنت</v>
      </c>
      <c r="F446" s="57" t="str">
        <f>IFERROR(VLOOKUP(C446,'اكواد الخامات'!$A$3:$D$53,4,FALSE),"")</f>
        <v>طن</v>
      </c>
      <c r="G446" s="58">
        <v>51.5</v>
      </c>
      <c r="H446" s="70"/>
      <c r="I446" s="70"/>
      <c r="J446" s="70"/>
      <c r="K446" s="57" t="s">
        <v>145</v>
      </c>
      <c r="L446" s="57"/>
      <c r="M446" s="59"/>
      <c r="N446" s="57"/>
    </row>
    <row r="447" spans="1:14" ht="27.6" customHeight="1" x14ac:dyDescent="0.85">
      <c r="A447" s="77">
        <v>44889</v>
      </c>
      <c r="B447" s="56">
        <v>9511225</v>
      </c>
      <c r="C447" s="57">
        <v>100005</v>
      </c>
      <c r="D447" s="57" t="str">
        <f>IFERROR(VLOOKUP(C447,'اكواد الخامات'!A$3:D$53,2,FALSE),"")</f>
        <v>أسمنت سائب سي  وتر</v>
      </c>
      <c r="E447" s="57" t="str">
        <f>IFERROR(VLOOKUP(C447,'اكواد الخامات'!$A$3:$D$53,3,FALSE),"")</f>
        <v>أسمنت</v>
      </c>
      <c r="F447" s="57" t="str">
        <f>IFERROR(VLOOKUP(C447,'اكواد الخامات'!$A$3:$D$53,4,FALSE),"")</f>
        <v>طن</v>
      </c>
      <c r="G447" s="58">
        <v>53.4</v>
      </c>
      <c r="H447" s="70"/>
      <c r="I447" s="70"/>
      <c r="J447" s="70"/>
      <c r="K447" s="57" t="s">
        <v>145</v>
      </c>
      <c r="L447" s="57"/>
      <c r="M447" s="59"/>
      <c r="N447" s="57"/>
    </row>
    <row r="448" spans="1:14" ht="27.6" customHeight="1" x14ac:dyDescent="0.85">
      <c r="A448" s="77">
        <v>44891</v>
      </c>
      <c r="B448" s="56">
        <v>9511340</v>
      </c>
      <c r="C448" s="57">
        <v>100005</v>
      </c>
      <c r="D448" s="57" t="str">
        <f>IFERROR(VLOOKUP(C448,'اكواد الخامات'!A$3:D$53,2,FALSE),"")</f>
        <v>أسمنت سائب سي  وتر</v>
      </c>
      <c r="E448" s="57" t="str">
        <f>IFERROR(VLOOKUP(C448,'اكواد الخامات'!$A$3:$D$53,3,FALSE),"")</f>
        <v>أسمنت</v>
      </c>
      <c r="F448" s="57" t="str">
        <f>IFERROR(VLOOKUP(C448,'اكواد الخامات'!$A$3:$D$53,4,FALSE),"")</f>
        <v>طن</v>
      </c>
      <c r="G448" s="58">
        <v>51.85</v>
      </c>
      <c r="H448" s="70"/>
      <c r="I448" s="70"/>
      <c r="J448" s="70"/>
      <c r="K448" s="57" t="s">
        <v>145</v>
      </c>
      <c r="L448" s="57"/>
      <c r="M448" s="59"/>
      <c r="N448" s="57"/>
    </row>
    <row r="449" spans="1:14" ht="27.6" customHeight="1" x14ac:dyDescent="0.85">
      <c r="A449" s="77">
        <v>44892</v>
      </c>
      <c r="B449" s="56">
        <v>9511447</v>
      </c>
      <c r="C449" s="57">
        <v>100005</v>
      </c>
      <c r="D449" s="57" t="str">
        <f>IFERROR(VLOOKUP(C449,'اكواد الخامات'!A$3:D$53,2,FALSE),"")</f>
        <v>أسمنت سائب سي  وتر</v>
      </c>
      <c r="E449" s="57" t="str">
        <f>IFERROR(VLOOKUP(C449,'اكواد الخامات'!$A$3:$D$53,3,FALSE),"")</f>
        <v>أسمنت</v>
      </c>
      <c r="F449" s="57" t="str">
        <f>IFERROR(VLOOKUP(C449,'اكواد الخامات'!$A$3:$D$53,4,FALSE),"")</f>
        <v>طن</v>
      </c>
      <c r="G449" s="58">
        <v>53.35</v>
      </c>
      <c r="H449" s="70"/>
      <c r="I449" s="70"/>
      <c r="J449" s="70"/>
      <c r="K449" s="57" t="s">
        <v>145</v>
      </c>
      <c r="L449" s="57"/>
      <c r="M449" s="59"/>
      <c r="N449" s="57"/>
    </row>
    <row r="450" spans="1:14" ht="27.6" customHeight="1" x14ac:dyDescent="0.85">
      <c r="A450" s="77">
        <v>44891</v>
      </c>
      <c r="B450" s="56">
        <v>325</v>
      </c>
      <c r="C450" s="57">
        <v>101745</v>
      </c>
      <c r="D450" s="57" t="str">
        <f>IFERROR(VLOOKUP(C450,'اكواد الخامات'!A$3:D$53,2,FALSE),"")</f>
        <v>سن1.5</v>
      </c>
      <c r="E450" s="57" t="str">
        <f>IFERROR(VLOOKUP(C450,'اكواد الخامات'!$A$3:$D$53,3,FALSE),"")</f>
        <v>سن</v>
      </c>
      <c r="F450" s="57" t="str">
        <f>IFERROR(VLOOKUP(C450,'اكواد الخامات'!$A$3:$D$53,4,FALSE),"")</f>
        <v>م3</v>
      </c>
      <c r="G450" s="58">
        <v>59</v>
      </c>
      <c r="H450" s="70">
        <v>230</v>
      </c>
      <c r="I450" s="70">
        <v>6911</v>
      </c>
      <c r="J450" s="70">
        <v>2216</v>
      </c>
      <c r="K450" s="57" t="s">
        <v>101</v>
      </c>
      <c r="L450" s="57"/>
      <c r="M450" s="59"/>
      <c r="N450" s="57"/>
    </row>
    <row r="451" spans="1:14" ht="27.6" customHeight="1" x14ac:dyDescent="0.85">
      <c r="A451" s="77">
        <v>44892</v>
      </c>
      <c r="B451" s="56">
        <v>326</v>
      </c>
      <c r="C451" s="57">
        <v>100736</v>
      </c>
      <c r="D451" s="57" t="str">
        <f>IFERROR(VLOOKUP(C451,'اكواد الخامات'!A$3:D$53,2,FALSE),"")</f>
        <v>رمل حرش</v>
      </c>
      <c r="E451" s="57" t="str">
        <f>IFERROR(VLOOKUP(C451,'اكواد الخامات'!$A$3:$D$53,3,FALSE),"")</f>
        <v>رمل</v>
      </c>
      <c r="F451" s="57" t="str">
        <f>IFERROR(VLOOKUP(C451,'اكواد الخامات'!$A$3:$D$53,4,FALSE),"")</f>
        <v>م3</v>
      </c>
      <c r="G451" s="58">
        <v>58.5</v>
      </c>
      <c r="H451" s="70">
        <v>125</v>
      </c>
      <c r="I451" s="70">
        <v>8781</v>
      </c>
      <c r="J451" s="70">
        <v>4869</v>
      </c>
      <c r="K451" s="57" t="s">
        <v>101</v>
      </c>
      <c r="L451" s="57"/>
      <c r="M451" s="59"/>
      <c r="N451" s="57"/>
    </row>
    <row r="452" spans="1:14" ht="27.6" customHeight="1" x14ac:dyDescent="0.85">
      <c r="A452" s="77">
        <v>44892</v>
      </c>
      <c r="B452" s="56">
        <v>327</v>
      </c>
      <c r="C452" s="57">
        <v>100736</v>
      </c>
      <c r="D452" s="57" t="str">
        <f>IFERROR(VLOOKUP(C452,'اكواد الخامات'!A$3:D$53,2,FALSE),"")</f>
        <v>رمل حرش</v>
      </c>
      <c r="E452" s="57" t="str">
        <f>IFERROR(VLOOKUP(C452,'اكواد الخامات'!$A$3:$D$53,3,FALSE),"")</f>
        <v>رمل</v>
      </c>
      <c r="F452" s="57" t="str">
        <f>IFERROR(VLOOKUP(C452,'اكواد الخامات'!$A$3:$D$53,4,FALSE),"")</f>
        <v>م3</v>
      </c>
      <c r="G452" s="58">
        <v>52</v>
      </c>
      <c r="H452" s="70">
        <v>125</v>
      </c>
      <c r="I452" s="70">
        <v>9858</v>
      </c>
      <c r="J452" s="70">
        <v>5871</v>
      </c>
      <c r="K452" s="57" t="s">
        <v>101</v>
      </c>
      <c r="L452" s="57"/>
      <c r="M452" s="59"/>
      <c r="N452" s="57"/>
    </row>
    <row r="453" spans="1:14" ht="27.6" customHeight="1" x14ac:dyDescent="0.85">
      <c r="A453" s="77">
        <v>44892</v>
      </c>
      <c r="B453" s="56">
        <v>303</v>
      </c>
      <c r="C453" s="57">
        <v>100736</v>
      </c>
      <c r="D453" s="57" t="str">
        <f>IFERROR(VLOOKUP(C453,'اكواد الخامات'!A$3:D$53,2,FALSE),"")</f>
        <v>رمل حرش</v>
      </c>
      <c r="E453" s="57" t="str">
        <f>IFERROR(VLOOKUP(C453,'اكواد الخامات'!$A$3:$D$53,3,FALSE),"")</f>
        <v>رمل</v>
      </c>
      <c r="F453" s="57" t="str">
        <f>IFERROR(VLOOKUP(C453,'اكواد الخامات'!$A$3:$D$53,4,FALSE),"")</f>
        <v>م3</v>
      </c>
      <c r="G453" s="58">
        <v>45</v>
      </c>
      <c r="H453" s="70">
        <v>125</v>
      </c>
      <c r="I453" s="70">
        <v>4917</v>
      </c>
      <c r="J453" s="70">
        <v>8531</v>
      </c>
      <c r="K453" s="57" t="s">
        <v>130</v>
      </c>
      <c r="L453" s="57"/>
      <c r="M453" s="59"/>
      <c r="N453" s="57"/>
    </row>
    <row r="454" spans="1:14" ht="27.6" customHeight="1" x14ac:dyDescent="0.85">
      <c r="A454" s="77">
        <v>44892</v>
      </c>
      <c r="B454" s="56">
        <v>304</v>
      </c>
      <c r="C454" s="57">
        <v>100736</v>
      </c>
      <c r="D454" s="57" t="str">
        <f>IFERROR(VLOOKUP(C454,'اكواد الخامات'!A$3:D$53,2,FALSE),"")</f>
        <v>رمل حرش</v>
      </c>
      <c r="E454" s="57" t="str">
        <f>IFERROR(VLOOKUP(C454,'اكواد الخامات'!$A$3:$D$53,3,FALSE),"")</f>
        <v>رمل</v>
      </c>
      <c r="F454" s="57" t="str">
        <f>IFERROR(VLOOKUP(C454,'اكواد الخامات'!$A$3:$D$53,4,FALSE),"")</f>
        <v>م3</v>
      </c>
      <c r="G454" s="58">
        <v>62</v>
      </c>
      <c r="H454" s="70">
        <v>125</v>
      </c>
      <c r="I454" s="70">
        <v>6388</v>
      </c>
      <c r="J454" s="70">
        <v>7419</v>
      </c>
      <c r="K454" s="57" t="s">
        <v>130</v>
      </c>
      <c r="L454" s="57"/>
      <c r="M454" s="59"/>
      <c r="N454" s="57"/>
    </row>
    <row r="455" spans="1:14" ht="27.6" customHeight="1" x14ac:dyDescent="0.85">
      <c r="A455" s="77">
        <v>44893</v>
      </c>
      <c r="B455" s="56">
        <v>305</v>
      </c>
      <c r="C455" s="57">
        <v>100736</v>
      </c>
      <c r="D455" s="57" t="str">
        <f>IFERROR(VLOOKUP(C455,'اكواد الخامات'!A$3:D$53,2,FALSE),"")</f>
        <v>رمل حرش</v>
      </c>
      <c r="E455" s="57" t="str">
        <f>IFERROR(VLOOKUP(C455,'اكواد الخامات'!$A$3:$D$53,3,FALSE),"")</f>
        <v>رمل</v>
      </c>
      <c r="F455" s="57" t="str">
        <f>IFERROR(VLOOKUP(C455,'اكواد الخامات'!$A$3:$D$53,4,FALSE),"")</f>
        <v>م3</v>
      </c>
      <c r="G455" s="58">
        <v>62</v>
      </c>
      <c r="H455" s="70">
        <v>125</v>
      </c>
      <c r="I455" s="70">
        <v>6388</v>
      </c>
      <c r="J455" s="70">
        <v>7419</v>
      </c>
      <c r="K455" s="57" t="s">
        <v>130</v>
      </c>
      <c r="L455" s="57"/>
      <c r="M455" s="59"/>
      <c r="N455" s="57"/>
    </row>
    <row r="456" spans="1:14" ht="27.6" customHeight="1" x14ac:dyDescent="0.85">
      <c r="A456" s="77">
        <v>44894</v>
      </c>
      <c r="B456" s="56">
        <v>328</v>
      </c>
      <c r="C456" s="57">
        <v>101745</v>
      </c>
      <c r="D456" s="57" t="str">
        <f>IFERROR(VLOOKUP(C456,'اكواد الخامات'!A$3:D$53,2,FALSE),"")</f>
        <v>سن1.5</v>
      </c>
      <c r="E456" s="57" t="str">
        <f>IFERROR(VLOOKUP(C456,'اكواد الخامات'!$A$3:$D$53,3,FALSE),"")</f>
        <v>سن</v>
      </c>
      <c r="F456" s="57" t="str">
        <f>IFERROR(VLOOKUP(C456,'اكواد الخامات'!$A$3:$D$53,4,FALSE),"")</f>
        <v>م3</v>
      </c>
      <c r="G456" s="58">
        <v>50</v>
      </c>
      <c r="H456" s="70">
        <v>230</v>
      </c>
      <c r="I456" s="70">
        <v>8716</v>
      </c>
      <c r="J456" s="70">
        <v>7312</v>
      </c>
      <c r="K456" s="57" t="s">
        <v>101</v>
      </c>
      <c r="L456" s="57"/>
      <c r="M456" s="59" t="s">
        <v>147</v>
      </c>
      <c r="N456" s="57"/>
    </row>
    <row r="457" spans="1:14" ht="27.6" customHeight="1" x14ac:dyDescent="0.85">
      <c r="A457" s="77">
        <v>44896</v>
      </c>
      <c r="B457" s="56">
        <v>329</v>
      </c>
      <c r="C457" s="57">
        <v>100736</v>
      </c>
      <c r="D457" s="57" t="str">
        <f>IFERROR(VLOOKUP(C457,'اكواد الخامات'!A$3:D$53,2,FALSE),"")</f>
        <v>رمل حرش</v>
      </c>
      <c r="E457" s="57" t="str">
        <f>IFERROR(VLOOKUP(C457,'اكواد الخامات'!$A$3:$D$53,3,FALSE),"")</f>
        <v>رمل</v>
      </c>
      <c r="F457" s="57" t="str">
        <f>IFERROR(VLOOKUP(C457,'اكواد الخامات'!$A$3:$D$53,4,FALSE),"")</f>
        <v>م3</v>
      </c>
      <c r="G457" s="58">
        <v>58.5</v>
      </c>
      <c r="H457" s="70">
        <v>125</v>
      </c>
      <c r="I457" s="70">
        <v>8781</v>
      </c>
      <c r="J457" s="70">
        <v>4869</v>
      </c>
      <c r="K457" s="57" t="s">
        <v>101</v>
      </c>
      <c r="L457" s="57"/>
      <c r="M457" s="59"/>
      <c r="N457" s="57"/>
    </row>
    <row r="458" spans="1:14" ht="27.6" customHeight="1" x14ac:dyDescent="0.85">
      <c r="A458" s="77">
        <v>44896</v>
      </c>
      <c r="B458" s="56">
        <v>975</v>
      </c>
      <c r="C458" s="57">
        <v>101745</v>
      </c>
      <c r="D458" s="57" t="str">
        <f>IFERROR(VLOOKUP(C458,'اكواد الخامات'!A$3:D$53,2,FALSE),"")</f>
        <v>سن1.5</v>
      </c>
      <c r="E458" s="57" t="str">
        <f>IFERROR(VLOOKUP(C458,'اكواد الخامات'!$A$3:$D$53,3,FALSE),"")</f>
        <v>سن</v>
      </c>
      <c r="F458" s="57" t="str">
        <f>IFERROR(VLOOKUP(C458,'اكواد الخامات'!$A$3:$D$53,4,FALSE),"")</f>
        <v>م3</v>
      </c>
      <c r="G458" s="58">
        <v>58</v>
      </c>
      <c r="H458" s="70">
        <v>230</v>
      </c>
      <c r="I458" s="70">
        <v>9349</v>
      </c>
      <c r="J458" s="70">
        <v>8249</v>
      </c>
      <c r="K458" s="57" t="s">
        <v>151</v>
      </c>
      <c r="L458" s="57"/>
      <c r="M458" s="59"/>
      <c r="N458" s="57"/>
    </row>
    <row r="459" spans="1:14" ht="27.6" customHeight="1" x14ac:dyDescent="0.85">
      <c r="A459" s="77">
        <v>44898</v>
      </c>
      <c r="B459" s="56">
        <v>330</v>
      </c>
      <c r="C459" s="57">
        <v>100839</v>
      </c>
      <c r="D459" s="57" t="str">
        <f>IFERROR(VLOOKUP(C459,'اكواد الخامات'!A$3:D$53,2,FALSE),"")</f>
        <v>سن1</v>
      </c>
      <c r="E459" s="57" t="str">
        <f>IFERROR(VLOOKUP(C459,'اكواد الخامات'!$A$3:$D$53,3,FALSE),"")</f>
        <v>سن</v>
      </c>
      <c r="F459" s="57" t="str">
        <f>IFERROR(VLOOKUP(C459,'اكواد الخامات'!$A$3:$D$53,4,FALSE),"")</f>
        <v>م3</v>
      </c>
      <c r="G459" s="58">
        <v>59</v>
      </c>
      <c r="H459" s="70">
        <v>230</v>
      </c>
      <c r="I459" s="70">
        <v>4739</v>
      </c>
      <c r="J459" s="70">
        <v>2131</v>
      </c>
      <c r="K459" s="57" t="s">
        <v>101</v>
      </c>
      <c r="L459" s="57"/>
      <c r="M459" s="59"/>
      <c r="N459" s="57"/>
    </row>
    <row r="460" spans="1:14" ht="27.6" customHeight="1" x14ac:dyDescent="0.85">
      <c r="A460" s="77">
        <v>44898</v>
      </c>
      <c r="B460" s="56">
        <v>331</v>
      </c>
      <c r="C460" s="57">
        <v>101745</v>
      </c>
      <c r="D460" s="57" t="str">
        <f>IFERROR(VLOOKUP(C460,'اكواد الخامات'!A$3:D$53,2,FALSE),"")</f>
        <v>سن1.5</v>
      </c>
      <c r="E460" s="57" t="str">
        <f>IFERROR(VLOOKUP(C460,'اكواد الخامات'!$A$3:$D$53,3,FALSE),"")</f>
        <v>سن</v>
      </c>
      <c r="F460" s="57" t="str">
        <f>IFERROR(VLOOKUP(C460,'اكواد الخامات'!$A$3:$D$53,4,FALSE),"")</f>
        <v>م3</v>
      </c>
      <c r="G460" s="58">
        <v>64</v>
      </c>
      <c r="H460" s="70">
        <v>230</v>
      </c>
      <c r="I460" s="70">
        <v>1995</v>
      </c>
      <c r="J460" s="70">
        <v>1997</v>
      </c>
      <c r="K460" s="57" t="s">
        <v>101</v>
      </c>
      <c r="L460" s="57"/>
      <c r="M460" s="59"/>
      <c r="N460" s="57"/>
    </row>
    <row r="461" spans="1:14" ht="27.6" customHeight="1" x14ac:dyDescent="0.85">
      <c r="A461" s="77">
        <v>44898</v>
      </c>
      <c r="B461" s="56">
        <v>332</v>
      </c>
      <c r="C461" s="57">
        <v>101745</v>
      </c>
      <c r="D461" s="57" t="str">
        <f>IFERROR(VLOOKUP(C461,'اكواد الخامات'!A$3:D$53,2,FALSE),"")</f>
        <v>سن1.5</v>
      </c>
      <c r="E461" s="57" t="str">
        <f>IFERROR(VLOOKUP(C461,'اكواد الخامات'!$A$3:$D$53,3,FALSE),"")</f>
        <v>سن</v>
      </c>
      <c r="F461" s="57" t="str">
        <f>IFERROR(VLOOKUP(C461,'اكواد الخامات'!$A$3:$D$53,4,FALSE),"")</f>
        <v>م3</v>
      </c>
      <c r="G461" s="58">
        <v>63</v>
      </c>
      <c r="H461" s="70">
        <v>230</v>
      </c>
      <c r="I461" s="70">
        <v>3884</v>
      </c>
      <c r="J461" s="70">
        <v>1772</v>
      </c>
      <c r="K461" s="57" t="s">
        <v>101</v>
      </c>
      <c r="L461" s="57"/>
      <c r="M461" s="59"/>
      <c r="N461" s="57"/>
    </row>
    <row r="462" spans="1:14" ht="27.6" customHeight="1" x14ac:dyDescent="0.85">
      <c r="A462" s="77">
        <v>44897</v>
      </c>
      <c r="B462" s="56">
        <v>701</v>
      </c>
      <c r="C462" s="57">
        <v>101745</v>
      </c>
      <c r="D462" s="57" t="str">
        <f>IFERROR(VLOOKUP(C462,'اكواد الخامات'!A$3:D$53,2,FALSE),"")</f>
        <v>سن1.5</v>
      </c>
      <c r="E462" s="57" t="str">
        <f>IFERROR(VLOOKUP(C462,'اكواد الخامات'!$A$3:$D$53,3,FALSE),"")</f>
        <v>سن</v>
      </c>
      <c r="F462" s="57" t="str">
        <f>IFERROR(VLOOKUP(C462,'اكواد الخامات'!$A$3:$D$53,4,FALSE),"")</f>
        <v>م3</v>
      </c>
      <c r="G462" s="58">
        <v>58</v>
      </c>
      <c r="H462" s="70">
        <v>230</v>
      </c>
      <c r="I462" s="70">
        <v>9349</v>
      </c>
      <c r="J462" s="70">
        <v>8249</v>
      </c>
      <c r="K462" s="57" t="s">
        <v>151</v>
      </c>
      <c r="L462" s="57"/>
      <c r="M462" s="59"/>
      <c r="N462" s="57"/>
    </row>
    <row r="463" spans="1:14" ht="27.6" customHeight="1" x14ac:dyDescent="0.85">
      <c r="A463" s="77">
        <v>44905</v>
      </c>
      <c r="B463" s="56">
        <v>9512124</v>
      </c>
      <c r="C463" s="57">
        <v>100005</v>
      </c>
      <c r="D463" s="57" t="str">
        <f>IFERROR(VLOOKUP(C463,'اكواد الخامات'!A$3:D$53,2,FALSE),"")</f>
        <v>أسمنت سائب سي  وتر</v>
      </c>
      <c r="E463" s="57" t="str">
        <f>IFERROR(VLOOKUP(C463,'اكواد الخامات'!$A$3:$D$53,3,FALSE),"")</f>
        <v>أسمنت</v>
      </c>
      <c r="F463" s="57" t="str">
        <f>IFERROR(VLOOKUP(C463,'اكواد الخامات'!$A$3:$D$53,4,FALSE),"")</f>
        <v>طن</v>
      </c>
      <c r="G463" s="58">
        <v>52.95</v>
      </c>
      <c r="H463" s="70"/>
      <c r="I463" s="70"/>
      <c r="J463" s="70"/>
      <c r="K463" s="57" t="s">
        <v>145</v>
      </c>
      <c r="L463" s="57"/>
      <c r="M463" s="59"/>
      <c r="N463" s="57"/>
    </row>
    <row r="464" spans="1:14" ht="27.6" customHeight="1" x14ac:dyDescent="0.85">
      <c r="A464" s="77">
        <v>44905</v>
      </c>
      <c r="B464" s="56">
        <v>306</v>
      </c>
      <c r="C464" s="57">
        <v>100736</v>
      </c>
      <c r="D464" s="57" t="str">
        <f>IFERROR(VLOOKUP(C464,'اكواد الخامات'!A$3:D$53,2,FALSE),"")</f>
        <v>رمل حرش</v>
      </c>
      <c r="E464" s="57" t="str">
        <f>IFERROR(VLOOKUP(C464,'اكواد الخامات'!$A$3:$D$53,3,FALSE),"")</f>
        <v>رمل</v>
      </c>
      <c r="F464" s="57" t="str">
        <f>IFERROR(VLOOKUP(C464,'اكواد الخامات'!$A$3:$D$53,4,FALSE),"")</f>
        <v>م3</v>
      </c>
      <c r="G464" s="58">
        <v>45</v>
      </c>
      <c r="H464" s="70">
        <v>125</v>
      </c>
      <c r="I464" s="70">
        <v>4917</v>
      </c>
      <c r="J464" s="70">
        <v>8531</v>
      </c>
      <c r="K464" s="57" t="s">
        <v>130</v>
      </c>
      <c r="L464" s="57"/>
      <c r="M464" s="59"/>
      <c r="N464" s="57"/>
    </row>
    <row r="465" spans="1:14" ht="27.6" customHeight="1" x14ac:dyDescent="0.85">
      <c r="A465" s="77">
        <v>44906</v>
      </c>
      <c r="B465" s="56">
        <v>307</v>
      </c>
      <c r="C465" s="57">
        <v>100736</v>
      </c>
      <c r="D465" s="57" t="str">
        <f>IFERROR(VLOOKUP(C465,'اكواد الخامات'!A$3:D$53,2,FALSE),"")</f>
        <v>رمل حرش</v>
      </c>
      <c r="E465" s="57" t="str">
        <f>IFERROR(VLOOKUP(C465,'اكواد الخامات'!$A$3:$D$53,3,FALSE),"")</f>
        <v>رمل</v>
      </c>
      <c r="F465" s="57" t="str">
        <f>IFERROR(VLOOKUP(C465,'اكواد الخامات'!$A$3:$D$53,4,FALSE),"")</f>
        <v>م3</v>
      </c>
      <c r="G465" s="58">
        <v>45</v>
      </c>
      <c r="H465" s="70">
        <v>125</v>
      </c>
      <c r="I465" s="70">
        <v>4917</v>
      </c>
      <c r="J465" s="70">
        <v>8531</v>
      </c>
      <c r="K465" s="57" t="s">
        <v>130</v>
      </c>
      <c r="L465" s="57"/>
      <c r="M465" s="59"/>
      <c r="N465" s="57"/>
    </row>
    <row r="466" spans="1:14" ht="27.6" customHeight="1" x14ac:dyDescent="0.85">
      <c r="A466" s="77">
        <v>44906</v>
      </c>
      <c r="B466" s="56">
        <v>9512198</v>
      </c>
      <c r="C466" s="57">
        <v>100005</v>
      </c>
      <c r="D466" s="57" t="str">
        <f>IFERROR(VLOOKUP(C466,'اكواد الخامات'!A$3:D$53,2,FALSE),"")</f>
        <v>أسمنت سائب سي  وتر</v>
      </c>
      <c r="E466" s="57" t="str">
        <f>IFERROR(VLOOKUP(C466,'اكواد الخامات'!$A$3:$D$53,3,FALSE),"")</f>
        <v>أسمنت</v>
      </c>
      <c r="F466" s="57" t="str">
        <f>IFERROR(VLOOKUP(C466,'اكواد الخامات'!$A$3:$D$53,4,FALSE),"")</f>
        <v>طن</v>
      </c>
      <c r="G466" s="58">
        <v>51.8</v>
      </c>
      <c r="H466" s="70"/>
      <c r="I466" s="70"/>
      <c r="J466" s="70"/>
      <c r="K466" s="57" t="s">
        <v>145</v>
      </c>
      <c r="L466" s="57"/>
      <c r="M466" s="59"/>
      <c r="N466" s="57"/>
    </row>
    <row r="467" spans="1:14" ht="27.6" customHeight="1" x14ac:dyDescent="0.85">
      <c r="A467" s="77">
        <v>44906</v>
      </c>
      <c r="B467" s="56">
        <v>308</v>
      </c>
      <c r="C467" s="57">
        <v>100736</v>
      </c>
      <c r="D467" s="57" t="str">
        <f>IFERROR(VLOOKUP(C467,'اكواد الخامات'!A$3:D$53,2,FALSE),"")</f>
        <v>رمل حرش</v>
      </c>
      <c r="E467" s="57" t="str">
        <f>IFERROR(VLOOKUP(C467,'اكواد الخامات'!$A$3:$D$53,3,FALSE),"")</f>
        <v>رمل</v>
      </c>
      <c r="F467" s="57" t="str">
        <f>IFERROR(VLOOKUP(C467,'اكواد الخامات'!$A$3:$D$53,4,FALSE),"")</f>
        <v>م3</v>
      </c>
      <c r="G467" s="58">
        <v>45</v>
      </c>
      <c r="H467" s="70">
        <v>125</v>
      </c>
      <c r="I467" s="70">
        <v>4917</v>
      </c>
      <c r="J467" s="70">
        <v>8531</v>
      </c>
      <c r="K467" s="57" t="s">
        <v>130</v>
      </c>
      <c r="L467" s="57"/>
      <c r="M467" s="59"/>
      <c r="N467" s="57"/>
    </row>
    <row r="468" spans="1:14" ht="27.6" customHeight="1" x14ac:dyDescent="0.85">
      <c r="A468" s="77">
        <v>44910</v>
      </c>
      <c r="B468" s="56"/>
      <c r="C468" s="57">
        <v>600261</v>
      </c>
      <c r="D468" s="57" t="str">
        <f>IFERROR(VLOOKUP(C468,'اكواد الخامات'!A$3:D$53,2,FALSE),"")</f>
        <v>مادة اضافة لاسمنت سريع G66</v>
      </c>
      <c r="E468" s="57" t="str">
        <f>IFERROR(VLOOKUP(C468,'اكواد الخامات'!$A$3:$D$53,3,FALSE),"")</f>
        <v>مادة للخرسانة</v>
      </c>
      <c r="F468" s="57" t="str">
        <f>IFERROR(VLOOKUP(C468,'اكواد الخامات'!$A$3:$D$53,4,FALSE),"")</f>
        <v>لتر</v>
      </c>
      <c r="G468" s="58">
        <v>1000</v>
      </c>
      <c r="H468" s="70"/>
      <c r="I468" s="70"/>
      <c r="J468" s="70"/>
      <c r="K468" s="57"/>
      <c r="L468" s="57" t="s">
        <v>143</v>
      </c>
      <c r="M468" s="59"/>
      <c r="N468" s="57"/>
    </row>
    <row r="469" spans="1:14" ht="27.6" customHeight="1" x14ac:dyDescent="0.85">
      <c r="A469" s="77">
        <v>44911</v>
      </c>
      <c r="B469" s="56">
        <v>205</v>
      </c>
      <c r="C469" s="57">
        <v>100839</v>
      </c>
      <c r="D469" s="57" t="str">
        <f>IFERROR(VLOOKUP(C469,'اكواد الخامات'!A$3:D$53,2,FALSE),"")</f>
        <v>سن1</v>
      </c>
      <c r="E469" s="57" t="str">
        <f>IFERROR(VLOOKUP(C469,'اكواد الخامات'!$A$3:$D$53,3,FALSE),"")</f>
        <v>سن</v>
      </c>
      <c r="F469" s="57" t="str">
        <f>IFERROR(VLOOKUP(C469,'اكواد الخامات'!$A$3:$D$53,4,FALSE),"")</f>
        <v>م3</v>
      </c>
      <c r="G469" s="58">
        <v>61.5</v>
      </c>
      <c r="H469" s="70"/>
      <c r="I469" s="70">
        <v>8371</v>
      </c>
      <c r="J469" s="70">
        <v>6248</v>
      </c>
      <c r="K469" s="57" t="s">
        <v>157</v>
      </c>
      <c r="L469" s="57"/>
      <c r="M469" s="59" t="s">
        <v>158</v>
      </c>
      <c r="N469" s="57"/>
    </row>
    <row r="470" spans="1:14" ht="27.6" customHeight="1" x14ac:dyDescent="0.85">
      <c r="A470" s="77">
        <v>44911</v>
      </c>
      <c r="B470" s="56">
        <v>206</v>
      </c>
      <c r="C470" s="57">
        <v>100839</v>
      </c>
      <c r="D470" s="57" t="str">
        <f>IFERROR(VLOOKUP(C470,'اكواد الخامات'!A$3:D$53,2,FALSE),"")</f>
        <v>سن1</v>
      </c>
      <c r="E470" s="57" t="str">
        <f>IFERROR(VLOOKUP(C470,'اكواد الخامات'!$A$3:$D$53,3,FALSE),"")</f>
        <v>سن</v>
      </c>
      <c r="F470" s="57" t="str">
        <f>IFERROR(VLOOKUP(C470,'اكواد الخامات'!$A$3:$D$53,4,FALSE),"")</f>
        <v>م3</v>
      </c>
      <c r="G470" s="58">
        <v>66</v>
      </c>
      <c r="H470" s="70"/>
      <c r="I470" s="70">
        <v>8674</v>
      </c>
      <c r="J470" s="70">
        <v>1367</v>
      </c>
      <c r="K470" s="57" t="s">
        <v>157</v>
      </c>
      <c r="L470" s="57"/>
      <c r="M470" s="59" t="s">
        <v>158</v>
      </c>
      <c r="N470" s="57"/>
    </row>
    <row r="471" spans="1:14" ht="27.6" customHeight="1" x14ac:dyDescent="0.85">
      <c r="A471" s="77">
        <v>44911</v>
      </c>
      <c r="B471" s="56">
        <v>210</v>
      </c>
      <c r="C471" s="57">
        <v>100839</v>
      </c>
      <c r="D471" s="57" t="str">
        <f>IFERROR(VLOOKUP(C471,'اكواد الخامات'!A$3:D$53,2,FALSE),"")</f>
        <v>سن1</v>
      </c>
      <c r="E471" s="57" t="str">
        <f>IFERROR(VLOOKUP(C471,'اكواد الخامات'!$A$3:$D$53,3,FALSE),"")</f>
        <v>سن</v>
      </c>
      <c r="F471" s="57" t="str">
        <f>IFERROR(VLOOKUP(C471,'اكواد الخامات'!$A$3:$D$53,4,FALSE),"")</f>
        <v>م3</v>
      </c>
      <c r="G471" s="58">
        <v>61.5</v>
      </c>
      <c r="H471" s="70"/>
      <c r="I471" s="70">
        <v>8371</v>
      </c>
      <c r="J471" s="70">
        <v>6248</v>
      </c>
      <c r="K471" s="57" t="s">
        <v>157</v>
      </c>
      <c r="L471" s="57"/>
      <c r="M471" s="59" t="s">
        <v>158</v>
      </c>
      <c r="N471" s="57"/>
    </row>
    <row r="472" spans="1:14" ht="27.6" customHeight="1" x14ac:dyDescent="0.85">
      <c r="A472" s="77">
        <v>44911</v>
      </c>
      <c r="B472" s="56">
        <v>211</v>
      </c>
      <c r="C472" s="57">
        <v>100839</v>
      </c>
      <c r="D472" s="57" t="str">
        <f>IFERROR(VLOOKUP(C472,'اكواد الخامات'!A$3:D$53,2,FALSE),"")</f>
        <v>سن1</v>
      </c>
      <c r="E472" s="57" t="str">
        <f>IFERROR(VLOOKUP(C472,'اكواد الخامات'!$A$3:$D$53,3,FALSE),"")</f>
        <v>سن</v>
      </c>
      <c r="F472" s="57" t="str">
        <f>IFERROR(VLOOKUP(C472,'اكواد الخامات'!$A$3:$D$53,4,FALSE),"")</f>
        <v>م3</v>
      </c>
      <c r="G472" s="58">
        <v>66</v>
      </c>
      <c r="H472" s="70"/>
      <c r="I472" s="70">
        <v>8674</v>
      </c>
      <c r="J472" s="70">
        <v>1367</v>
      </c>
      <c r="K472" s="57" t="s">
        <v>157</v>
      </c>
      <c r="L472" s="57"/>
      <c r="M472" s="59" t="s">
        <v>158</v>
      </c>
      <c r="N472" s="57"/>
    </row>
    <row r="473" spans="1:14" ht="27.6" customHeight="1" x14ac:dyDescent="0.85">
      <c r="A473" s="77">
        <v>44911</v>
      </c>
      <c r="B473" s="56">
        <v>212</v>
      </c>
      <c r="C473" s="57">
        <v>100839</v>
      </c>
      <c r="D473" s="57" t="str">
        <f>IFERROR(VLOOKUP(C473,'اكواد الخامات'!A$3:D$53,2,FALSE),"")</f>
        <v>سن1</v>
      </c>
      <c r="E473" s="57" t="str">
        <f>IFERROR(VLOOKUP(C473,'اكواد الخامات'!$A$3:$D$53,3,FALSE),"")</f>
        <v>سن</v>
      </c>
      <c r="F473" s="57" t="str">
        <f>IFERROR(VLOOKUP(C473,'اكواد الخامات'!$A$3:$D$53,4,FALSE),"")</f>
        <v>م3</v>
      </c>
      <c r="G473" s="58">
        <v>47.5</v>
      </c>
      <c r="H473" s="70"/>
      <c r="I473" s="70">
        <v>5247</v>
      </c>
      <c r="J473" s="70">
        <v>1368</v>
      </c>
      <c r="K473" s="57" t="s">
        <v>157</v>
      </c>
      <c r="L473" s="57"/>
      <c r="M473" s="59" t="s">
        <v>158</v>
      </c>
      <c r="N473" s="57"/>
    </row>
    <row r="474" spans="1:14" ht="27.6" customHeight="1" x14ac:dyDescent="0.85">
      <c r="A474" s="77">
        <v>44911</v>
      </c>
      <c r="B474" s="56">
        <v>213</v>
      </c>
      <c r="C474" s="57">
        <v>100839</v>
      </c>
      <c r="D474" s="57" t="str">
        <f>IFERROR(VLOOKUP(C474,'اكواد الخامات'!A$3:D$53,2,FALSE),"")</f>
        <v>سن1</v>
      </c>
      <c r="E474" s="57" t="str">
        <f>IFERROR(VLOOKUP(C474,'اكواد الخامات'!$A$3:$D$53,3,FALSE),"")</f>
        <v>سن</v>
      </c>
      <c r="F474" s="57" t="str">
        <f>IFERROR(VLOOKUP(C474,'اكواد الخامات'!$A$3:$D$53,4,FALSE),"")</f>
        <v>م3</v>
      </c>
      <c r="G474" s="58">
        <v>63</v>
      </c>
      <c r="H474" s="70"/>
      <c r="I474" s="70">
        <v>9125</v>
      </c>
      <c r="J474" s="70">
        <v>2543</v>
      </c>
      <c r="K474" s="57" t="s">
        <v>157</v>
      </c>
      <c r="L474" s="57"/>
      <c r="M474" s="59" t="s">
        <v>158</v>
      </c>
      <c r="N474" s="57"/>
    </row>
    <row r="475" spans="1:14" ht="27.6" customHeight="1" x14ac:dyDescent="0.85">
      <c r="A475" s="77">
        <v>44911</v>
      </c>
      <c r="B475" s="56">
        <v>214</v>
      </c>
      <c r="C475" s="57">
        <v>101745</v>
      </c>
      <c r="D475" s="57" t="str">
        <f>IFERROR(VLOOKUP(C475,'اكواد الخامات'!A$3:D$53,2,FALSE),"")</f>
        <v>سن1.5</v>
      </c>
      <c r="E475" s="57" t="str">
        <f>IFERROR(VLOOKUP(C475,'اكواد الخامات'!$A$3:$D$53,3,FALSE),"")</f>
        <v>سن</v>
      </c>
      <c r="F475" s="57" t="str">
        <f>IFERROR(VLOOKUP(C475,'اكواد الخامات'!$A$3:$D$53,4,FALSE),"")</f>
        <v>م3</v>
      </c>
      <c r="G475" s="58">
        <v>47.5</v>
      </c>
      <c r="H475" s="70"/>
      <c r="I475" s="70">
        <v>5247</v>
      </c>
      <c r="J475" s="70">
        <v>1368</v>
      </c>
      <c r="K475" s="57" t="s">
        <v>157</v>
      </c>
      <c r="L475" s="57"/>
      <c r="M475" s="59" t="s">
        <v>158</v>
      </c>
      <c r="N475" s="57"/>
    </row>
    <row r="476" spans="1:14" ht="27.6" customHeight="1" x14ac:dyDescent="0.85">
      <c r="A476" s="78">
        <v>44950</v>
      </c>
      <c r="B476" s="60"/>
      <c r="C476" s="61">
        <v>600262</v>
      </c>
      <c r="D476" s="61" t="str">
        <f>IFERROR(VLOOKUP(C476,'اكواد الخامات'!A$3:D$53,2,FALSE),"")</f>
        <v>مادة اضافة لاسمنت سريع F44</v>
      </c>
      <c r="E476" s="61" t="str">
        <f>IFERROR(VLOOKUP(C476,'اكواد الخامات'!$A$3:$D$53,3,FALSE),"")</f>
        <v>مادة للخرسانة</v>
      </c>
      <c r="F476" s="61" t="str">
        <f>IFERROR(VLOOKUP(C476,'اكواد الخامات'!$A$3:$D$53,4,FALSE),"")</f>
        <v>لتر</v>
      </c>
      <c r="G476" s="62">
        <v>700</v>
      </c>
      <c r="H476" s="71"/>
      <c r="I476" s="75"/>
      <c r="J476" s="75"/>
      <c r="K476" s="61"/>
      <c r="L476" s="61" t="s">
        <v>159</v>
      </c>
      <c r="M476" s="63"/>
      <c r="N476" s="61"/>
    </row>
    <row r="477" spans="1:14" ht="27.6" customHeight="1" x14ac:dyDescent="0.85">
      <c r="A477" s="78">
        <v>44942</v>
      </c>
      <c r="B477" s="60">
        <v>355</v>
      </c>
      <c r="C477" s="61">
        <v>100839</v>
      </c>
      <c r="D477" s="61" t="str">
        <f>IFERROR(VLOOKUP(C477,'اكواد الخامات'!A$3:D$53,2,FALSE),"")</f>
        <v>سن1</v>
      </c>
      <c r="E477" s="61" t="str">
        <f>IFERROR(VLOOKUP(C477,'اكواد الخامات'!$A$3:$D$53,3,FALSE),"")</f>
        <v>سن</v>
      </c>
      <c r="F477" s="61" t="str">
        <f>IFERROR(VLOOKUP(C477,'اكواد الخامات'!$A$3:$D$53,4,FALSE),"")</f>
        <v>م3</v>
      </c>
      <c r="G477" s="62">
        <v>47.5</v>
      </c>
      <c r="H477" s="71"/>
      <c r="I477" s="75">
        <v>5247</v>
      </c>
      <c r="J477" s="75">
        <v>1368</v>
      </c>
      <c r="K477" s="61" t="s">
        <v>157</v>
      </c>
      <c r="L477" s="61"/>
      <c r="M477" s="63" t="s">
        <v>160</v>
      </c>
      <c r="N477" s="61"/>
    </row>
    <row r="478" spans="1:14" ht="27.6" customHeight="1" x14ac:dyDescent="0.85">
      <c r="A478" s="78">
        <v>44943</v>
      </c>
      <c r="B478" s="60">
        <v>356</v>
      </c>
      <c r="C478" s="61">
        <v>101745</v>
      </c>
      <c r="D478" s="61" t="str">
        <f>IFERROR(VLOOKUP(C478,'اكواد الخامات'!A$3:D$53,2,FALSE),"")</f>
        <v>سن1.5</v>
      </c>
      <c r="E478" s="61" t="str">
        <f>IFERROR(VLOOKUP(C478,'اكواد الخامات'!$A$3:$D$53,3,FALSE),"")</f>
        <v>سن</v>
      </c>
      <c r="F478" s="61" t="str">
        <f>IFERROR(VLOOKUP(C478,'اكواد الخامات'!$A$3:$D$53,4,FALSE),"")</f>
        <v>م3</v>
      </c>
      <c r="G478" s="62">
        <v>47.5</v>
      </c>
      <c r="H478" s="71"/>
      <c r="I478" s="75">
        <v>5247</v>
      </c>
      <c r="J478" s="75">
        <v>1368</v>
      </c>
      <c r="K478" s="61" t="s">
        <v>157</v>
      </c>
      <c r="L478" s="61"/>
      <c r="M478" s="63" t="s">
        <v>160</v>
      </c>
      <c r="N478" s="61"/>
    </row>
    <row r="479" spans="1:14" ht="27.6" customHeight="1" x14ac:dyDescent="0.85">
      <c r="A479" s="78">
        <v>44947</v>
      </c>
      <c r="B479" s="60">
        <v>358</v>
      </c>
      <c r="C479" s="61">
        <v>100839</v>
      </c>
      <c r="D479" s="61" t="str">
        <f>IFERROR(VLOOKUP(C479,'اكواد الخامات'!A$3:D$53,2,FALSE),"")</f>
        <v>سن1</v>
      </c>
      <c r="E479" s="61" t="str">
        <f>IFERROR(VLOOKUP(C479,'اكواد الخامات'!$A$3:$D$53,3,FALSE),"")</f>
        <v>سن</v>
      </c>
      <c r="F479" s="61" t="str">
        <f>IFERROR(VLOOKUP(C479,'اكواد الخامات'!$A$3:$D$53,4,FALSE),"")</f>
        <v>م3</v>
      </c>
      <c r="G479" s="62">
        <v>47.5</v>
      </c>
      <c r="H479" s="71"/>
      <c r="I479" s="75">
        <v>5247</v>
      </c>
      <c r="J479" s="75">
        <v>1368</v>
      </c>
      <c r="K479" s="61" t="s">
        <v>157</v>
      </c>
      <c r="L479" s="61"/>
      <c r="M479" s="63" t="s">
        <v>160</v>
      </c>
      <c r="N479" s="61"/>
    </row>
    <row r="480" spans="1:14" ht="27.6" customHeight="1" x14ac:dyDescent="0.85">
      <c r="A480" s="78">
        <v>44947</v>
      </c>
      <c r="B480" s="60">
        <v>359</v>
      </c>
      <c r="C480" s="61">
        <v>101745</v>
      </c>
      <c r="D480" s="61" t="str">
        <f>IFERROR(VLOOKUP(C480,'اكواد الخامات'!A$3:D$53,2,FALSE),"")</f>
        <v>سن1.5</v>
      </c>
      <c r="E480" s="61" t="str">
        <f>IFERROR(VLOOKUP(C480,'اكواد الخامات'!$A$3:$D$53,3,FALSE),"")</f>
        <v>سن</v>
      </c>
      <c r="F480" s="61" t="str">
        <f>IFERROR(VLOOKUP(C480,'اكواد الخامات'!$A$3:$D$53,4,FALSE),"")</f>
        <v>م3</v>
      </c>
      <c r="G480" s="62">
        <v>47.5</v>
      </c>
      <c r="H480" s="71"/>
      <c r="I480" s="75">
        <v>5247</v>
      </c>
      <c r="J480" s="75">
        <v>1368</v>
      </c>
      <c r="K480" s="61" t="s">
        <v>157</v>
      </c>
      <c r="L480" s="61"/>
      <c r="M480" s="63" t="s">
        <v>160</v>
      </c>
      <c r="N480" s="61"/>
    </row>
    <row r="481" spans="1:14" ht="27.6" customHeight="1" x14ac:dyDescent="0.85">
      <c r="A481" s="78">
        <v>44952</v>
      </c>
      <c r="B481" s="60">
        <v>362</v>
      </c>
      <c r="C481" s="61">
        <v>100839</v>
      </c>
      <c r="D481" s="61" t="str">
        <f>IFERROR(VLOOKUP(C481,'اكواد الخامات'!A$3:D$53,2,FALSE),"")</f>
        <v>سن1</v>
      </c>
      <c r="E481" s="61" t="str">
        <f>IFERROR(VLOOKUP(C481,'اكواد الخامات'!$A$3:$D$53,3,FALSE),"")</f>
        <v>سن</v>
      </c>
      <c r="F481" s="61" t="str">
        <f>IFERROR(VLOOKUP(C481,'اكواد الخامات'!$A$3:$D$53,4,FALSE),"")</f>
        <v>م3</v>
      </c>
      <c r="G481" s="62">
        <v>47.5</v>
      </c>
      <c r="H481" s="71"/>
      <c r="I481" s="75">
        <v>5247</v>
      </c>
      <c r="J481" s="75">
        <v>1368</v>
      </c>
      <c r="K481" s="61" t="s">
        <v>157</v>
      </c>
      <c r="L481" s="61"/>
      <c r="M481" s="63" t="s">
        <v>160</v>
      </c>
      <c r="N481" s="61"/>
    </row>
    <row r="482" spans="1:14" ht="27.6" customHeight="1" x14ac:dyDescent="0.85">
      <c r="A482" s="78">
        <v>44952</v>
      </c>
      <c r="B482" s="60">
        <v>363</v>
      </c>
      <c r="C482" s="61">
        <v>101745</v>
      </c>
      <c r="D482" s="61" t="str">
        <f>IFERROR(VLOOKUP(C482,'اكواد الخامات'!A$3:D$53,2,FALSE),"")</f>
        <v>سن1.5</v>
      </c>
      <c r="E482" s="61" t="str">
        <f>IFERROR(VLOOKUP(C482,'اكواد الخامات'!$A$3:$D$53,3,FALSE),"")</f>
        <v>سن</v>
      </c>
      <c r="F482" s="61" t="str">
        <f>IFERROR(VLOOKUP(C482,'اكواد الخامات'!$A$3:$D$53,4,FALSE),"")</f>
        <v>م3</v>
      </c>
      <c r="G482" s="62">
        <v>47.5</v>
      </c>
      <c r="H482" s="71"/>
      <c r="I482" s="75">
        <v>5247</v>
      </c>
      <c r="J482" s="75">
        <v>1368</v>
      </c>
      <c r="K482" s="61" t="s">
        <v>157</v>
      </c>
      <c r="L482" s="61"/>
      <c r="M482" s="63" t="s">
        <v>160</v>
      </c>
      <c r="N482" s="61"/>
    </row>
    <row r="483" spans="1:14" ht="27.6" customHeight="1" x14ac:dyDescent="0.85">
      <c r="A483" s="78">
        <v>44956</v>
      </c>
      <c r="B483" s="60">
        <v>305</v>
      </c>
      <c r="C483" s="61">
        <v>100839</v>
      </c>
      <c r="D483" s="61" t="str">
        <f>IFERROR(VLOOKUP(C483,'اكواد الخامات'!A$3:D$53,2,FALSE),"")</f>
        <v>سن1</v>
      </c>
      <c r="E483" s="61" t="str">
        <f>IFERROR(VLOOKUP(C483,'اكواد الخامات'!$A$3:$D$53,3,FALSE),"")</f>
        <v>سن</v>
      </c>
      <c r="F483" s="61" t="str">
        <f>IFERROR(VLOOKUP(C483,'اكواد الخامات'!$A$3:$D$53,4,FALSE),"")</f>
        <v>م3</v>
      </c>
      <c r="G483" s="62">
        <v>61.5</v>
      </c>
      <c r="H483" s="71"/>
      <c r="I483" s="75">
        <v>8371</v>
      </c>
      <c r="J483" s="75">
        <v>6248</v>
      </c>
      <c r="K483" s="61" t="s">
        <v>157</v>
      </c>
      <c r="L483" s="61"/>
      <c r="M483" s="63" t="s">
        <v>158</v>
      </c>
      <c r="N483" s="61"/>
    </row>
    <row r="484" spans="1:14" ht="27.6" customHeight="1" x14ac:dyDescent="0.85">
      <c r="A484" s="77">
        <v>44961</v>
      </c>
      <c r="B484" s="56">
        <v>1299</v>
      </c>
      <c r="C484" s="57">
        <v>101745</v>
      </c>
      <c r="D484" s="57" t="str">
        <f>IFERROR(VLOOKUP(C484,'اكواد الخامات'!A$3:D$53,2,FALSE),"")</f>
        <v>سن1.5</v>
      </c>
      <c r="E484" s="57" t="str">
        <f>IFERROR(VLOOKUP(C484,'اكواد الخامات'!$A$3:$D$53,3,FALSE),"")</f>
        <v>سن</v>
      </c>
      <c r="F484" s="57" t="str">
        <f>IFERROR(VLOOKUP(C484,'اكواد الخامات'!$A$3:$D$53,4,FALSE),"")</f>
        <v>م3</v>
      </c>
      <c r="G484" s="58">
        <v>47.5</v>
      </c>
      <c r="H484" s="72"/>
      <c r="I484" s="70">
        <v>5247</v>
      </c>
      <c r="J484" s="70">
        <v>1368</v>
      </c>
      <c r="K484" s="57" t="s">
        <v>157</v>
      </c>
      <c r="L484" s="57"/>
      <c r="M484" s="59" t="s">
        <v>160</v>
      </c>
      <c r="N484" s="57"/>
    </row>
    <row r="485" spans="1:14" ht="27.6" customHeight="1" x14ac:dyDescent="0.85">
      <c r="A485" s="77">
        <v>44950</v>
      </c>
      <c r="B485" s="56">
        <v>1591927</v>
      </c>
      <c r="C485" s="57">
        <v>100005</v>
      </c>
      <c r="D485" s="57" t="str">
        <f>IFERROR(VLOOKUP(C485,'اكواد الخامات'!A$3:D$53,2,FALSE),"")</f>
        <v>أسمنت سائب سي  وتر</v>
      </c>
      <c r="E485" s="57" t="str">
        <f>IFERROR(VLOOKUP(C485,'اكواد الخامات'!$A$3:$D$53,3,FALSE),"")</f>
        <v>أسمنت</v>
      </c>
      <c r="F485" s="57" t="str">
        <f>IFERROR(VLOOKUP(C485,'اكواد الخامات'!$A$3:$D$53,4,FALSE),"")</f>
        <v>طن</v>
      </c>
      <c r="G485" s="58">
        <v>59.14</v>
      </c>
      <c r="H485" s="72"/>
      <c r="I485" s="70"/>
      <c r="J485" s="70"/>
      <c r="K485" s="47" t="s">
        <v>145</v>
      </c>
      <c r="L485" s="57"/>
      <c r="M485" s="59"/>
      <c r="N485" s="57"/>
    </row>
    <row r="486" spans="1:14" ht="27.6" customHeight="1" x14ac:dyDescent="0.85">
      <c r="A486" s="77">
        <v>44956</v>
      </c>
      <c r="B486" s="56">
        <v>1594474</v>
      </c>
      <c r="C486" s="57">
        <v>100005</v>
      </c>
      <c r="D486" s="57" t="str">
        <f>IFERROR(VLOOKUP(C486,'اكواد الخامات'!A$3:D$53,2,FALSE),"")</f>
        <v>أسمنت سائب سي  وتر</v>
      </c>
      <c r="E486" s="57" t="str">
        <f>IFERROR(VLOOKUP(C486,'اكواد الخامات'!$A$3:$D$53,3,FALSE),"")</f>
        <v>أسمنت</v>
      </c>
      <c r="F486" s="57" t="str">
        <f>IFERROR(VLOOKUP(C486,'اكواد الخامات'!$A$3:$D$53,4,FALSE),"")</f>
        <v>طن</v>
      </c>
      <c r="G486" s="58">
        <v>55.18</v>
      </c>
      <c r="H486" s="72"/>
      <c r="I486" s="70"/>
      <c r="J486" s="70"/>
      <c r="K486" s="47" t="s">
        <v>145</v>
      </c>
      <c r="L486" s="57"/>
      <c r="M486" s="59"/>
      <c r="N486" s="57"/>
    </row>
    <row r="487" spans="1:14" ht="27.6" customHeight="1" x14ac:dyDescent="0.85">
      <c r="A487" s="77">
        <v>44957</v>
      </c>
      <c r="B487" s="56">
        <v>1595545</v>
      </c>
      <c r="C487" s="57">
        <v>100005</v>
      </c>
      <c r="D487" s="57" t="str">
        <f>IFERROR(VLOOKUP(C487,'اكواد الخامات'!A$3:D$53,2,FALSE),"")</f>
        <v>أسمنت سائب سي  وتر</v>
      </c>
      <c r="E487" s="57" t="str">
        <f>IFERROR(VLOOKUP(C487,'اكواد الخامات'!$A$3:$D$53,3,FALSE),"")</f>
        <v>أسمنت</v>
      </c>
      <c r="F487" s="57" t="str">
        <f>IFERROR(VLOOKUP(C487,'اكواد الخامات'!$A$3:$D$53,4,FALSE),"")</f>
        <v>طن</v>
      </c>
      <c r="G487" s="58">
        <v>52.48</v>
      </c>
      <c r="H487" s="72"/>
      <c r="I487" s="70"/>
      <c r="J487" s="70"/>
      <c r="K487" s="47" t="s">
        <v>145</v>
      </c>
      <c r="L487" s="57"/>
      <c r="M487" s="59"/>
      <c r="N487" s="57"/>
    </row>
    <row r="488" spans="1:14" ht="27.6" customHeight="1" x14ac:dyDescent="0.85">
      <c r="A488" s="77">
        <v>44971</v>
      </c>
      <c r="B488" s="56">
        <v>2428</v>
      </c>
      <c r="C488" s="57">
        <v>101745</v>
      </c>
      <c r="D488" s="57" t="str">
        <f>IFERROR(VLOOKUP(C488,'اكواد الخامات'!A$3:D$53,2,FALSE),"")</f>
        <v>سن1.5</v>
      </c>
      <c r="E488" s="57" t="str">
        <f>IFERROR(VLOOKUP(C488,'اكواد الخامات'!$A$3:$D$53,3,FALSE),"")</f>
        <v>سن</v>
      </c>
      <c r="F488" s="57" t="str">
        <f>IFERROR(VLOOKUP(C488,'اكواد الخامات'!$A$3:$D$53,4,FALSE),"")</f>
        <v>م3</v>
      </c>
      <c r="G488" s="58">
        <v>47.5</v>
      </c>
      <c r="H488" s="72"/>
      <c r="I488" s="70">
        <v>5247</v>
      </c>
      <c r="J488" s="70">
        <v>1368</v>
      </c>
      <c r="K488" s="57" t="s">
        <v>157</v>
      </c>
      <c r="L488" s="57"/>
      <c r="M488" s="59" t="s">
        <v>160</v>
      </c>
      <c r="N488" s="57"/>
    </row>
    <row r="489" spans="1:14" ht="27.6" customHeight="1" x14ac:dyDescent="0.85">
      <c r="A489" s="77">
        <v>44982</v>
      </c>
      <c r="B489" s="56">
        <v>1902</v>
      </c>
      <c r="C489" s="57">
        <v>101745</v>
      </c>
      <c r="D489" s="57" t="str">
        <f>IFERROR(VLOOKUP(C489,'اكواد الخامات'!A$3:D$53,2,FALSE),"")</f>
        <v>سن1.5</v>
      </c>
      <c r="E489" s="57" t="str">
        <f>IFERROR(VLOOKUP(C489,'اكواد الخامات'!$A$3:$D$53,3,FALSE),"")</f>
        <v>سن</v>
      </c>
      <c r="F489" s="57" t="str">
        <f>IFERROR(VLOOKUP(C489,'اكواد الخامات'!$A$3:$D$53,4,FALSE),"")</f>
        <v>م3</v>
      </c>
      <c r="G489" s="58">
        <v>59</v>
      </c>
      <c r="H489" s="72"/>
      <c r="I489" s="70">
        <v>3428</v>
      </c>
      <c r="J489" s="70">
        <v>9615</v>
      </c>
      <c r="K489" s="57" t="s">
        <v>157</v>
      </c>
      <c r="L489" s="57"/>
      <c r="M489" s="59" t="s">
        <v>161</v>
      </c>
      <c r="N489" s="57"/>
    </row>
    <row r="490" spans="1:14" ht="27.6" customHeight="1" x14ac:dyDescent="0.85">
      <c r="A490" s="77">
        <v>44982</v>
      </c>
      <c r="B490" s="56">
        <v>1903</v>
      </c>
      <c r="C490" s="57">
        <v>101745</v>
      </c>
      <c r="D490" s="57" t="str">
        <f>IFERROR(VLOOKUP(C490,'اكواد الخامات'!A$3:D$53,2,FALSE),"")</f>
        <v>سن1.5</v>
      </c>
      <c r="E490" s="57" t="str">
        <f>IFERROR(VLOOKUP(C490,'اكواد الخامات'!$A$3:$D$53,3,FALSE),"")</f>
        <v>سن</v>
      </c>
      <c r="F490" s="57" t="str">
        <f>IFERROR(VLOOKUP(C490,'اكواد الخامات'!$A$3:$D$53,4,FALSE),"")</f>
        <v>م3</v>
      </c>
      <c r="G490" s="58">
        <v>52</v>
      </c>
      <c r="H490" s="72"/>
      <c r="I490" s="70">
        <v>3145</v>
      </c>
      <c r="J490" s="70">
        <v>2518</v>
      </c>
      <c r="K490" s="57" t="s">
        <v>157</v>
      </c>
      <c r="L490" s="57"/>
      <c r="M490" s="59" t="s">
        <v>161</v>
      </c>
      <c r="N490" s="57"/>
    </row>
    <row r="491" spans="1:14" ht="27.6" customHeight="1" x14ac:dyDescent="0.85">
      <c r="A491" s="77">
        <v>44983</v>
      </c>
      <c r="B491" s="56">
        <v>1904</v>
      </c>
      <c r="C491" s="57">
        <v>101745</v>
      </c>
      <c r="D491" s="57" t="str">
        <f>IFERROR(VLOOKUP(C491,'اكواد الخامات'!A$3:D$53,2,FALSE),"")</f>
        <v>سن1.5</v>
      </c>
      <c r="E491" s="57" t="str">
        <f>IFERROR(VLOOKUP(C491,'اكواد الخامات'!$A$3:$D$53,3,FALSE),"")</f>
        <v>سن</v>
      </c>
      <c r="F491" s="57" t="str">
        <f>IFERROR(VLOOKUP(C491,'اكواد الخامات'!$A$3:$D$53,4,FALSE),"")</f>
        <v>م3</v>
      </c>
      <c r="G491" s="58">
        <v>59</v>
      </c>
      <c r="H491" s="72"/>
      <c r="I491" s="70">
        <v>3428</v>
      </c>
      <c r="J491" s="70">
        <v>9615</v>
      </c>
      <c r="K491" s="57" t="s">
        <v>157</v>
      </c>
      <c r="L491" s="57"/>
      <c r="M491" s="59" t="s">
        <v>161</v>
      </c>
      <c r="N491" s="57"/>
    </row>
    <row r="492" spans="1:14" ht="27.6" customHeight="1" x14ac:dyDescent="0.85">
      <c r="A492" s="77">
        <v>44983</v>
      </c>
      <c r="B492" s="56">
        <v>1905</v>
      </c>
      <c r="C492" s="57">
        <v>101745</v>
      </c>
      <c r="D492" s="57" t="str">
        <f>IFERROR(VLOOKUP(C492,'اكواد الخامات'!A$3:D$53,2,FALSE),"")</f>
        <v>سن1.5</v>
      </c>
      <c r="E492" s="57" t="str">
        <f>IFERROR(VLOOKUP(C492,'اكواد الخامات'!$A$3:$D$53,3,FALSE),"")</f>
        <v>سن</v>
      </c>
      <c r="F492" s="57" t="str">
        <f>IFERROR(VLOOKUP(C492,'اكواد الخامات'!$A$3:$D$53,4,FALSE),"")</f>
        <v>م3</v>
      </c>
      <c r="G492" s="58">
        <v>52</v>
      </c>
      <c r="H492" s="72"/>
      <c r="I492" s="70">
        <v>3145</v>
      </c>
      <c r="J492" s="70">
        <v>2518</v>
      </c>
      <c r="K492" s="57" t="s">
        <v>157</v>
      </c>
      <c r="L492" s="57"/>
      <c r="M492" s="59" t="s">
        <v>161</v>
      </c>
      <c r="N492" s="57"/>
    </row>
    <row r="493" spans="1:14" ht="27.6" customHeight="1" x14ac:dyDescent="0.85">
      <c r="A493" s="77">
        <v>44983</v>
      </c>
      <c r="B493" s="56">
        <v>1906</v>
      </c>
      <c r="C493" s="57">
        <v>101745</v>
      </c>
      <c r="D493" s="57" t="str">
        <f>IFERROR(VLOOKUP(C493,'اكواد الخامات'!A$3:D$53,2,FALSE),"")</f>
        <v>سن1.5</v>
      </c>
      <c r="E493" s="57" t="str">
        <f>IFERROR(VLOOKUP(C493,'اكواد الخامات'!$A$3:$D$53,3,FALSE),"")</f>
        <v>سن</v>
      </c>
      <c r="F493" s="57" t="str">
        <f>IFERROR(VLOOKUP(C493,'اكواد الخامات'!$A$3:$D$53,4,FALSE),"")</f>
        <v>م3</v>
      </c>
      <c r="G493" s="58">
        <v>52</v>
      </c>
      <c r="H493" s="72"/>
      <c r="I493" s="70">
        <v>3145</v>
      </c>
      <c r="J493" s="70">
        <v>2518</v>
      </c>
      <c r="K493" s="57" t="s">
        <v>157</v>
      </c>
      <c r="L493" s="57"/>
      <c r="M493" s="59" t="s">
        <v>161</v>
      </c>
      <c r="N493" s="57"/>
    </row>
    <row r="494" spans="1:14" ht="27.6" customHeight="1" x14ac:dyDescent="0.85">
      <c r="A494" s="77">
        <v>44984</v>
      </c>
      <c r="B494" s="56">
        <v>1907</v>
      </c>
      <c r="C494" s="57">
        <v>101745</v>
      </c>
      <c r="D494" s="57" t="str">
        <f>IFERROR(VLOOKUP(C494,'اكواد الخامات'!A$3:D$53,2,FALSE),"")</f>
        <v>سن1.5</v>
      </c>
      <c r="E494" s="57" t="str">
        <f>IFERROR(VLOOKUP(C494,'اكواد الخامات'!$A$3:$D$53,3,FALSE),"")</f>
        <v>سن</v>
      </c>
      <c r="F494" s="57" t="str">
        <f>IFERROR(VLOOKUP(C494,'اكواد الخامات'!$A$3:$D$53,4,FALSE),"")</f>
        <v>م3</v>
      </c>
      <c r="G494" s="58">
        <v>59</v>
      </c>
      <c r="H494" s="72"/>
      <c r="I494" s="70">
        <v>3428</v>
      </c>
      <c r="J494" s="70">
        <v>9615</v>
      </c>
      <c r="K494" s="57" t="s">
        <v>157</v>
      </c>
      <c r="L494" s="57"/>
      <c r="M494" s="59" t="s">
        <v>161</v>
      </c>
      <c r="N494" s="57"/>
    </row>
    <row r="495" spans="1:14" ht="27.6" customHeight="1" x14ac:dyDescent="0.85">
      <c r="A495" s="77">
        <v>44984</v>
      </c>
      <c r="B495" s="64">
        <v>2259</v>
      </c>
      <c r="C495" s="57">
        <v>100736</v>
      </c>
      <c r="D495" s="57" t="str">
        <f>IFERROR(VLOOKUP(C495,'اكواد الخامات'!A$3:D$53,2,FALSE),"")</f>
        <v>رمل حرش</v>
      </c>
      <c r="E495" s="57" t="str">
        <f>IFERROR(VLOOKUP(C495,'اكواد الخامات'!$A$3:$D$53,3,FALSE),"")</f>
        <v>رمل</v>
      </c>
      <c r="F495" s="57" t="str">
        <f>IFERROR(VLOOKUP(C495,'اكواد الخامات'!$A$3:$D$53,4,FALSE),"")</f>
        <v>م3</v>
      </c>
      <c r="G495" s="58">
        <v>22</v>
      </c>
      <c r="H495" s="72"/>
      <c r="I495" s="70" t="s">
        <v>162</v>
      </c>
      <c r="J495" s="70" t="s">
        <v>162</v>
      </c>
      <c r="K495" s="57" t="s">
        <v>163</v>
      </c>
      <c r="L495" s="57"/>
      <c r="M495" s="59"/>
      <c r="N495" s="57"/>
    </row>
    <row r="496" spans="1:14" ht="27.6" customHeight="1" x14ac:dyDescent="0.85">
      <c r="A496" s="77">
        <v>44984</v>
      </c>
      <c r="B496" s="56">
        <v>2258</v>
      </c>
      <c r="C496" s="57">
        <v>100736</v>
      </c>
      <c r="D496" s="57" t="str">
        <f>IFERROR(VLOOKUP(C496,'اكواد الخامات'!A$3:D$53,2,FALSE),"")</f>
        <v>رمل حرش</v>
      </c>
      <c r="E496" s="57" t="str">
        <f>IFERROR(VLOOKUP(C496,'اكواد الخامات'!$A$3:$D$53,3,FALSE),"")</f>
        <v>رمل</v>
      </c>
      <c r="F496" s="57" t="str">
        <f>IFERROR(VLOOKUP(C496,'اكواد الخامات'!$A$3:$D$53,4,FALSE),"")</f>
        <v>م3</v>
      </c>
      <c r="G496" s="58">
        <v>52</v>
      </c>
      <c r="H496" s="72"/>
      <c r="I496" s="70">
        <v>7222</v>
      </c>
      <c r="J496" s="70">
        <v>6346</v>
      </c>
      <c r="K496" s="57" t="s">
        <v>164</v>
      </c>
      <c r="L496" s="57"/>
      <c r="M496" s="59"/>
      <c r="N496" s="57"/>
    </row>
    <row r="497" spans="1:14" ht="27.6" customHeight="1" x14ac:dyDescent="0.85">
      <c r="A497" s="77">
        <v>44988</v>
      </c>
      <c r="B497" s="56">
        <v>2372</v>
      </c>
      <c r="C497" s="57">
        <v>100839</v>
      </c>
      <c r="D497" s="57" t="str">
        <f>IFERROR(VLOOKUP(C497,'اكواد الخامات'!A$3:D$53,2,FALSE),"")</f>
        <v>سن1</v>
      </c>
      <c r="E497" s="57" t="str">
        <f>IFERROR(VLOOKUP(C497,'اكواد الخامات'!$A$3:$D$53,3,FALSE),"")</f>
        <v>سن</v>
      </c>
      <c r="F497" s="57" t="str">
        <f>IFERROR(VLOOKUP(C497,'اكواد الخامات'!$A$3:$D$53,4,FALSE),"")</f>
        <v>م3</v>
      </c>
      <c r="G497" s="58">
        <v>52</v>
      </c>
      <c r="H497" s="72"/>
      <c r="I497" s="70">
        <v>3145</v>
      </c>
      <c r="J497" s="70">
        <v>2518</v>
      </c>
      <c r="K497" s="57" t="s">
        <v>157</v>
      </c>
      <c r="L497" s="57"/>
      <c r="M497" s="59" t="s">
        <v>161</v>
      </c>
      <c r="N497" s="57"/>
    </row>
    <row r="498" spans="1:14" ht="27.6" customHeight="1" x14ac:dyDescent="0.85">
      <c r="A498" s="77">
        <v>44979</v>
      </c>
      <c r="B498" s="56">
        <v>1605689</v>
      </c>
      <c r="C498" s="57">
        <v>100005</v>
      </c>
      <c r="D498" s="57" t="str">
        <f>IFERROR(VLOOKUP(C498,'اكواد الخامات'!A$3:D$53,2,FALSE),"")</f>
        <v>أسمنت سائب سي  وتر</v>
      </c>
      <c r="E498" s="57" t="str">
        <f>IFERROR(VLOOKUP(C498,'اكواد الخامات'!$A$3:$D$53,3,FALSE),"")</f>
        <v>أسمنت</v>
      </c>
      <c r="F498" s="57" t="str">
        <f>IFERROR(VLOOKUP(C498,'اكواد الخامات'!$A$3:$D$53,4,FALSE),"")</f>
        <v>طن</v>
      </c>
      <c r="G498" s="58">
        <v>63.02</v>
      </c>
      <c r="H498" s="72"/>
      <c r="I498" s="70">
        <v>1542</v>
      </c>
      <c r="J498" s="70">
        <v>4682</v>
      </c>
      <c r="K498" s="57" t="s">
        <v>165</v>
      </c>
      <c r="L498" s="57"/>
      <c r="M498" s="59"/>
      <c r="N498" s="57"/>
    </row>
    <row r="499" spans="1:14" ht="27.6" customHeight="1" x14ac:dyDescent="0.85">
      <c r="A499" s="77">
        <v>44980</v>
      </c>
      <c r="B499" s="56">
        <v>1606000</v>
      </c>
      <c r="C499" s="57">
        <v>100005</v>
      </c>
      <c r="D499" s="57" t="str">
        <f>IFERROR(VLOOKUP(C499,'اكواد الخامات'!A$3:D$53,2,FALSE),"")</f>
        <v>أسمنت سائب سي  وتر</v>
      </c>
      <c r="E499" s="57" t="str">
        <f>IFERROR(VLOOKUP(C499,'اكواد الخامات'!$A$3:$D$53,3,FALSE),"")</f>
        <v>أسمنت</v>
      </c>
      <c r="F499" s="57" t="str">
        <f>IFERROR(VLOOKUP(C499,'اكواد الخامات'!$A$3:$D$53,4,FALSE),"")</f>
        <v>طن</v>
      </c>
      <c r="G499" s="58">
        <v>62.16</v>
      </c>
      <c r="H499" s="72"/>
      <c r="I499" s="70">
        <v>4391</v>
      </c>
      <c r="J499" s="70">
        <v>4162</v>
      </c>
      <c r="K499" s="57" t="s">
        <v>165</v>
      </c>
      <c r="L499" s="57"/>
      <c r="M499" s="59"/>
      <c r="N499" s="57"/>
    </row>
    <row r="500" spans="1:14" ht="27.6" customHeight="1" x14ac:dyDescent="0.85">
      <c r="A500" s="77">
        <v>44981</v>
      </c>
      <c r="B500" s="56">
        <v>1606533</v>
      </c>
      <c r="C500" s="57">
        <v>100005</v>
      </c>
      <c r="D500" s="57" t="str">
        <f>IFERROR(VLOOKUP(C500,'اكواد الخامات'!A$3:D$53,2,FALSE),"")</f>
        <v>أسمنت سائب سي  وتر</v>
      </c>
      <c r="E500" s="57" t="str">
        <f>IFERROR(VLOOKUP(C500,'اكواد الخامات'!$A$3:$D$53,3,FALSE),"")</f>
        <v>أسمنت</v>
      </c>
      <c r="F500" s="57" t="str">
        <f>IFERROR(VLOOKUP(C500,'اكواد الخامات'!$A$3:$D$53,4,FALSE),"")</f>
        <v>طن</v>
      </c>
      <c r="G500" s="58">
        <v>52.44</v>
      </c>
      <c r="H500" s="72"/>
      <c r="I500" s="70">
        <v>6548</v>
      </c>
      <c r="J500" s="70">
        <v>1884</v>
      </c>
      <c r="K500" s="57" t="s">
        <v>165</v>
      </c>
      <c r="L500" s="57"/>
      <c r="M500" s="59"/>
      <c r="N500" s="57"/>
    </row>
    <row r="501" spans="1:14" ht="27.6" customHeight="1" x14ac:dyDescent="0.85">
      <c r="A501" s="77">
        <v>44989</v>
      </c>
      <c r="B501" s="56">
        <v>1610345</v>
      </c>
      <c r="C501" s="57">
        <v>100005</v>
      </c>
      <c r="D501" s="57" t="str">
        <f>IFERROR(VLOOKUP(C501,'اكواد الخامات'!A$3:D$53,2,FALSE),"")</f>
        <v>أسمنت سائب سي  وتر</v>
      </c>
      <c r="E501" s="57" t="str">
        <f>IFERROR(VLOOKUP(C501,'اكواد الخامات'!$A$3:$D$53,3,FALSE),"")</f>
        <v>أسمنت</v>
      </c>
      <c r="F501" s="57" t="str">
        <f>IFERROR(VLOOKUP(C501,'اكواد الخامات'!$A$3:$D$53,4,FALSE),"")</f>
        <v>طن</v>
      </c>
      <c r="G501" s="58">
        <v>62.22</v>
      </c>
      <c r="H501" s="72"/>
      <c r="I501" s="70">
        <v>8172</v>
      </c>
      <c r="J501" s="70">
        <v>123</v>
      </c>
      <c r="K501" s="57" t="s">
        <v>165</v>
      </c>
      <c r="L501" s="57"/>
      <c r="M501" s="59"/>
      <c r="N501" s="57"/>
    </row>
    <row r="502" spans="1:14" ht="27.6" customHeight="1" x14ac:dyDescent="0.85">
      <c r="A502" s="77">
        <v>44989</v>
      </c>
      <c r="B502" s="56">
        <v>1610285</v>
      </c>
      <c r="C502" s="57">
        <v>100005</v>
      </c>
      <c r="D502" s="57" t="str">
        <f>IFERROR(VLOOKUP(C502,'اكواد الخامات'!A$3:D$53,2,FALSE),"")</f>
        <v>أسمنت سائب سي  وتر</v>
      </c>
      <c r="E502" s="57" t="str">
        <f>IFERROR(VLOOKUP(C502,'اكواد الخامات'!$A$3:$D$53,3,FALSE),"")</f>
        <v>أسمنت</v>
      </c>
      <c r="F502" s="57" t="str">
        <f>IFERROR(VLOOKUP(C502,'اكواد الخامات'!$A$3:$D$53,4,FALSE),"")</f>
        <v>طن</v>
      </c>
      <c r="G502" s="58">
        <v>59.2</v>
      </c>
      <c r="H502" s="72"/>
      <c r="I502" s="70">
        <v>8236</v>
      </c>
      <c r="J502" s="70">
        <v>9484</v>
      </c>
      <c r="K502" s="57" t="s">
        <v>165</v>
      </c>
      <c r="L502" s="57"/>
      <c r="M502" s="59"/>
      <c r="N502" s="57"/>
    </row>
    <row r="503" spans="1:14" ht="27.6" customHeight="1" x14ac:dyDescent="0.85">
      <c r="A503" s="77">
        <v>44989</v>
      </c>
      <c r="B503" s="56">
        <v>1610526</v>
      </c>
      <c r="C503" s="57">
        <v>100005</v>
      </c>
      <c r="D503" s="57" t="str">
        <f>IFERROR(VLOOKUP(C503,'اكواد الخامات'!A$3:D$53,2,FALSE),"")</f>
        <v>أسمنت سائب سي  وتر</v>
      </c>
      <c r="E503" s="57" t="str">
        <f>IFERROR(VLOOKUP(C503,'اكواد الخامات'!$A$3:$D$53,3,FALSE),"")</f>
        <v>أسمنت</v>
      </c>
      <c r="F503" s="57" t="str">
        <f>IFERROR(VLOOKUP(C503,'اكواد الخامات'!$A$3:$D$53,4,FALSE),"")</f>
        <v>طن</v>
      </c>
      <c r="G503" s="58">
        <v>53.12</v>
      </c>
      <c r="H503" s="72"/>
      <c r="I503" s="70">
        <v>514</v>
      </c>
      <c r="J503" s="70">
        <v>948</v>
      </c>
      <c r="K503" s="57" t="s">
        <v>165</v>
      </c>
      <c r="L503" s="57"/>
      <c r="M503" s="59"/>
      <c r="N503" s="57"/>
    </row>
    <row r="504" spans="1:14" ht="27.6" customHeight="1" x14ac:dyDescent="0.85">
      <c r="A504" s="77">
        <v>45000</v>
      </c>
      <c r="B504" s="56">
        <v>1615884</v>
      </c>
      <c r="C504" s="57">
        <v>100005</v>
      </c>
      <c r="D504" s="57" t="str">
        <f>IFERROR(VLOOKUP(C504,'اكواد الخامات'!A$3:D$53,2,FALSE),"")</f>
        <v>أسمنت سائب سي  وتر</v>
      </c>
      <c r="E504" s="57" t="str">
        <f>IFERROR(VLOOKUP(C504,'اكواد الخامات'!$A$3:$D$53,3,FALSE),"")</f>
        <v>أسمنت</v>
      </c>
      <c r="F504" s="57" t="str">
        <f>IFERROR(VLOOKUP(C504,'اكواد الخامات'!$A$3:$D$53,4,FALSE),"")</f>
        <v>طن</v>
      </c>
      <c r="G504" s="58">
        <v>62.12</v>
      </c>
      <c r="H504" s="72"/>
      <c r="I504" s="70">
        <v>3818</v>
      </c>
      <c r="J504" s="70">
        <v>3769</v>
      </c>
      <c r="K504" s="57" t="s">
        <v>165</v>
      </c>
      <c r="L504" s="57"/>
      <c r="M504" s="59"/>
      <c r="N504" s="57"/>
    </row>
    <row r="505" spans="1:14" ht="27.6" customHeight="1" x14ac:dyDescent="0.85">
      <c r="A505" s="77">
        <v>45001</v>
      </c>
      <c r="B505" s="56">
        <v>1616365</v>
      </c>
      <c r="C505" s="57">
        <v>100005</v>
      </c>
      <c r="D505" s="57" t="str">
        <f>IFERROR(VLOOKUP(C505,'اكواد الخامات'!A$3:D$53,2,FALSE),"")</f>
        <v>أسمنت سائب سي  وتر</v>
      </c>
      <c r="E505" s="57" t="str">
        <f>IFERROR(VLOOKUP(C505,'اكواد الخامات'!$A$3:$D$53,3,FALSE),"")</f>
        <v>أسمنت</v>
      </c>
      <c r="F505" s="57" t="str">
        <f>IFERROR(VLOOKUP(C505,'اكواد الخامات'!$A$3:$D$53,4,FALSE),"")</f>
        <v>طن</v>
      </c>
      <c r="G505" s="58">
        <v>52.72</v>
      </c>
      <c r="H505" s="72"/>
      <c r="I505" s="70">
        <v>219</v>
      </c>
      <c r="J505" s="70">
        <v>291</v>
      </c>
      <c r="K505" s="57" t="s">
        <v>165</v>
      </c>
      <c r="L505" s="57"/>
      <c r="M505" s="59"/>
      <c r="N505" s="57"/>
    </row>
    <row r="506" spans="1:14" ht="27.6" customHeight="1" x14ac:dyDescent="0.85">
      <c r="A506" s="77">
        <v>45002</v>
      </c>
      <c r="B506" s="56">
        <v>1616709</v>
      </c>
      <c r="C506" s="57">
        <v>100005</v>
      </c>
      <c r="D506" s="57" t="str">
        <f>IFERROR(VLOOKUP(C506,'اكواد الخامات'!A$3:D$53,2,FALSE),"")</f>
        <v>أسمنت سائب سي  وتر</v>
      </c>
      <c r="E506" s="57" t="str">
        <f>IFERROR(VLOOKUP(C506,'اكواد الخامات'!$A$3:$D$53,3,FALSE),"")</f>
        <v>أسمنت</v>
      </c>
      <c r="F506" s="57" t="str">
        <f>IFERROR(VLOOKUP(C506,'اكواد الخامات'!$A$3:$D$53,4,FALSE),"")</f>
        <v>طن</v>
      </c>
      <c r="G506" s="58">
        <v>59</v>
      </c>
      <c r="H506" s="72"/>
      <c r="I506" s="70">
        <v>7768</v>
      </c>
      <c r="J506" s="70">
        <v>2771</v>
      </c>
      <c r="K506" s="57" t="s">
        <v>165</v>
      </c>
      <c r="L506" s="57"/>
      <c r="M506" s="59"/>
      <c r="N506" s="57"/>
    </row>
    <row r="507" spans="1:14" ht="27.6" customHeight="1" x14ac:dyDescent="0.85">
      <c r="A507" s="77">
        <v>45001</v>
      </c>
      <c r="B507" s="56">
        <v>1453</v>
      </c>
      <c r="C507" s="57">
        <v>100736</v>
      </c>
      <c r="D507" s="57" t="str">
        <f>IFERROR(VLOOKUP(C507,'اكواد الخامات'!A$3:D$53,2,FALSE),"")</f>
        <v>رمل حرش</v>
      </c>
      <c r="E507" s="57" t="str">
        <f>IFERROR(VLOOKUP(C507,'اكواد الخامات'!$A$3:$D$53,3,FALSE),"")</f>
        <v>رمل</v>
      </c>
      <c r="F507" s="57" t="str">
        <f>IFERROR(VLOOKUP(C507,'اكواد الخامات'!$A$3:$D$53,4,FALSE),"")</f>
        <v>م3</v>
      </c>
      <c r="G507" s="58">
        <v>56</v>
      </c>
      <c r="H507" s="72"/>
      <c r="I507" s="70">
        <v>6312</v>
      </c>
      <c r="J507" s="70">
        <v>6214</v>
      </c>
      <c r="K507" s="57" t="s">
        <v>166</v>
      </c>
      <c r="L507" s="57"/>
      <c r="M507" s="59"/>
      <c r="N507" s="57"/>
    </row>
    <row r="508" spans="1:14" ht="27.6" customHeight="1" x14ac:dyDescent="0.85">
      <c r="A508" s="77">
        <v>45001</v>
      </c>
      <c r="B508" s="56">
        <v>1451</v>
      </c>
      <c r="C508" s="57">
        <v>100736</v>
      </c>
      <c r="D508" s="57" t="str">
        <f>IFERROR(VLOOKUP(C508,'اكواد الخامات'!A$3:D$53,2,FALSE),"")</f>
        <v>رمل حرش</v>
      </c>
      <c r="E508" s="57" t="str">
        <f>IFERROR(VLOOKUP(C508,'اكواد الخامات'!$A$3:$D$53,3,FALSE),"")</f>
        <v>رمل</v>
      </c>
      <c r="F508" s="57" t="str">
        <f>IFERROR(VLOOKUP(C508,'اكواد الخامات'!$A$3:$D$53,4,FALSE),"")</f>
        <v>م3</v>
      </c>
      <c r="G508" s="58">
        <v>56</v>
      </c>
      <c r="H508" s="72"/>
      <c r="I508" s="70">
        <v>9571</v>
      </c>
      <c r="J508" s="70">
        <v>6479</v>
      </c>
      <c r="K508" s="57" t="s">
        <v>166</v>
      </c>
      <c r="L508" s="57"/>
      <c r="M508" s="59"/>
      <c r="N508" s="57"/>
    </row>
    <row r="509" spans="1:14" ht="27.6" customHeight="1" x14ac:dyDescent="0.85">
      <c r="A509" s="77">
        <v>45002</v>
      </c>
      <c r="B509" s="56">
        <v>2274</v>
      </c>
      <c r="C509" s="57">
        <v>100736</v>
      </c>
      <c r="D509" s="57" t="str">
        <f>IFERROR(VLOOKUP(C509,'اكواد الخامات'!A$3:D$53,2,FALSE),"")</f>
        <v>رمل حرش</v>
      </c>
      <c r="E509" s="57" t="str">
        <f>IFERROR(VLOOKUP(C509,'اكواد الخامات'!$A$3:$D$53,3,FALSE),"")</f>
        <v>رمل</v>
      </c>
      <c r="F509" s="57" t="str">
        <f>IFERROR(VLOOKUP(C509,'اكواد الخامات'!$A$3:$D$53,4,FALSE),"")</f>
        <v>م3</v>
      </c>
      <c r="G509" s="58">
        <v>60</v>
      </c>
      <c r="H509" s="72"/>
      <c r="I509" s="70">
        <v>6738</v>
      </c>
      <c r="J509" s="70">
        <v>2687</v>
      </c>
      <c r="K509" s="57" t="s">
        <v>167</v>
      </c>
      <c r="L509" s="57"/>
      <c r="M509" s="59"/>
      <c r="N509" s="57"/>
    </row>
    <row r="510" spans="1:14" ht="27.6" customHeight="1" x14ac:dyDescent="0.85">
      <c r="A510" s="77">
        <v>45002</v>
      </c>
      <c r="B510" s="56">
        <v>2274</v>
      </c>
      <c r="C510" s="57">
        <v>100736</v>
      </c>
      <c r="D510" s="57" t="str">
        <f>IFERROR(VLOOKUP(C510,'اكواد الخامات'!A$3:D$53,2,FALSE),"")</f>
        <v>رمل حرش</v>
      </c>
      <c r="E510" s="57" t="str">
        <f>IFERROR(VLOOKUP(C510,'اكواد الخامات'!$A$3:$D$53,3,FALSE),"")</f>
        <v>رمل</v>
      </c>
      <c r="F510" s="57" t="str">
        <f>IFERROR(VLOOKUP(C510,'اكواد الخامات'!$A$3:$D$53,4,FALSE),"")</f>
        <v>م3</v>
      </c>
      <c r="G510" s="58">
        <v>60</v>
      </c>
      <c r="H510" s="72"/>
      <c r="I510" s="70">
        <v>6738</v>
      </c>
      <c r="J510" s="70">
        <v>2687</v>
      </c>
      <c r="K510" s="57" t="s">
        <v>167</v>
      </c>
      <c r="L510" s="57"/>
      <c r="M510" s="59"/>
      <c r="N510" s="57"/>
    </row>
    <row r="511" spans="1:14" ht="27.6" customHeight="1" x14ac:dyDescent="0.85">
      <c r="A511" s="77">
        <v>45002</v>
      </c>
      <c r="B511" s="56">
        <v>1616703</v>
      </c>
      <c r="C511" s="57">
        <v>100005</v>
      </c>
      <c r="D511" s="57" t="str">
        <f>IFERROR(VLOOKUP(C511,'اكواد الخامات'!A$3:D$53,2,FALSE),"")</f>
        <v>أسمنت سائب سي  وتر</v>
      </c>
      <c r="E511" s="57" t="str">
        <f>IFERROR(VLOOKUP(C511,'اكواد الخامات'!$A$3:$D$53,3,FALSE),"")</f>
        <v>أسمنت</v>
      </c>
      <c r="F511" s="57" t="str">
        <f>IFERROR(VLOOKUP(C511,'اكواد الخامات'!$A$3:$D$53,4,FALSE),"")</f>
        <v>طن</v>
      </c>
      <c r="G511" s="58">
        <v>63.5</v>
      </c>
      <c r="H511" s="72"/>
      <c r="I511" s="70">
        <v>263</v>
      </c>
      <c r="J511" s="70">
        <v>987</v>
      </c>
      <c r="K511" s="57" t="s">
        <v>165</v>
      </c>
      <c r="L511" s="57" t="s">
        <v>168</v>
      </c>
      <c r="M511" s="59"/>
      <c r="N511" s="57"/>
    </row>
    <row r="512" spans="1:14" ht="27.6" customHeight="1" x14ac:dyDescent="0.85">
      <c r="A512" s="77">
        <v>45005</v>
      </c>
      <c r="B512" s="56">
        <v>1617932</v>
      </c>
      <c r="C512" s="57">
        <v>100005</v>
      </c>
      <c r="D512" s="57" t="str">
        <f>IFERROR(VLOOKUP(C512,'اكواد الخامات'!A$3:D$53,2,FALSE),"")</f>
        <v>أسمنت سائب سي  وتر</v>
      </c>
      <c r="E512" s="57" t="str">
        <f>IFERROR(VLOOKUP(C512,'اكواد الخامات'!$A$3:$D$53,3,FALSE),"")</f>
        <v>أسمنت</v>
      </c>
      <c r="F512" s="57" t="str">
        <f>IFERROR(VLOOKUP(C512,'اكواد الخامات'!$A$3:$D$53,4,FALSE),"")</f>
        <v>طن</v>
      </c>
      <c r="G512" s="58">
        <v>60.54</v>
      </c>
      <c r="H512" s="72"/>
      <c r="I512" s="70">
        <v>7371</v>
      </c>
      <c r="J512" s="70">
        <v>1382</v>
      </c>
      <c r="K512" s="57" t="s">
        <v>165</v>
      </c>
      <c r="L512" s="57" t="s">
        <v>168</v>
      </c>
      <c r="M512" s="59"/>
      <c r="N512" s="57"/>
    </row>
    <row r="513" spans="1:14" s="52" customFormat="1" ht="27.6" customHeight="1" x14ac:dyDescent="0.85">
      <c r="A513" s="78">
        <v>45008</v>
      </c>
      <c r="B513" s="60">
        <v>1458</v>
      </c>
      <c r="C513" s="61">
        <v>100839</v>
      </c>
      <c r="D513" s="61" t="str">
        <f>IFERROR(VLOOKUP(C513,'اكواد الخامات'!A$3:D$53,2,FALSE),"")</f>
        <v>سن1</v>
      </c>
      <c r="E513" s="61" t="str">
        <f>IFERROR(VLOOKUP(C513,'اكواد الخامات'!$A$3:$D$53,3,FALSE),"")</f>
        <v>سن</v>
      </c>
      <c r="F513" s="61" t="str">
        <f>IFERROR(VLOOKUP(C513,'اكواد الخامات'!$A$3:$D$53,4,FALSE),"")</f>
        <v>م3</v>
      </c>
      <c r="G513" s="62">
        <v>57</v>
      </c>
      <c r="H513" s="71"/>
      <c r="I513" s="75">
        <v>6878</v>
      </c>
      <c r="J513" s="75">
        <v>6948</v>
      </c>
      <c r="K513" s="61" t="s">
        <v>157</v>
      </c>
      <c r="L513" s="61"/>
      <c r="M513" s="63" t="s">
        <v>169</v>
      </c>
      <c r="N513" s="61" t="s">
        <v>170</v>
      </c>
    </row>
    <row r="514" spans="1:14" s="52" customFormat="1" ht="27.6" customHeight="1" x14ac:dyDescent="0.85">
      <c r="A514" s="78">
        <v>45012</v>
      </c>
      <c r="B514" s="60">
        <v>1460</v>
      </c>
      <c r="C514" s="61">
        <v>100839</v>
      </c>
      <c r="D514" s="61" t="str">
        <f>IFERROR(VLOOKUP(C514,'اكواد الخامات'!A$3:D$53,2,FALSE),"")</f>
        <v>سن1</v>
      </c>
      <c r="E514" s="61" t="str">
        <f>IFERROR(VLOOKUP(C514,'اكواد الخامات'!$A$3:$D$53,3,FALSE),"")</f>
        <v>سن</v>
      </c>
      <c r="F514" s="61" t="str">
        <f>IFERROR(VLOOKUP(C514,'اكواد الخامات'!$A$3:$D$53,4,FALSE),"")</f>
        <v>م3</v>
      </c>
      <c r="G514" s="62">
        <v>53</v>
      </c>
      <c r="H514" s="71"/>
      <c r="I514" s="75">
        <v>1788</v>
      </c>
      <c r="J514" s="75">
        <v>8914</v>
      </c>
      <c r="K514" s="61" t="s">
        <v>157</v>
      </c>
      <c r="L514" s="61"/>
      <c r="M514" s="63" t="s">
        <v>169</v>
      </c>
      <c r="N514" s="61" t="s">
        <v>170</v>
      </c>
    </row>
    <row r="515" spans="1:14" s="52" customFormat="1" ht="27.6" customHeight="1" x14ac:dyDescent="0.85">
      <c r="A515" s="78">
        <v>45012</v>
      </c>
      <c r="B515" s="65">
        <v>1466</v>
      </c>
      <c r="C515" s="61">
        <v>100839</v>
      </c>
      <c r="D515" s="61" t="str">
        <f>IFERROR(VLOOKUP(C515,'اكواد الخامات'!A$3:D$53,2,FALSE),"")</f>
        <v>سن1</v>
      </c>
      <c r="E515" s="61" t="str">
        <f>IFERROR(VLOOKUP(C515,'اكواد الخامات'!$A$3:$D$53,3,FALSE),"")</f>
        <v>سن</v>
      </c>
      <c r="F515" s="61" t="str">
        <f>IFERROR(VLOOKUP(C515,'اكواد الخامات'!$A$3:$D$53,4,FALSE),"")</f>
        <v>م3</v>
      </c>
      <c r="G515" s="66">
        <v>47.5</v>
      </c>
      <c r="H515" s="71"/>
      <c r="I515" s="75">
        <v>8781</v>
      </c>
      <c r="J515" s="75">
        <v>3869</v>
      </c>
      <c r="K515" s="61" t="s">
        <v>157</v>
      </c>
      <c r="L515" s="61"/>
      <c r="M515" s="63" t="s">
        <v>169</v>
      </c>
      <c r="N515" s="61" t="s">
        <v>170</v>
      </c>
    </row>
    <row r="516" spans="1:14" ht="27.6" customHeight="1" x14ac:dyDescent="0.85">
      <c r="A516" s="77">
        <v>45012</v>
      </c>
      <c r="B516" s="56">
        <v>2282</v>
      </c>
      <c r="C516" s="57">
        <v>100736</v>
      </c>
      <c r="D516" s="57" t="str">
        <f>IFERROR(VLOOKUP(C516,'اكواد الخامات'!A$3:D$53,2,FALSE),"")</f>
        <v>رمل حرش</v>
      </c>
      <c r="E516" s="57" t="str">
        <f>IFERROR(VLOOKUP(C516,'اكواد الخامات'!$A$3:$D$53,3,FALSE),"")</f>
        <v>رمل</v>
      </c>
      <c r="F516" s="57" t="str">
        <f>IFERROR(VLOOKUP(C516,'اكواد الخامات'!$A$3:$D$53,4,FALSE),"")</f>
        <v>م3</v>
      </c>
      <c r="G516" s="58">
        <v>53</v>
      </c>
      <c r="H516" s="72"/>
      <c r="I516" s="70">
        <v>1788</v>
      </c>
      <c r="J516" s="70">
        <v>8941</v>
      </c>
      <c r="K516" s="57" t="s">
        <v>171</v>
      </c>
      <c r="L516" s="57"/>
      <c r="M516" s="59"/>
      <c r="N516" s="57"/>
    </row>
    <row r="517" spans="1:14" ht="27.6" customHeight="1" x14ac:dyDescent="0.85">
      <c r="A517" s="77">
        <v>45016</v>
      </c>
      <c r="B517" s="56"/>
      <c r="C517" s="57">
        <v>100839</v>
      </c>
      <c r="D517" s="57" t="str">
        <f>IFERROR(VLOOKUP(C517,'اكواد الخامات'!A$3:D$53,2,FALSE),"")</f>
        <v>سن1</v>
      </c>
      <c r="E517" s="57" t="str">
        <f>IFERROR(VLOOKUP(C517,'اكواد الخامات'!$A$3:$D$53,3,FALSE),"")</f>
        <v>سن</v>
      </c>
      <c r="F517" s="57" t="str">
        <f>IFERROR(VLOOKUP(C517,'اكواد الخامات'!$A$3:$D$53,4,FALSE),"")</f>
        <v>م3</v>
      </c>
      <c r="G517" s="58">
        <v>56</v>
      </c>
      <c r="H517" s="72"/>
      <c r="I517" s="70"/>
      <c r="J517" s="70"/>
      <c r="K517" s="57" t="s">
        <v>172</v>
      </c>
      <c r="L517" s="57" t="s">
        <v>173</v>
      </c>
      <c r="M517" s="59"/>
      <c r="N517" s="57"/>
    </row>
    <row r="518" spans="1:14" ht="27.6" customHeight="1" x14ac:dyDescent="0.85">
      <c r="A518" s="77">
        <v>45016</v>
      </c>
      <c r="B518" s="56"/>
      <c r="C518" s="57">
        <v>100839</v>
      </c>
      <c r="D518" s="57" t="str">
        <f>IFERROR(VLOOKUP(C518,'اكواد الخامات'!A$3:D$53,2,FALSE),"")</f>
        <v>سن1</v>
      </c>
      <c r="E518" s="57" t="str">
        <f>IFERROR(VLOOKUP(C518,'اكواد الخامات'!$A$3:$D$53,3,FALSE),"")</f>
        <v>سن</v>
      </c>
      <c r="F518" s="57" t="str">
        <f>IFERROR(VLOOKUP(C518,'اكواد الخامات'!$A$3:$D$53,4,FALSE),"")</f>
        <v>م3</v>
      </c>
      <c r="G518" s="58">
        <v>56</v>
      </c>
      <c r="H518" s="72"/>
      <c r="I518" s="70"/>
      <c r="J518" s="70"/>
      <c r="K518" s="57" t="s">
        <v>172</v>
      </c>
      <c r="L518" s="57" t="s">
        <v>173</v>
      </c>
      <c r="M518" s="59"/>
      <c r="N518" s="57"/>
    </row>
    <row r="519" spans="1:14" ht="27.6" customHeight="1" x14ac:dyDescent="0.85">
      <c r="A519" s="77">
        <v>45016</v>
      </c>
      <c r="B519" s="56">
        <v>1470</v>
      </c>
      <c r="C519" s="57">
        <v>100736</v>
      </c>
      <c r="D519" s="57" t="str">
        <f>IFERROR(VLOOKUP(C519,'اكواد الخامات'!A$3:D$53,2,FALSE),"")</f>
        <v>رمل حرش</v>
      </c>
      <c r="E519" s="57" t="str">
        <f>IFERROR(VLOOKUP(C519,'اكواد الخامات'!$A$3:$D$53,3,FALSE),"")</f>
        <v>رمل</v>
      </c>
      <c r="F519" s="57" t="str">
        <f>IFERROR(VLOOKUP(C519,'اكواد الخامات'!$A$3:$D$53,4,FALSE),"")</f>
        <v>م3</v>
      </c>
      <c r="G519" s="58">
        <v>52</v>
      </c>
      <c r="H519" s="72"/>
      <c r="I519" s="70">
        <v>9858</v>
      </c>
      <c r="J519" s="70">
        <v>5871</v>
      </c>
      <c r="K519" s="57" t="s">
        <v>101</v>
      </c>
      <c r="L519" s="57"/>
      <c r="M519" s="59"/>
      <c r="N519" s="57"/>
    </row>
    <row r="520" spans="1:14" ht="27.6" customHeight="1" x14ac:dyDescent="0.85">
      <c r="A520" s="77">
        <v>45016</v>
      </c>
      <c r="B520" s="56">
        <v>1463</v>
      </c>
      <c r="C520" s="57">
        <v>100736</v>
      </c>
      <c r="D520" s="57" t="str">
        <f>IFERROR(VLOOKUP(C520,'اكواد الخامات'!A$3:D$53,2,FALSE),"")</f>
        <v>رمل حرش</v>
      </c>
      <c r="E520" s="57" t="str">
        <f>IFERROR(VLOOKUP(C520,'اكواد الخامات'!$A$3:$D$53,3,FALSE),"")</f>
        <v>رمل</v>
      </c>
      <c r="F520" s="57" t="str">
        <f>IFERROR(VLOOKUP(C520,'اكواد الخامات'!$A$3:$D$53,4,FALSE),"")</f>
        <v>م3</v>
      </c>
      <c r="G520" s="58">
        <v>58.5</v>
      </c>
      <c r="H520" s="72"/>
      <c r="I520" s="70">
        <v>8781</v>
      </c>
      <c r="J520" s="70">
        <v>4869</v>
      </c>
      <c r="K520" s="57" t="s">
        <v>101</v>
      </c>
      <c r="L520" s="57"/>
      <c r="M520" s="59"/>
      <c r="N520" s="57"/>
    </row>
    <row r="521" spans="1:14" ht="27.6" customHeight="1" x14ac:dyDescent="0.85">
      <c r="A521" s="77">
        <v>45016</v>
      </c>
      <c r="B521" s="56">
        <v>1464</v>
      </c>
      <c r="C521" s="57">
        <v>100736</v>
      </c>
      <c r="D521" s="57" t="str">
        <f>IFERROR(VLOOKUP(C521,'اكواد الخامات'!A$3:D$53,2,FALSE),"")</f>
        <v>رمل حرش</v>
      </c>
      <c r="E521" s="57" t="str">
        <f>IFERROR(VLOOKUP(C521,'اكواد الخامات'!$A$3:$D$53,3,FALSE),"")</f>
        <v>رمل</v>
      </c>
      <c r="F521" s="57" t="str">
        <f>IFERROR(VLOOKUP(C521,'اكواد الخامات'!$A$3:$D$53,4,FALSE),"")</f>
        <v>م3</v>
      </c>
      <c r="G521" s="58">
        <v>58.5</v>
      </c>
      <c r="H521" s="72"/>
      <c r="I521" s="70">
        <v>8781</v>
      </c>
      <c r="J521" s="70">
        <v>4869</v>
      </c>
      <c r="K521" s="57" t="s">
        <v>101</v>
      </c>
      <c r="L521" s="57"/>
      <c r="M521" s="59"/>
      <c r="N521" s="57"/>
    </row>
    <row r="522" spans="1:14" ht="27.6" customHeight="1" x14ac:dyDescent="0.85">
      <c r="A522" s="77">
        <v>45016</v>
      </c>
      <c r="B522" s="56">
        <v>1465</v>
      </c>
      <c r="C522" s="57">
        <v>100736</v>
      </c>
      <c r="D522" s="57" t="str">
        <f>IFERROR(VLOOKUP(C522,'اكواد الخامات'!A$3:D$53,2,FALSE),"")</f>
        <v>رمل حرش</v>
      </c>
      <c r="E522" s="57" t="str">
        <f>IFERROR(VLOOKUP(C522,'اكواد الخامات'!$A$3:$D$53,3,FALSE),"")</f>
        <v>رمل</v>
      </c>
      <c r="F522" s="57" t="str">
        <f>IFERROR(VLOOKUP(C522,'اكواد الخامات'!$A$3:$D$53,4,FALSE),"")</f>
        <v>م3</v>
      </c>
      <c r="G522" s="58">
        <v>58.5</v>
      </c>
      <c r="H522" s="72"/>
      <c r="I522" s="70">
        <v>8781</v>
      </c>
      <c r="J522" s="70">
        <v>4869</v>
      </c>
      <c r="K522" s="57" t="s">
        <v>101</v>
      </c>
      <c r="L522" s="57"/>
      <c r="M522" s="59"/>
      <c r="N522" s="57"/>
    </row>
    <row r="523" spans="1:14" ht="27.6" customHeight="1" x14ac:dyDescent="0.85">
      <c r="A523" s="77">
        <v>45016</v>
      </c>
      <c r="B523" s="56">
        <v>1459</v>
      </c>
      <c r="C523" s="57">
        <v>100736</v>
      </c>
      <c r="D523" s="57" t="str">
        <f>IFERROR(VLOOKUP(C523,'اكواد الخامات'!A$3:D$53,2,FALSE),"")</f>
        <v>رمل حرش</v>
      </c>
      <c r="E523" s="57" t="str">
        <f>IFERROR(VLOOKUP(C523,'اكواد الخامات'!$A$3:$D$53,3,FALSE),"")</f>
        <v>رمل</v>
      </c>
      <c r="F523" s="57" t="str">
        <f>IFERROR(VLOOKUP(C523,'اكواد الخامات'!$A$3:$D$53,4,FALSE),"")</f>
        <v>م3</v>
      </c>
      <c r="G523" s="58">
        <v>58.5</v>
      </c>
      <c r="H523" s="72"/>
      <c r="I523" s="70">
        <v>8781</v>
      </c>
      <c r="J523" s="70">
        <v>4869</v>
      </c>
      <c r="K523" s="57" t="s">
        <v>101</v>
      </c>
      <c r="L523" s="57"/>
      <c r="M523" s="59"/>
      <c r="N523" s="57"/>
    </row>
    <row r="524" spans="1:14" ht="27.6" customHeight="1" x14ac:dyDescent="0.85">
      <c r="A524" s="77">
        <v>45016</v>
      </c>
      <c r="B524" s="56">
        <v>1468</v>
      </c>
      <c r="C524" s="57">
        <v>100736</v>
      </c>
      <c r="D524" s="57" t="str">
        <f>IFERROR(VLOOKUP(C524,'اكواد الخامات'!A$3:D$53,2,FALSE),"")</f>
        <v>رمل حرش</v>
      </c>
      <c r="E524" s="57" t="str">
        <f>IFERROR(VLOOKUP(C524,'اكواد الخامات'!$A$3:$D$53,3,FALSE),"")</f>
        <v>رمل</v>
      </c>
      <c r="F524" s="57" t="str">
        <f>IFERROR(VLOOKUP(C524,'اكواد الخامات'!$A$3:$D$53,4,FALSE),"")</f>
        <v>م3</v>
      </c>
      <c r="G524" s="58">
        <v>58.5</v>
      </c>
      <c r="H524" s="72"/>
      <c r="I524" s="70">
        <v>8781</v>
      </c>
      <c r="J524" s="70">
        <v>4869</v>
      </c>
      <c r="K524" s="57" t="s">
        <v>101</v>
      </c>
      <c r="L524" s="57"/>
      <c r="M524" s="59"/>
      <c r="N524" s="57"/>
    </row>
    <row r="525" spans="1:14" ht="27.6" customHeight="1" x14ac:dyDescent="0.85">
      <c r="A525" s="77">
        <v>45016</v>
      </c>
      <c r="B525" s="56">
        <v>1478</v>
      </c>
      <c r="C525" s="57">
        <v>100736</v>
      </c>
      <c r="D525" s="57" t="str">
        <f>IFERROR(VLOOKUP(C525,'اكواد الخامات'!A$3:D$53,2,FALSE),"")</f>
        <v>رمل حرش</v>
      </c>
      <c r="E525" s="57" t="str">
        <f>IFERROR(VLOOKUP(C525,'اكواد الخامات'!$A$3:$D$53,3,FALSE),"")</f>
        <v>رمل</v>
      </c>
      <c r="F525" s="57" t="str">
        <f>IFERROR(VLOOKUP(C525,'اكواد الخامات'!$A$3:$D$53,4,FALSE),"")</f>
        <v>م3</v>
      </c>
      <c r="G525" s="58">
        <v>51</v>
      </c>
      <c r="H525" s="72"/>
      <c r="I525" s="70">
        <v>1328</v>
      </c>
      <c r="J525" s="70">
        <v>5237</v>
      </c>
      <c r="K525" s="57" t="s">
        <v>174</v>
      </c>
      <c r="L525" s="57"/>
      <c r="M525" s="59"/>
      <c r="N525" s="57"/>
    </row>
    <row r="526" spans="1:14" ht="27.6" customHeight="1" x14ac:dyDescent="0.85">
      <c r="A526" s="77">
        <v>45016</v>
      </c>
      <c r="B526" s="56">
        <v>1469</v>
      </c>
      <c r="C526" s="57">
        <v>100736</v>
      </c>
      <c r="D526" s="57" t="str">
        <f>IFERROR(VLOOKUP(C526,'اكواد الخامات'!A$3:D$53,2,FALSE),"")</f>
        <v>رمل حرش</v>
      </c>
      <c r="E526" s="57" t="str">
        <f>IFERROR(VLOOKUP(C526,'اكواد الخامات'!$A$3:$D$53,3,FALSE),"")</f>
        <v>رمل</v>
      </c>
      <c r="F526" s="57" t="str">
        <f>IFERROR(VLOOKUP(C526,'اكواد الخامات'!$A$3:$D$53,4,FALSE),"")</f>
        <v>م3</v>
      </c>
      <c r="G526" s="58">
        <v>51</v>
      </c>
      <c r="H526" s="72"/>
      <c r="I526" s="70">
        <v>1328</v>
      </c>
      <c r="J526" s="70">
        <v>5237</v>
      </c>
      <c r="K526" s="57" t="s">
        <v>174</v>
      </c>
      <c r="L526" s="57"/>
      <c r="M526" s="59"/>
      <c r="N526" s="57"/>
    </row>
    <row r="527" spans="1:14" ht="27.6" customHeight="1" x14ac:dyDescent="0.85">
      <c r="A527" s="77">
        <v>45016</v>
      </c>
      <c r="B527" s="56">
        <v>1462</v>
      </c>
      <c r="C527" s="57">
        <v>100736</v>
      </c>
      <c r="D527" s="57" t="str">
        <f>IFERROR(VLOOKUP(C527,'اكواد الخامات'!A$3:D$53,2,FALSE),"")</f>
        <v>رمل حرش</v>
      </c>
      <c r="E527" s="57" t="str">
        <f>IFERROR(VLOOKUP(C527,'اكواد الخامات'!$A$3:$D$53,3,FALSE),"")</f>
        <v>رمل</v>
      </c>
      <c r="F527" s="57" t="str">
        <f>IFERROR(VLOOKUP(C527,'اكواد الخامات'!$A$3:$D$53,4,FALSE),"")</f>
        <v>م3</v>
      </c>
      <c r="G527" s="58">
        <v>51</v>
      </c>
      <c r="H527" s="72"/>
      <c r="I527" s="70">
        <v>1328</v>
      </c>
      <c r="J527" s="70">
        <v>5237</v>
      </c>
      <c r="K527" s="57" t="s">
        <v>174</v>
      </c>
      <c r="L527" s="57"/>
      <c r="M527" s="59"/>
      <c r="N527" s="57"/>
    </row>
    <row r="528" spans="1:14" ht="27.6" customHeight="1" x14ac:dyDescent="0.85">
      <c r="A528" s="77">
        <v>45016</v>
      </c>
      <c r="B528" s="56">
        <v>1467</v>
      </c>
      <c r="C528" s="57">
        <v>100736</v>
      </c>
      <c r="D528" s="57" t="str">
        <f>IFERROR(VLOOKUP(C528,'اكواد الخامات'!A$3:D$53,2,FALSE),"")</f>
        <v>رمل حرش</v>
      </c>
      <c r="E528" s="57" t="str">
        <f>IFERROR(VLOOKUP(C528,'اكواد الخامات'!$A$3:$D$53,3,FALSE),"")</f>
        <v>رمل</v>
      </c>
      <c r="F528" s="57" t="str">
        <f>IFERROR(VLOOKUP(C528,'اكواد الخامات'!$A$3:$D$53,4,FALSE),"")</f>
        <v>م3</v>
      </c>
      <c r="G528" s="58">
        <v>47</v>
      </c>
      <c r="H528" s="72"/>
      <c r="I528" s="70">
        <v>4617</v>
      </c>
      <c r="J528" s="70">
        <v>4635</v>
      </c>
      <c r="K528" s="57" t="s">
        <v>174</v>
      </c>
      <c r="L528" s="57"/>
      <c r="M528" s="59"/>
      <c r="N528" s="57"/>
    </row>
    <row r="529" spans="1:14" ht="27.6" customHeight="1" x14ac:dyDescent="0.85">
      <c r="A529" s="77">
        <v>45016</v>
      </c>
      <c r="B529" s="56">
        <v>1471</v>
      </c>
      <c r="C529" s="57">
        <v>100736</v>
      </c>
      <c r="D529" s="57" t="str">
        <f>IFERROR(VLOOKUP(C529,'اكواد الخامات'!A$3:D$53,2,FALSE),"")</f>
        <v>رمل حرش</v>
      </c>
      <c r="E529" s="57" t="str">
        <f>IFERROR(VLOOKUP(C529,'اكواد الخامات'!$A$3:$D$53,3,FALSE),"")</f>
        <v>رمل</v>
      </c>
      <c r="F529" s="57" t="str">
        <f>IFERROR(VLOOKUP(C529,'اكواد الخامات'!$A$3:$D$53,4,FALSE),"")</f>
        <v>م3</v>
      </c>
      <c r="G529" s="58">
        <v>47</v>
      </c>
      <c r="H529" s="72"/>
      <c r="I529" s="70">
        <v>4617</v>
      </c>
      <c r="J529" s="70">
        <v>4635</v>
      </c>
      <c r="K529" s="57" t="s">
        <v>174</v>
      </c>
      <c r="L529" s="57"/>
      <c r="M529" s="59"/>
      <c r="N529" s="57"/>
    </row>
    <row r="530" spans="1:14" ht="27.6" customHeight="1" x14ac:dyDescent="0.85">
      <c r="A530" s="77">
        <v>45016</v>
      </c>
      <c r="B530" s="56">
        <v>1480</v>
      </c>
      <c r="C530" s="57">
        <v>100839</v>
      </c>
      <c r="D530" s="57" t="str">
        <f>IFERROR(VLOOKUP(C530,'اكواد الخامات'!A$3:D$53,2,FALSE),"")</f>
        <v>سن1</v>
      </c>
      <c r="E530" s="57" t="str">
        <f>IFERROR(VLOOKUP(C530,'اكواد الخامات'!$A$3:$D$53,3,FALSE),"")</f>
        <v>سن</v>
      </c>
      <c r="F530" s="57" t="str">
        <f>IFERROR(VLOOKUP(C530,'اكواد الخامات'!$A$3:$D$53,4,FALSE),"")</f>
        <v>م3</v>
      </c>
      <c r="G530" s="58">
        <v>51</v>
      </c>
      <c r="H530" s="72"/>
      <c r="I530" s="70">
        <v>6596</v>
      </c>
      <c r="J530" s="70">
        <v>7523</v>
      </c>
      <c r="K530" s="57" t="s">
        <v>175</v>
      </c>
      <c r="L530" s="57"/>
      <c r="M530" s="59"/>
      <c r="N530" s="57"/>
    </row>
    <row r="531" spans="1:14" ht="27.6" customHeight="1" x14ac:dyDescent="0.85">
      <c r="A531" s="77">
        <v>45016</v>
      </c>
      <c r="B531" s="56">
        <v>1479</v>
      </c>
      <c r="C531" s="57">
        <v>100839</v>
      </c>
      <c r="D531" s="57" t="str">
        <f>IFERROR(VLOOKUP(C531,'اكواد الخامات'!A$3:D$53,2,FALSE),"")</f>
        <v>سن1</v>
      </c>
      <c r="E531" s="57" t="str">
        <f>IFERROR(VLOOKUP(C531,'اكواد الخامات'!$A$3:$D$53,3,FALSE),"")</f>
        <v>سن</v>
      </c>
      <c r="F531" s="57" t="str">
        <f>IFERROR(VLOOKUP(C531,'اكواد الخامات'!$A$3:$D$53,4,FALSE),"")</f>
        <v>م3</v>
      </c>
      <c r="G531" s="58">
        <v>53</v>
      </c>
      <c r="H531" s="72"/>
      <c r="I531" s="70">
        <v>6514</v>
      </c>
      <c r="J531" s="70">
        <v>5171</v>
      </c>
      <c r="K531" s="57" t="s">
        <v>175</v>
      </c>
      <c r="L531" s="57"/>
      <c r="M531" s="59"/>
      <c r="N531" s="57"/>
    </row>
    <row r="532" spans="1:14" ht="27.6" customHeight="1" x14ac:dyDescent="0.85">
      <c r="A532" s="77">
        <v>45001</v>
      </c>
      <c r="B532" s="56">
        <v>1453</v>
      </c>
      <c r="C532" s="57">
        <v>100736</v>
      </c>
      <c r="D532" s="57" t="str">
        <f>IFERROR(VLOOKUP(C532,'اكواد الخامات'!A$3:D$53,2,FALSE),"")</f>
        <v>رمل حرش</v>
      </c>
      <c r="E532" s="57" t="str">
        <f>IFERROR(VLOOKUP(C532,'اكواد الخامات'!$A$3:$D$53,3,FALSE),"")</f>
        <v>رمل</v>
      </c>
      <c r="F532" s="57" t="str">
        <f>IFERROR(VLOOKUP(C532,'اكواد الخامات'!$A$3:$D$53,4,FALSE),"")</f>
        <v>م3</v>
      </c>
      <c r="G532" s="58">
        <v>56</v>
      </c>
      <c r="H532" s="72"/>
      <c r="I532" s="70">
        <v>9571</v>
      </c>
      <c r="J532" s="70">
        <v>6479</v>
      </c>
      <c r="K532" s="57" t="s">
        <v>176</v>
      </c>
      <c r="L532" s="57"/>
      <c r="M532" s="59"/>
      <c r="N532" s="57"/>
    </row>
    <row r="533" spans="1:14" ht="27.6" customHeight="1" x14ac:dyDescent="0.85">
      <c r="A533" s="77">
        <v>45001</v>
      </c>
      <c r="B533" s="56">
        <v>1451</v>
      </c>
      <c r="C533" s="57">
        <v>100736</v>
      </c>
      <c r="D533" s="57" t="str">
        <f>IFERROR(VLOOKUP(C533,'اكواد الخامات'!A$3:D$53,2,FALSE),"")</f>
        <v>رمل حرش</v>
      </c>
      <c r="E533" s="57" t="str">
        <f>IFERROR(VLOOKUP(C533,'اكواد الخامات'!$A$3:$D$53,3,FALSE),"")</f>
        <v>رمل</v>
      </c>
      <c r="F533" s="57" t="str">
        <f>IFERROR(VLOOKUP(C533,'اكواد الخامات'!$A$3:$D$53,4,FALSE),"")</f>
        <v>م3</v>
      </c>
      <c r="G533" s="58">
        <v>56</v>
      </c>
      <c r="H533" s="72"/>
      <c r="I533" s="70">
        <v>6312</v>
      </c>
      <c r="J533" s="70">
        <v>6214</v>
      </c>
      <c r="K533" s="57" t="s">
        <v>176</v>
      </c>
      <c r="L533" s="57"/>
      <c r="M533" s="59"/>
      <c r="N533" s="57"/>
    </row>
    <row r="534" spans="1:14" ht="27.6" customHeight="1" x14ac:dyDescent="0.85">
      <c r="A534" s="77">
        <v>45016</v>
      </c>
      <c r="B534" s="56">
        <v>1473</v>
      </c>
      <c r="C534" s="57">
        <v>100736</v>
      </c>
      <c r="D534" s="57" t="str">
        <f>IFERROR(VLOOKUP(C534,'اكواد الخامات'!A$3:D$53,2,FALSE),"")</f>
        <v>رمل حرش</v>
      </c>
      <c r="E534" s="57" t="str">
        <f>IFERROR(VLOOKUP(C534,'اكواد الخامات'!$A$3:$D$53,3,FALSE),"")</f>
        <v>رمل</v>
      </c>
      <c r="F534" s="57" t="str">
        <f>IFERROR(VLOOKUP(C534,'اكواد الخامات'!$A$3:$D$53,4,FALSE),"")</f>
        <v>م3</v>
      </c>
      <c r="G534" s="58">
        <v>45.5</v>
      </c>
      <c r="H534" s="72"/>
      <c r="I534" s="70">
        <v>6935</v>
      </c>
      <c r="J534" s="70">
        <v>4251</v>
      </c>
      <c r="K534" s="57" t="s">
        <v>171</v>
      </c>
      <c r="L534" s="57"/>
      <c r="M534" s="59"/>
      <c r="N534" s="57"/>
    </row>
    <row r="535" spans="1:14" ht="27.6" customHeight="1" x14ac:dyDescent="0.85">
      <c r="A535" s="77">
        <v>45016</v>
      </c>
      <c r="B535" s="56">
        <v>1476</v>
      </c>
      <c r="C535" s="57">
        <v>100736</v>
      </c>
      <c r="D535" s="57" t="str">
        <f>IFERROR(VLOOKUP(C535,'اكواد الخامات'!A$3:D$53,2,FALSE),"")</f>
        <v>رمل حرش</v>
      </c>
      <c r="E535" s="57" t="str">
        <f>IFERROR(VLOOKUP(C535,'اكواد الخامات'!$A$3:$D$53,3,FALSE),"")</f>
        <v>رمل</v>
      </c>
      <c r="F535" s="57" t="str">
        <f>IFERROR(VLOOKUP(C535,'اكواد الخامات'!$A$3:$D$53,4,FALSE),"")</f>
        <v>م3</v>
      </c>
      <c r="G535" s="58">
        <v>54</v>
      </c>
      <c r="H535" s="72"/>
      <c r="I535" s="70">
        <v>7941</v>
      </c>
      <c r="J535" s="70">
        <v>2864</v>
      </c>
      <c r="K535" s="57" t="s">
        <v>171</v>
      </c>
      <c r="L535" s="57"/>
      <c r="M535" s="59"/>
      <c r="N535" s="57"/>
    </row>
    <row r="536" spans="1:14" ht="27.6" customHeight="1" x14ac:dyDescent="0.85">
      <c r="A536" s="77">
        <v>45016</v>
      </c>
      <c r="B536" s="56">
        <v>1477</v>
      </c>
      <c r="C536" s="57">
        <v>100736</v>
      </c>
      <c r="D536" s="57" t="str">
        <f>IFERROR(VLOOKUP(C536,'اكواد الخامات'!A$3:D$53,2,FALSE),"")</f>
        <v>رمل حرش</v>
      </c>
      <c r="E536" s="57" t="str">
        <f>IFERROR(VLOOKUP(C536,'اكواد الخامات'!$A$3:$D$53,3,FALSE),"")</f>
        <v>رمل</v>
      </c>
      <c r="F536" s="57" t="str">
        <f>IFERROR(VLOOKUP(C536,'اكواد الخامات'!$A$3:$D$53,4,FALSE),"")</f>
        <v>م3</v>
      </c>
      <c r="G536" s="58">
        <v>50.5</v>
      </c>
      <c r="H536" s="72"/>
      <c r="I536" s="70">
        <v>7941</v>
      </c>
      <c r="J536" s="70">
        <v>2864</v>
      </c>
      <c r="K536" s="57" t="s">
        <v>171</v>
      </c>
      <c r="L536" s="57"/>
      <c r="M536" s="59"/>
      <c r="N536" s="57"/>
    </row>
    <row r="537" spans="1:14" ht="27.6" customHeight="1" x14ac:dyDescent="0.85">
      <c r="A537" s="77">
        <v>45018</v>
      </c>
      <c r="B537" s="56">
        <v>2290</v>
      </c>
      <c r="C537" s="57">
        <v>100736</v>
      </c>
      <c r="D537" s="57" t="str">
        <f>IFERROR(VLOOKUP(C537,'اكواد الخامات'!A$3:D$53,2,FALSE),"")</f>
        <v>رمل حرش</v>
      </c>
      <c r="E537" s="57" t="str">
        <f>IFERROR(VLOOKUP(C537,'اكواد الخامات'!$A$3:$D$53,3,FALSE),"")</f>
        <v>رمل</v>
      </c>
      <c r="F537" s="57" t="str">
        <f>IFERROR(VLOOKUP(C537,'اكواد الخامات'!$A$3:$D$53,4,FALSE),"")</f>
        <v>م3</v>
      </c>
      <c r="G537" s="58">
        <v>47</v>
      </c>
      <c r="H537" s="72"/>
      <c r="I537" s="70">
        <v>1694</v>
      </c>
      <c r="J537" s="70">
        <v>8472</v>
      </c>
      <c r="K537" s="57" t="s">
        <v>163</v>
      </c>
      <c r="L537" s="57"/>
      <c r="M537" s="59"/>
      <c r="N537" s="57"/>
    </row>
    <row r="538" spans="1:14" ht="27.6" customHeight="1" x14ac:dyDescent="0.85">
      <c r="A538" s="77">
        <v>45018</v>
      </c>
      <c r="B538" s="56">
        <v>2290</v>
      </c>
      <c r="C538" s="57">
        <v>100736</v>
      </c>
      <c r="D538" s="57" t="str">
        <f>IFERROR(VLOOKUP(C538,'اكواد الخامات'!A$3:D$53,2,FALSE),"")</f>
        <v>رمل حرش</v>
      </c>
      <c r="E538" s="57" t="str">
        <f>IFERROR(VLOOKUP(C538,'اكواد الخامات'!$A$3:$D$53,3,FALSE),"")</f>
        <v>رمل</v>
      </c>
      <c r="F538" s="57" t="str">
        <f>IFERROR(VLOOKUP(C538,'اكواد الخامات'!$A$3:$D$53,4,FALSE),"")</f>
        <v>م3</v>
      </c>
      <c r="G538" s="58">
        <v>53</v>
      </c>
      <c r="H538" s="72"/>
      <c r="I538" s="70">
        <v>3492</v>
      </c>
      <c r="J538" s="70">
        <v>3446</v>
      </c>
      <c r="K538" s="57" t="s">
        <v>163</v>
      </c>
      <c r="L538" s="57"/>
      <c r="M538" s="59"/>
      <c r="N538" s="57"/>
    </row>
    <row r="539" spans="1:14" ht="27.6" customHeight="1" x14ac:dyDescent="0.25">
      <c r="A539" s="77">
        <v>45019</v>
      </c>
      <c r="B539" s="56">
        <v>2291</v>
      </c>
      <c r="C539" s="57">
        <v>100736</v>
      </c>
      <c r="D539" s="57" t="str">
        <f>IFERROR(VLOOKUP(C539,'اكواد الخامات'!A$3:D$53,2,FALSE),"")</f>
        <v>رمل حرش</v>
      </c>
      <c r="E539" s="57" t="str">
        <f>IFERROR(VLOOKUP(C539,'اكواد الخامات'!$A$3:$D$53,3,FALSE),"")</f>
        <v>رمل</v>
      </c>
      <c r="F539" s="57" t="str">
        <f>IFERROR(VLOOKUP(C539,'اكواد الخامات'!$A$3:$D$53,4,FALSE),"")</f>
        <v>م3</v>
      </c>
      <c r="G539" s="58">
        <v>41</v>
      </c>
      <c r="H539" s="72"/>
      <c r="I539" s="70">
        <v>1694</v>
      </c>
      <c r="J539" s="70">
        <v>8472</v>
      </c>
      <c r="K539" s="57" t="s">
        <v>163</v>
      </c>
      <c r="L539" s="57"/>
      <c r="M539" s="47" t="s">
        <v>177</v>
      </c>
      <c r="N539" s="57"/>
    </row>
    <row r="540" spans="1:14" ht="27.6" customHeight="1" x14ac:dyDescent="0.85">
      <c r="A540" s="77">
        <v>45019</v>
      </c>
      <c r="B540" s="56">
        <v>2291</v>
      </c>
      <c r="C540" s="57">
        <v>100736</v>
      </c>
      <c r="D540" s="57" t="str">
        <f>IFERROR(VLOOKUP(C540,'اكواد الخامات'!A$3:D$53,2,FALSE),"")</f>
        <v>رمل حرش</v>
      </c>
      <c r="E540" s="57" t="str">
        <f>IFERROR(VLOOKUP(C540,'اكواد الخامات'!$A$3:$D$53,3,FALSE),"")</f>
        <v>رمل</v>
      </c>
      <c r="F540" s="57" t="str">
        <f>IFERROR(VLOOKUP(C540,'اكواد الخامات'!$A$3:$D$53,4,FALSE),"")</f>
        <v>م3</v>
      </c>
      <c r="G540" s="58">
        <v>53</v>
      </c>
      <c r="H540" s="72"/>
      <c r="I540" s="70">
        <v>3492</v>
      </c>
      <c r="J540" s="70">
        <v>5346</v>
      </c>
      <c r="K540" s="57" t="s">
        <v>163</v>
      </c>
      <c r="L540" s="57"/>
      <c r="M540" s="59"/>
      <c r="N540" s="57"/>
    </row>
    <row r="541" spans="1:14" s="52" customFormat="1" ht="27.6" customHeight="1" x14ac:dyDescent="0.85">
      <c r="A541" s="78">
        <v>45016</v>
      </c>
      <c r="B541" s="60">
        <v>1475</v>
      </c>
      <c r="C541" s="61">
        <v>101745</v>
      </c>
      <c r="D541" s="61" t="str">
        <f>IFERROR(VLOOKUP(C541,'اكواد الخامات'!A$3:D$53,2,FALSE),"")</f>
        <v>سن1.5</v>
      </c>
      <c r="E541" s="61" t="str">
        <f>IFERROR(VLOOKUP(C541,'اكواد الخامات'!$A$3:$D$53,3,FALSE),"")</f>
        <v>سن</v>
      </c>
      <c r="F541" s="61" t="str">
        <f>IFERROR(VLOOKUP(C541,'اكواد الخامات'!$A$3:$D$53,4,FALSE),"")</f>
        <v>م3</v>
      </c>
      <c r="G541" s="62">
        <v>54</v>
      </c>
      <c r="H541" s="71"/>
      <c r="I541" s="75">
        <v>7941</v>
      </c>
      <c r="J541" s="75">
        <v>4864</v>
      </c>
      <c r="K541" s="61" t="s">
        <v>157</v>
      </c>
      <c r="L541" s="61"/>
      <c r="M541" s="63" t="s">
        <v>169</v>
      </c>
      <c r="N541" s="61" t="s">
        <v>178</v>
      </c>
    </row>
    <row r="542" spans="1:14" s="52" customFormat="1" ht="27.6" customHeight="1" x14ac:dyDescent="0.85">
      <c r="A542" s="78">
        <v>45016</v>
      </c>
      <c r="B542" s="60">
        <v>1461</v>
      </c>
      <c r="C542" s="61">
        <v>101745</v>
      </c>
      <c r="D542" s="61" t="str">
        <f>IFERROR(VLOOKUP(C542,'اكواد الخامات'!A$3:D$53,2,FALSE),"")</f>
        <v>سن1.5</v>
      </c>
      <c r="E542" s="61" t="str">
        <f>IFERROR(VLOOKUP(C542,'اكواد الخامات'!$A$3:$D$53,3,FALSE),"")</f>
        <v>سن</v>
      </c>
      <c r="F542" s="61" t="str">
        <f>IFERROR(VLOOKUP(C542,'اكواد الخامات'!$A$3:$D$53,4,FALSE),"")</f>
        <v>م3</v>
      </c>
      <c r="G542" s="62">
        <v>55</v>
      </c>
      <c r="H542" s="71"/>
      <c r="I542" s="75">
        <v>5529</v>
      </c>
      <c r="J542" s="75">
        <v>8135</v>
      </c>
      <c r="K542" s="61" t="s">
        <v>157</v>
      </c>
      <c r="L542" s="61"/>
      <c r="M542" s="63" t="s">
        <v>169</v>
      </c>
      <c r="N542" s="61" t="s">
        <v>178</v>
      </c>
    </row>
    <row r="543" spans="1:14" s="52" customFormat="1" ht="27.6" customHeight="1" x14ac:dyDescent="0.85">
      <c r="A543" s="78">
        <v>45016</v>
      </c>
      <c r="B543" s="60">
        <v>1474</v>
      </c>
      <c r="C543" s="61">
        <v>101745</v>
      </c>
      <c r="D543" s="61" t="str">
        <f>IFERROR(VLOOKUP(C543,'اكواد الخامات'!A$3:D$53,2,FALSE),"")</f>
        <v>سن1.5</v>
      </c>
      <c r="E543" s="61" t="str">
        <f>IFERROR(VLOOKUP(C543,'اكواد الخامات'!$A$3:$D$53,3,FALSE),"")</f>
        <v>سن</v>
      </c>
      <c r="F543" s="61" t="str">
        <f>IFERROR(VLOOKUP(C543,'اكواد الخامات'!$A$3:$D$53,4,FALSE),"")</f>
        <v>م3</v>
      </c>
      <c r="G543" s="62">
        <v>54</v>
      </c>
      <c r="H543" s="71"/>
      <c r="I543" s="75">
        <v>8135</v>
      </c>
      <c r="J543" s="75">
        <v>7141</v>
      </c>
      <c r="K543" s="61" t="s">
        <v>157</v>
      </c>
      <c r="L543" s="61"/>
      <c r="M543" s="63" t="s">
        <v>169</v>
      </c>
      <c r="N543" s="61" t="s">
        <v>178</v>
      </c>
    </row>
    <row r="544" spans="1:14" ht="27.6" customHeight="1" x14ac:dyDescent="0.85">
      <c r="A544" s="77">
        <v>45021</v>
      </c>
      <c r="B544" s="56">
        <v>1484</v>
      </c>
      <c r="C544" s="57">
        <v>100736</v>
      </c>
      <c r="D544" s="57" t="str">
        <f>IFERROR(VLOOKUP(C544,'اكواد الخامات'!A$3:D$53,2,FALSE),"")</f>
        <v>رمل حرش</v>
      </c>
      <c r="E544" s="57" t="str">
        <f>IFERROR(VLOOKUP(C544,'اكواد الخامات'!$A$3:$D$53,3,FALSE),"")</f>
        <v>رمل</v>
      </c>
      <c r="F544" s="57" t="str">
        <f>IFERROR(VLOOKUP(C544,'اكواد الخامات'!$A$3:$D$53,4,FALSE),"")</f>
        <v>م3</v>
      </c>
      <c r="G544" s="58">
        <v>48</v>
      </c>
      <c r="H544" s="72"/>
      <c r="I544" s="70">
        <v>6935</v>
      </c>
      <c r="J544" s="70">
        <v>4251</v>
      </c>
      <c r="K544" s="57" t="s">
        <v>171</v>
      </c>
      <c r="L544" s="57"/>
      <c r="M544" s="59"/>
      <c r="N544" s="57"/>
    </row>
    <row r="545" spans="1:14" s="52" customFormat="1" ht="27.6" customHeight="1" x14ac:dyDescent="0.85">
      <c r="A545" s="78">
        <v>45019</v>
      </c>
      <c r="B545" s="60">
        <v>1483</v>
      </c>
      <c r="C545" s="61">
        <v>100839</v>
      </c>
      <c r="D545" s="61" t="str">
        <f>IFERROR(VLOOKUP(C545,'اكواد الخامات'!A$3:D$53,2,FALSE),"")</f>
        <v>سن1</v>
      </c>
      <c r="E545" s="61" t="str">
        <f>IFERROR(VLOOKUP(C545,'اكواد الخامات'!$A$3:$D$53,3,FALSE),"")</f>
        <v>سن</v>
      </c>
      <c r="F545" s="61" t="str">
        <f>IFERROR(VLOOKUP(C545,'اكواد الخامات'!$A$3:$D$53,4,FALSE),"")</f>
        <v>م3</v>
      </c>
      <c r="G545" s="62">
        <v>55</v>
      </c>
      <c r="H545" s="71"/>
      <c r="I545" s="75">
        <v>5529</v>
      </c>
      <c r="J545" s="75">
        <v>8135</v>
      </c>
      <c r="K545" s="61" t="s">
        <v>157</v>
      </c>
      <c r="L545" s="61"/>
      <c r="M545" s="63" t="s">
        <v>169</v>
      </c>
      <c r="N545" s="61" t="s">
        <v>179</v>
      </c>
    </row>
    <row r="546" spans="1:14" s="52" customFormat="1" ht="27.6" customHeight="1" x14ac:dyDescent="0.85">
      <c r="A546" s="78">
        <v>45018</v>
      </c>
      <c r="B546" s="60">
        <v>1481</v>
      </c>
      <c r="C546" s="61">
        <v>101745</v>
      </c>
      <c r="D546" s="61" t="str">
        <f>IFERROR(VLOOKUP(C546,'اكواد الخامات'!A$3:D$53,2,FALSE),"")</f>
        <v>سن1.5</v>
      </c>
      <c r="E546" s="61" t="str">
        <f>IFERROR(VLOOKUP(C546,'اكواد الخامات'!$A$3:$D$53,3,FALSE),"")</f>
        <v>سن</v>
      </c>
      <c r="F546" s="61" t="str">
        <f>IFERROR(VLOOKUP(C546,'اكواد الخامات'!$A$3:$D$53,4,FALSE),"")</f>
        <v>م3</v>
      </c>
      <c r="G546" s="62">
        <v>54</v>
      </c>
      <c r="H546" s="71"/>
      <c r="I546" s="75">
        <v>2738</v>
      </c>
      <c r="J546" s="75">
        <v>8259</v>
      </c>
      <c r="K546" s="61" t="s">
        <v>157</v>
      </c>
      <c r="L546" s="61"/>
      <c r="M546" s="63" t="s">
        <v>169</v>
      </c>
      <c r="N546" s="61" t="s">
        <v>179</v>
      </c>
    </row>
    <row r="547" spans="1:14" s="52" customFormat="1" ht="27.6" customHeight="1" x14ac:dyDescent="0.85">
      <c r="A547" s="78">
        <v>45027</v>
      </c>
      <c r="B547" s="60">
        <v>1490</v>
      </c>
      <c r="C547" s="61">
        <v>101745</v>
      </c>
      <c r="D547" s="61" t="str">
        <f>IFERROR(VLOOKUP(C547,'اكواد الخامات'!A$3:D$53,2,FALSE),"")</f>
        <v>سن1.5</v>
      </c>
      <c r="E547" s="61" t="str">
        <f>IFERROR(VLOOKUP(C547,'اكواد الخامات'!$A$3:$D$53,3,FALSE),"")</f>
        <v>سن</v>
      </c>
      <c r="F547" s="61" t="str">
        <f>IFERROR(VLOOKUP(C547,'اكواد الخامات'!$A$3:$D$53,4,FALSE),"")</f>
        <v>م3</v>
      </c>
      <c r="G547" s="62">
        <v>54</v>
      </c>
      <c r="H547" s="71"/>
      <c r="I547" s="75">
        <v>2738</v>
      </c>
      <c r="J547" s="75">
        <v>8259</v>
      </c>
      <c r="K547" s="61" t="s">
        <v>157</v>
      </c>
      <c r="L547" s="61"/>
      <c r="M547" s="63" t="s">
        <v>169</v>
      </c>
      <c r="N547" s="61" t="s">
        <v>179</v>
      </c>
    </row>
    <row r="548" spans="1:14" s="52" customFormat="1" ht="27.6" customHeight="1" x14ac:dyDescent="0.85">
      <c r="A548" s="78">
        <v>45027</v>
      </c>
      <c r="B548" s="60">
        <v>1489</v>
      </c>
      <c r="C548" s="61">
        <v>100839</v>
      </c>
      <c r="D548" s="61" t="str">
        <f>IFERROR(VLOOKUP(C548,'اكواد الخامات'!A$3:D$53,2,FALSE),"")</f>
        <v>سن1</v>
      </c>
      <c r="E548" s="61" t="str">
        <f>IFERROR(VLOOKUP(C548,'اكواد الخامات'!$A$3:$D$53,3,FALSE),"")</f>
        <v>سن</v>
      </c>
      <c r="F548" s="61" t="str">
        <f>IFERROR(VLOOKUP(C548,'اكواد الخامات'!$A$3:$D$53,4,FALSE),"")</f>
        <v>م3</v>
      </c>
      <c r="G548" s="62">
        <v>54</v>
      </c>
      <c r="H548" s="71"/>
      <c r="I548" s="75">
        <v>4865</v>
      </c>
      <c r="J548" s="75">
        <v>7141</v>
      </c>
      <c r="K548" s="61" t="s">
        <v>157</v>
      </c>
      <c r="L548" s="61"/>
      <c r="M548" s="63" t="s">
        <v>169</v>
      </c>
      <c r="N548" s="61" t="s">
        <v>179</v>
      </c>
    </row>
    <row r="549" spans="1:14" s="52" customFormat="1" ht="27.6" customHeight="1" x14ac:dyDescent="0.85">
      <c r="A549" s="78">
        <v>45027</v>
      </c>
      <c r="B549" s="60">
        <v>1485</v>
      </c>
      <c r="C549" s="61">
        <v>101745</v>
      </c>
      <c r="D549" s="61" t="str">
        <f>IFERROR(VLOOKUP(C549,'اكواد الخامات'!A$3:D$53,2,FALSE),"")</f>
        <v>سن1.5</v>
      </c>
      <c r="E549" s="61" t="str">
        <f>IFERROR(VLOOKUP(C549,'اكواد الخامات'!$A$3:$D$53,3,FALSE),"")</f>
        <v>سن</v>
      </c>
      <c r="F549" s="61" t="str">
        <f>IFERROR(VLOOKUP(C549,'اكواد الخامات'!$A$3:$D$53,4,FALSE),"")</f>
        <v>م3</v>
      </c>
      <c r="G549" s="62">
        <v>55</v>
      </c>
      <c r="H549" s="71"/>
      <c r="I549" s="75">
        <v>5529</v>
      </c>
      <c r="J549" s="75">
        <v>8135</v>
      </c>
      <c r="K549" s="61" t="s">
        <v>157</v>
      </c>
      <c r="L549" s="61"/>
      <c r="M549" s="63" t="s">
        <v>169</v>
      </c>
      <c r="N549" s="61" t="s">
        <v>179</v>
      </c>
    </row>
    <row r="550" spans="1:14" s="52" customFormat="1" ht="27.6" customHeight="1" x14ac:dyDescent="0.85">
      <c r="A550" s="78">
        <v>45019</v>
      </c>
      <c r="B550" s="60">
        <v>1482</v>
      </c>
      <c r="C550" s="61">
        <v>101745</v>
      </c>
      <c r="D550" s="61" t="str">
        <f>IFERROR(VLOOKUP(C550,'اكواد الخامات'!A$3:D$53,2,FALSE),"")</f>
        <v>سن1.5</v>
      </c>
      <c r="E550" s="61" t="str">
        <f>IFERROR(VLOOKUP(C550,'اكواد الخامات'!$A$3:$D$53,3,FALSE),"")</f>
        <v>سن</v>
      </c>
      <c r="F550" s="61" t="str">
        <f>IFERROR(VLOOKUP(C550,'اكواد الخامات'!$A$3:$D$53,4,FALSE),"")</f>
        <v>م3</v>
      </c>
      <c r="G550" s="62">
        <v>53</v>
      </c>
      <c r="H550" s="71"/>
      <c r="I550" s="75">
        <v>1788</v>
      </c>
      <c r="J550" s="75">
        <v>3144</v>
      </c>
      <c r="K550" s="61" t="s">
        <v>157</v>
      </c>
      <c r="L550" s="61"/>
      <c r="M550" s="63" t="s">
        <v>169</v>
      </c>
      <c r="N550" s="61" t="s">
        <v>179</v>
      </c>
    </row>
    <row r="551" spans="1:14" s="67" customFormat="1" ht="27.6" customHeight="1" x14ac:dyDescent="0.65">
      <c r="A551" s="77">
        <v>44654</v>
      </c>
      <c r="B551" s="56">
        <v>19814288</v>
      </c>
      <c r="C551" s="57">
        <v>100005</v>
      </c>
      <c r="D551" s="57" t="str">
        <f>IFERROR(VLOOKUP(C551,'اكواد الخامات'!A$3:D$53,2,FALSE),"")</f>
        <v>أسمنت سائب سي  وتر</v>
      </c>
      <c r="E551" s="57" t="str">
        <f>IFERROR(VLOOKUP(C551,'اكواد الخامات'!$A$3:$D$53,3,FALSE),"")</f>
        <v>أسمنت</v>
      </c>
      <c r="F551" s="57" t="str">
        <f>IFERROR(VLOOKUP(C551,'اكواد الخامات'!$A$3:$D$53,4,FALSE),"")</f>
        <v>طن</v>
      </c>
      <c r="G551" s="58">
        <v>59.14</v>
      </c>
      <c r="H551" s="70"/>
      <c r="I551" s="70">
        <v>7569</v>
      </c>
      <c r="J551" s="70">
        <v>2881</v>
      </c>
      <c r="K551" s="57" t="s">
        <v>145</v>
      </c>
      <c r="L551" s="57"/>
      <c r="M551" s="61" t="s">
        <v>180</v>
      </c>
      <c r="N551" s="57"/>
    </row>
    <row r="552" spans="1:14" s="67" customFormat="1" ht="27.6" customHeight="1" x14ac:dyDescent="0.65">
      <c r="A552" s="77">
        <v>44654</v>
      </c>
      <c r="B552" s="56">
        <v>19814655</v>
      </c>
      <c r="C552" s="57">
        <v>100005</v>
      </c>
      <c r="D552" s="57" t="str">
        <f>IFERROR(VLOOKUP(C552,'اكواد الخامات'!A$3:D$53,2,FALSE),"")</f>
        <v>أسمنت سائب سي  وتر</v>
      </c>
      <c r="E552" s="57" t="str">
        <f>IFERROR(VLOOKUP(C552,'اكواد الخامات'!$A$3:$D$53,3,FALSE),"")</f>
        <v>أسمنت</v>
      </c>
      <c r="F552" s="57" t="str">
        <f>IFERROR(VLOOKUP(C552,'اكواد الخامات'!$A$3:$D$53,4,FALSE),"")</f>
        <v>طن</v>
      </c>
      <c r="G552" s="58">
        <v>61</v>
      </c>
      <c r="H552" s="70"/>
      <c r="I552" s="70">
        <v>6771</v>
      </c>
      <c r="J552" s="70">
        <v>8761</v>
      </c>
      <c r="K552" s="57" t="s">
        <v>145</v>
      </c>
      <c r="L552" s="57"/>
      <c r="M552" s="61" t="s">
        <v>180</v>
      </c>
      <c r="N552" s="57"/>
    </row>
    <row r="553" spans="1:14" s="67" customFormat="1" ht="27.6" customHeight="1" x14ac:dyDescent="0.65">
      <c r="A553" s="77">
        <v>44979</v>
      </c>
      <c r="B553" s="56">
        <v>1605689</v>
      </c>
      <c r="C553" s="57">
        <v>100005</v>
      </c>
      <c r="D553" s="57" t="str">
        <f>IFERROR(VLOOKUP(C553,'اكواد الخامات'!A$3:D$53,2,FALSE),"")</f>
        <v>أسمنت سائب سي  وتر</v>
      </c>
      <c r="E553" s="57" t="str">
        <f>IFERROR(VLOOKUP(C553,'اكواد الخامات'!$A$3:$D$53,3,FALSE),"")</f>
        <v>أسمنت</v>
      </c>
      <c r="F553" s="57" t="str">
        <f>IFERROR(VLOOKUP(C553,'اكواد الخامات'!$A$3:$D$53,4,FALSE),"")</f>
        <v>طن</v>
      </c>
      <c r="G553" s="58">
        <v>63.02</v>
      </c>
      <c r="H553" s="70"/>
      <c r="I553" s="70">
        <v>1542</v>
      </c>
      <c r="J553" s="70">
        <v>4682</v>
      </c>
      <c r="K553" s="57" t="s">
        <v>145</v>
      </c>
      <c r="L553" s="57"/>
      <c r="M553" s="61" t="s">
        <v>180</v>
      </c>
      <c r="N553" s="57"/>
    </row>
    <row r="554" spans="1:14" s="67" customFormat="1" ht="27.6" customHeight="1" x14ac:dyDescent="0.65">
      <c r="A554" s="77">
        <v>44980</v>
      </c>
      <c r="B554" s="56">
        <v>1606000</v>
      </c>
      <c r="C554" s="57">
        <v>100005</v>
      </c>
      <c r="D554" s="57" t="str">
        <f>IFERROR(VLOOKUP(C554,'اكواد الخامات'!A$3:D$53,2,FALSE),"")</f>
        <v>أسمنت سائب سي  وتر</v>
      </c>
      <c r="E554" s="57" t="str">
        <f>IFERROR(VLOOKUP(C554,'اكواد الخامات'!$A$3:$D$53,3,FALSE),"")</f>
        <v>أسمنت</v>
      </c>
      <c r="F554" s="57" t="str">
        <f>IFERROR(VLOOKUP(C554,'اكواد الخامات'!$A$3:$D$53,4,FALSE),"")</f>
        <v>طن</v>
      </c>
      <c r="G554" s="58">
        <v>62.16</v>
      </c>
      <c r="H554" s="70"/>
      <c r="I554" s="70">
        <v>4391</v>
      </c>
      <c r="J554" s="70">
        <v>4162</v>
      </c>
      <c r="K554" s="57" t="s">
        <v>145</v>
      </c>
      <c r="L554" s="57"/>
      <c r="M554" s="61" t="s">
        <v>180</v>
      </c>
      <c r="N554" s="57"/>
    </row>
    <row r="555" spans="1:14" s="67" customFormat="1" ht="27.6" customHeight="1" x14ac:dyDescent="0.65">
      <c r="A555" s="77">
        <v>44981</v>
      </c>
      <c r="B555" s="56">
        <v>1606533</v>
      </c>
      <c r="C555" s="57">
        <v>100005</v>
      </c>
      <c r="D555" s="57" t="str">
        <f>IFERROR(VLOOKUP(C555,'اكواد الخامات'!A$3:D$53,2,FALSE),"")</f>
        <v>أسمنت سائب سي  وتر</v>
      </c>
      <c r="E555" s="57" t="str">
        <f>IFERROR(VLOOKUP(C555,'اكواد الخامات'!$A$3:$D$53,3,FALSE),"")</f>
        <v>أسمنت</v>
      </c>
      <c r="F555" s="57" t="str">
        <f>IFERROR(VLOOKUP(C555,'اكواد الخامات'!$A$3:$D$53,4,FALSE),"")</f>
        <v>طن</v>
      </c>
      <c r="G555" s="58">
        <v>52.44</v>
      </c>
      <c r="H555" s="70"/>
      <c r="I555" s="70">
        <v>6548</v>
      </c>
      <c r="J555" s="70">
        <v>1884</v>
      </c>
      <c r="K555" s="57" t="s">
        <v>145</v>
      </c>
      <c r="L555" s="57"/>
      <c r="M555" s="61" t="s">
        <v>180</v>
      </c>
      <c r="N555" s="57"/>
    </row>
    <row r="556" spans="1:14" s="67" customFormat="1" ht="27.6" customHeight="1" x14ac:dyDescent="0.65">
      <c r="A556" s="77">
        <v>44989</v>
      </c>
      <c r="B556" s="56">
        <v>1610345</v>
      </c>
      <c r="C556" s="57">
        <v>100005</v>
      </c>
      <c r="D556" s="57" t="str">
        <f>IFERROR(VLOOKUP(C556,'اكواد الخامات'!A$3:D$53,2,FALSE),"")</f>
        <v>أسمنت سائب سي  وتر</v>
      </c>
      <c r="E556" s="57" t="str">
        <f>IFERROR(VLOOKUP(C556,'اكواد الخامات'!$A$3:$D$53,3,FALSE),"")</f>
        <v>أسمنت</v>
      </c>
      <c r="F556" s="57" t="str">
        <f>IFERROR(VLOOKUP(C556,'اكواد الخامات'!$A$3:$D$53,4,FALSE),"")</f>
        <v>طن</v>
      </c>
      <c r="G556" s="58">
        <v>62.22</v>
      </c>
      <c r="H556" s="70"/>
      <c r="I556" s="70">
        <v>8172</v>
      </c>
      <c r="J556" s="70">
        <v>125</v>
      </c>
      <c r="K556" s="57" t="s">
        <v>145</v>
      </c>
      <c r="L556" s="57"/>
      <c r="M556" s="61" t="s">
        <v>180</v>
      </c>
      <c r="N556" s="57"/>
    </row>
    <row r="557" spans="1:14" s="67" customFormat="1" ht="27.6" customHeight="1" x14ac:dyDescent="0.65">
      <c r="A557" s="77">
        <v>44989</v>
      </c>
      <c r="B557" s="56">
        <v>1610285</v>
      </c>
      <c r="C557" s="57">
        <v>100005</v>
      </c>
      <c r="D557" s="57" t="str">
        <f>IFERROR(VLOOKUP(C557,'اكواد الخامات'!A$3:D$53,2,FALSE),"")</f>
        <v>أسمنت سائب سي  وتر</v>
      </c>
      <c r="E557" s="57" t="str">
        <f>IFERROR(VLOOKUP(C557,'اكواد الخامات'!$A$3:$D$53,3,FALSE),"")</f>
        <v>أسمنت</v>
      </c>
      <c r="F557" s="57" t="str">
        <f>IFERROR(VLOOKUP(C557,'اكواد الخامات'!$A$3:$D$53,4,FALSE),"")</f>
        <v>طن</v>
      </c>
      <c r="G557" s="58">
        <v>59.2</v>
      </c>
      <c r="H557" s="70"/>
      <c r="I557" s="70">
        <v>8236</v>
      </c>
      <c r="J557" s="70">
        <v>9484</v>
      </c>
      <c r="K557" s="57" t="s">
        <v>145</v>
      </c>
      <c r="L557" s="57"/>
      <c r="M557" s="61" t="s">
        <v>180</v>
      </c>
      <c r="N557" s="57"/>
    </row>
    <row r="558" spans="1:14" s="67" customFormat="1" ht="27.6" customHeight="1" x14ac:dyDescent="0.65">
      <c r="A558" s="77">
        <v>44989</v>
      </c>
      <c r="B558" s="56">
        <v>1610526</v>
      </c>
      <c r="C558" s="57">
        <v>100005</v>
      </c>
      <c r="D558" s="57" t="str">
        <f>IFERROR(VLOOKUP(C558,'اكواد الخامات'!A$3:D$53,2,FALSE),"")</f>
        <v>أسمنت سائب سي  وتر</v>
      </c>
      <c r="E558" s="57" t="str">
        <f>IFERROR(VLOOKUP(C558,'اكواد الخامات'!$A$3:$D$53,3,FALSE),"")</f>
        <v>أسمنت</v>
      </c>
      <c r="F558" s="57" t="str">
        <f>IFERROR(VLOOKUP(C558,'اكواد الخامات'!$A$3:$D$53,4,FALSE),"")</f>
        <v>طن</v>
      </c>
      <c r="G558" s="58">
        <v>53.12</v>
      </c>
      <c r="H558" s="70"/>
      <c r="I558" s="70">
        <v>514</v>
      </c>
      <c r="J558" s="70">
        <v>948</v>
      </c>
      <c r="K558" s="57" t="s">
        <v>145</v>
      </c>
      <c r="L558" s="57"/>
      <c r="M558" s="61" t="s">
        <v>180</v>
      </c>
      <c r="N558" s="57"/>
    </row>
    <row r="559" spans="1:14" s="67" customFormat="1" ht="27.6" customHeight="1" x14ac:dyDescent="0.65">
      <c r="A559" s="77">
        <v>45000</v>
      </c>
      <c r="B559" s="56">
        <v>1615884</v>
      </c>
      <c r="C559" s="57">
        <v>100005</v>
      </c>
      <c r="D559" s="57" t="str">
        <f>IFERROR(VLOOKUP(C559,'اكواد الخامات'!A$3:D$53,2,FALSE),"")</f>
        <v>أسمنت سائب سي  وتر</v>
      </c>
      <c r="E559" s="57" t="str">
        <f>IFERROR(VLOOKUP(C559,'اكواد الخامات'!$A$3:$D$53,3,FALSE),"")</f>
        <v>أسمنت</v>
      </c>
      <c r="F559" s="57" t="str">
        <f>IFERROR(VLOOKUP(C559,'اكواد الخامات'!$A$3:$D$53,4,FALSE),"")</f>
        <v>طن</v>
      </c>
      <c r="G559" s="58">
        <v>62.12</v>
      </c>
      <c r="H559" s="70"/>
      <c r="I559" s="70">
        <v>3818</v>
      </c>
      <c r="J559" s="70">
        <v>3769</v>
      </c>
      <c r="K559" s="57" t="s">
        <v>145</v>
      </c>
      <c r="L559" s="57"/>
      <c r="M559" s="61" t="s">
        <v>180</v>
      </c>
      <c r="N559" s="57"/>
    </row>
    <row r="560" spans="1:14" s="67" customFormat="1" ht="27.6" customHeight="1" x14ac:dyDescent="0.65">
      <c r="A560" s="77">
        <v>45001</v>
      </c>
      <c r="B560" s="56">
        <v>1616365</v>
      </c>
      <c r="C560" s="57">
        <v>100005</v>
      </c>
      <c r="D560" s="57" t="str">
        <f>IFERROR(VLOOKUP(C560,'اكواد الخامات'!A$3:D$53,2,FALSE),"")</f>
        <v>أسمنت سائب سي  وتر</v>
      </c>
      <c r="E560" s="57" t="str">
        <f>IFERROR(VLOOKUP(C560,'اكواد الخامات'!$A$3:$D$53,3,FALSE),"")</f>
        <v>أسمنت</v>
      </c>
      <c r="F560" s="57" t="str">
        <f>IFERROR(VLOOKUP(C560,'اكواد الخامات'!$A$3:$D$53,4,FALSE),"")</f>
        <v>طن</v>
      </c>
      <c r="G560" s="58">
        <v>52.72</v>
      </c>
      <c r="H560" s="70"/>
      <c r="I560" s="70">
        <v>219</v>
      </c>
      <c r="J560" s="70">
        <v>291</v>
      </c>
      <c r="K560" s="57" t="s">
        <v>145</v>
      </c>
      <c r="L560" s="57"/>
      <c r="M560" s="61" t="s">
        <v>180</v>
      </c>
      <c r="N560" s="57"/>
    </row>
    <row r="561" spans="1:14" s="67" customFormat="1" ht="27.6" customHeight="1" x14ac:dyDescent="0.65">
      <c r="A561" s="77">
        <v>45002</v>
      </c>
      <c r="B561" s="56">
        <v>1616709</v>
      </c>
      <c r="C561" s="57">
        <v>100005</v>
      </c>
      <c r="D561" s="57" t="str">
        <f>IFERROR(VLOOKUP(C561,'اكواد الخامات'!A$3:D$53,2,FALSE),"")</f>
        <v>أسمنت سائب سي  وتر</v>
      </c>
      <c r="E561" s="57" t="str">
        <f>IFERROR(VLOOKUP(C561,'اكواد الخامات'!$A$3:$D$53,3,FALSE),"")</f>
        <v>أسمنت</v>
      </c>
      <c r="F561" s="57" t="str">
        <f>IFERROR(VLOOKUP(C561,'اكواد الخامات'!$A$3:$D$53,4,FALSE),"")</f>
        <v>طن</v>
      </c>
      <c r="G561" s="58">
        <v>59</v>
      </c>
      <c r="H561" s="72"/>
      <c r="I561" s="70">
        <v>7768</v>
      </c>
      <c r="J561" s="70">
        <v>2771</v>
      </c>
      <c r="K561" s="57" t="s">
        <v>145</v>
      </c>
      <c r="L561" s="57"/>
      <c r="M561" s="61" t="s">
        <v>180</v>
      </c>
      <c r="N561" s="57"/>
    </row>
    <row r="562" spans="1:14" x14ac:dyDescent="0.25">
      <c r="A562" s="79">
        <v>45057</v>
      </c>
      <c r="B562" s="76" t="s">
        <v>181</v>
      </c>
      <c r="C562" s="76">
        <v>100839</v>
      </c>
      <c r="D562" s="76" t="s">
        <v>31</v>
      </c>
      <c r="E562" s="76" t="s">
        <v>30</v>
      </c>
      <c r="F562" s="76" t="s">
        <v>7</v>
      </c>
      <c r="G562" s="58" t="s">
        <v>182</v>
      </c>
      <c r="H562" s="83"/>
      <c r="I562" s="83" t="s">
        <v>183</v>
      </c>
      <c r="J562" s="76" t="s">
        <v>184</v>
      </c>
      <c r="K562" s="76" t="s">
        <v>157</v>
      </c>
      <c r="L562" s="76"/>
      <c r="M562" s="76" t="s">
        <v>169</v>
      </c>
      <c r="N562" s="76"/>
    </row>
    <row r="563" spans="1:14" x14ac:dyDescent="0.25">
      <c r="A563" s="79">
        <v>45057</v>
      </c>
      <c r="B563" s="76" t="s">
        <v>185</v>
      </c>
      <c r="C563" s="76">
        <v>100839</v>
      </c>
      <c r="D563" s="76" t="s">
        <v>31</v>
      </c>
      <c r="E563" s="76" t="s">
        <v>30</v>
      </c>
      <c r="F563" s="76" t="s">
        <v>7</v>
      </c>
      <c r="G563" s="58" t="s">
        <v>186</v>
      </c>
      <c r="H563" s="83"/>
      <c r="I563" s="83" t="s">
        <v>187</v>
      </c>
      <c r="J563" s="76" t="s">
        <v>188</v>
      </c>
      <c r="K563" s="76" t="s">
        <v>157</v>
      </c>
      <c r="L563" s="76"/>
      <c r="M563" s="76" t="s">
        <v>169</v>
      </c>
      <c r="N563" s="76"/>
    </row>
    <row r="564" spans="1:14" x14ac:dyDescent="0.25">
      <c r="A564" s="79">
        <v>45057</v>
      </c>
      <c r="B564" s="76" t="s">
        <v>189</v>
      </c>
      <c r="C564" s="76">
        <v>100839</v>
      </c>
      <c r="D564" s="76" t="s">
        <v>31</v>
      </c>
      <c r="E564" s="76" t="s">
        <v>30</v>
      </c>
      <c r="F564" s="76" t="s">
        <v>7</v>
      </c>
      <c r="G564" s="58" t="s">
        <v>190</v>
      </c>
      <c r="H564" s="83"/>
      <c r="I564" s="83" t="s">
        <v>191</v>
      </c>
      <c r="J564" s="76" t="s">
        <v>192</v>
      </c>
      <c r="K564" s="76" t="s">
        <v>157</v>
      </c>
      <c r="L564" s="76"/>
      <c r="M564" s="76" t="s">
        <v>169</v>
      </c>
      <c r="N564" s="76" t="s">
        <v>193</v>
      </c>
    </row>
    <row r="565" spans="1:14" x14ac:dyDescent="0.25">
      <c r="A565" s="79">
        <v>45058</v>
      </c>
      <c r="B565" s="76" t="s">
        <v>194</v>
      </c>
      <c r="C565" s="76">
        <v>100839</v>
      </c>
      <c r="D565" s="76" t="s">
        <v>31</v>
      </c>
      <c r="E565" s="76" t="s">
        <v>30</v>
      </c>
      <c r="F565" s="76" t="s">
        <v>7</v>
      </c>
      <c r="G565" s="58" t="s">
        <v>186</v>
      </c>
      <c r="H565" s="83"/>
      <c r="I565" s="83" t="s">
        <v>187</v>
      </c>
      <c r="J565" s="76" t="s">
        <v>188</v>
      </c>
      <c r="K565" s="76" t="s">
        <v>157</v>
      </c>
      <c r="L565" s="76"/>
      <c r="M565" s="76" t="s">
        <v>169</v>
      </c>
      <c r="N565" s="76"/>
    </row>
    <row r="566" spans="1:14" x14ac:dyDescent="0.25">
      <c r="A566" s="79">
        <v>45058</v>
      </c>
      <c r="B566" s="76" t="s">
        <v>195</v>
      </c>
      <c r="C566" s="76">
        <v>101745</v>
      </c>
      <c r="D566" s="76" t="s">
        <v>33</v>
      </c>
      <c r="E566" s="76" t="s">
        <v>30</v>
      </c>
      <c r="F566" s="76" t="s">
        <v>7</v>
      </c>
      <c r="G566" s="58" t="s">
        <v>196</v>
      </c>
      <c r="H566" s="83"/>
      <c r="I566" s="83" t="s">
        <v>197</v>
      </c>
      <c r="J566" s="76" t="s">
        <v>192</v>
      </c>
      <c r="K566" s="76" t="s">
        <v>157</v>
      </c>
      <c r="L566" s="76"/>
      <c r="M566" s="76" t="s">
        <v>169</v>
      </c>
      <c r="N566" s="76"/>
    </row>
    <row r="567" spans="1:14" x14ac:dyDescent="0.25">
      <c r="A567" s="79">
        <v>45059</v>
      </c>
      <c r="B567" s="76" t="s">
        <v>198</v>
      </c>
      <c r="C567" s="76">
        <v>100839</v>
      </c>
      <c r="D567" s="76" t="s">
        <v>31</v>
      </c>
      <c r="E567" s="76" t="s">
        <v>30</v>
      </c>
      <c r="F567" s="76" t="s">
        <v>7</v>
      </c>
      <c r="G567" s="58" t="s">
        <v>196</v>
      </c>
      <c r="H567" s="83"/>
      <c r="I567" s="83" t="s">
        <v>197</v>
      </c>
      <c r="J567" s="76" t="s">
        <v>192</v>
      </c>
      <c r="K567" s="76" t="s">
        <v>157</v>
      </c>
      <c r="L567" s="76"/>
      <c r="M567" s="76" t="s">
        <v>169</v>
      </c>
      <c r="N567" s="76"/>
    </row>
    <row r="568" spans="1:14" x14ac:dyDescent="0.25">
      <c r="A568" s="79">
        <v>45057</v>
      </c>
      <c r="B568" s="76">
        <v>1497</v>
      </c>
      <c r="C568" s="57">
        <v>100736</v>
      </c>
      <c r="D568" s="57" t="str">
        <f>IFERROR(VLOOKUP(C568,'اكواد الخامات'!A$3:D$53,2,FALSE),"")</f>
        <v>رمل حرش</v>
      </c>
      <c r="E568" s="57" t="str">
        <f>IFERROR(VLOOKUP(C568,'اكواد الخامات'!$A$3:$D$53,3,FALSE),"")</f>
        <v>رمل</v>
      </c>
      <c r="F568" s="57" t="str">
        <f>IFERROR(VLOOKUP(C568,'اكواد الخامات'!$A$3:$D$53,4,FALSE),"")</f>
        <v>م3</v>
      </c>
      <c r="G568" s="58">
        <v>55</v>
      </c>
      <c r="H568" s="83">
        <v>125</v>
      </c>
      <c r="I568" s="83">
        <v>9898</v>
      </c>
      <c r="J568" s="76">
        <v>5871</v>
      </c>
      <c r="K568" s="76" t="s">
        <v>101</v>
      </c>
      <c r="L568" s="76"/>
      <c r="M568" s="76"/>
      <c r="N568" s="76"/>
    </row>
    <row r="569" spans="1:14" x14ac:dyDescent="0.25">
      <c r="A569" s="79">
        <v>45060</v>
      </c>
      <c r="B569" s="76">
        <v>1637818</v>
      </c>
      <c r="C569" s="57">
        <v>100005</v>
      </c>
      <c r="D569" s="57" t="str">
        <f>IFERROR(VLOOKUP(C569,'اكواد الخامات'!A$3:D$53,2,FALSE),"")</f>
        <v>أسمنت سائب سي  وتر</v>
      </c>
      <c r="E569" s="57" t="str">
        <f>IFERROR(VLOOKUP(C569,'اكواد الخامات'!$A$3:$D$53,3,FALSE),"")</f>
        <v>أسمنت</v>
      </c>
      <c r="F569" s="57" t="str">
        <f>IFERROR(VLOOKUP(C569,'اكواد الخامات'!$A$3:$D$53,4,FALSE),"")</f>
        <v>طن</v>
      </c>
      <c r="G569" s="58">
        <v>64.599999999999994</v>
      </c>
      <c r="H569" s="85"/>
      <c r="I569" s="84">
        <v>4571</v>
      </c>
      <c r="J569" s="57">
        <v>1576</v>
      </c>
      <c r="K569" s="57" t="s">
        <v>145</v>
      </c>
      <c r="L569" s="57"/>
      <c r="M569" s="76" t="s">
        <v>165</v>
      </c>
      <c r="N569" s="76"/>
    </row>
    <row r="570" spans="1:14" x14ac:dyDescent="0.25">
      <c r="A570" s="79">
        <v>45060</v>
      </c>
      <c r="B570" s="76">
        <v>1637892</v>
      </c>
      <c r="C570" s="57">
        <v>100005</v>
      </c>
      <c r="D570" s="57" t="str">
        <f>IFERROR(VLOOKUP(C570,'اكواد الخامات'!A$3:D$53,2,FALSE),"")</f>
        <v>أسمنت سائب سي  وتر</v>
      </c>
      <c r="E570" s="57" t="str">
        <f>IFERROR(VLOOKUP(C570,'اكواد الخامات'!$A$3:$D$53,3,FALSE),"")</f>
        <v>أسمنت</v>
      </c>
      <c r="F570" s="57" t="str">
        <f>IFERROR(VLOOKUP(C570,'اكواد الخامات'!$A$3:$D$53,4,FALSE),"")</f>
        <v>طن</v>
      </c>
      <c r="G570" s="58">
        <v>62.66</v>
      </c>
      <c r="H570" s="83"/>
      <c r="I570" s="83">
        <v>4391</v>
      </c>
      <c r="J570" s="76">
        <v>4162</v>
      </c>
      <c r="K570" s="57" t="s">
        <v>145</v>
      </c>
      <c r="L570" s="76"/>
      <c r="M570" s="76" t="s">
        <v>165</v>
      </c>
      <c r="N570" s="76"/>
    </row>
    <row r="571" spans="1:14" x14ac:dyDescent="0.25">
      <c r="A571" s="79">
        <v>45060</v>
      </c>
      <c r="B571" s="76">
        <v>1637892</v>
      </c>
      <c r="C571" s="57">
        <v>100005</v>
      </c>
      <c r="D571" s="57" t="str">
        <f>IFERROR(VLOOKUP(C571,'اكواد الخامات'!A$3:D$53,2,FALSE),"")</f>
        <v>أسمنت سائب سي  وتر</v>
      </c>
      <c r="E571" s="57" t="str">
        <f>IFERROR(VLOOKUP(C571,'اكواد الخامات'!$A$3:$D$53,3,FALSE),"")</f>
        <v>أسمنت</v>
      </c>
      <c r="F571" s="57" t="str">
        <f>IFERROR(VLOOKUP(C571,'اكواد الخامات'!$A$3:$D$53,4,FALSE),"")</f>
        <v>طن</v>
      </c>
      <c r="G571" s="58">
        <v>60.46</v>
      </c>
      <c r="H571" s="83"/>
      <c r="I571" s="83">
        <v>5968</v>
      </c>
      <c r="J571" s="76">
        <v>4259</v>
      </c>
      <c r="K571" s="57" t="s">
        <v>145</v>
      </c>
      <c r="L571" s="76"/>
      <c r="M571" s="76"/>
      <c r="N571" s="76"/>
    </row>
    <row r="572" spans="1:14" x14ac:dyDescent="0.25">
      <c r="A572" s="79">
        <v>45060</v>
      </c>
      <c r="B572" s="76">
        <v>1637892</v>
      </c>
      <c r="C572" s="57">
        <v>100005</v>
      </c>
      <c r="D572" s="57" t="str">
        <f>IFERROR(VLOOKUP(C572,'اكواد الخامات'!A$3:D$53,2,FALSE),"")</f>
        <v>أسمنت سائب سي  وتر</v>
      </c>
      <c r="E572" s="57" t="str">
        <f>IFERROR(VLOOKUP(C572,'اكواد الخامات'!$A$3:$D$53,3,FALSE),"")</f>
        <v>أسمنت</v>
      </c>
      <c r="F572" s="57" t="str">
        <f>IFERROR(VLOOKUP(C572,'اكواد الخامات'!$A$3:$D$53,4,FALSE),"")</f>
        <v>طن</v>
      </c>
      <c r="G572" s="58">
        <v>59.06</v>
      </c>
      <c r="H572" s="83"/>
      <c r="I572" s="83">
        <v>7894</v>
      </c>
      <c r="J572" s="76">
        <v>5761</v>
      </c>
      <c r="K572" s="57" t="s">
        <v>145</v>
      </c>
      <c r="L572" s="76"/>
      <c r="M572" s="76"/>
      <c r="N572" s="76"/>
    </row>
    <row r="573" spans="1:14" x14ac:dyDescent="0.25">
      <c r="A573" s="80" t="s">
        <v>199</v>
      </c>
      <c r="B573" s="80" t="s">
        <v>200</v>
      </c>
      <c r="C573" s="80">
        <v>101745</v>
      </c>
      <c r="D573" s="80" t="s">
        <v>33</v>
      </c>
      <c r="E573" s="80" t="s">
        <v>30</v>
      </c>
      <c r="F573" s="80" t="s">
        <v>7</v>
      </c>
      <c r="G573" s="58" t="s">
        <v>186</v>
      </c>
      <c r="H573" s="86"/>
      <c r="I573" s="86" t="s">
        <v>187</v>
      </c>
      <c r="J573" s="80" t="s">
        <v>188</v>
      </c>
      <c r="K573" s="80" t="s">
        <v>157</v>
      </c>
      <c r="L573" s="80"/>
      <c r="M573" s="80" t="s">
        <v>169</v>
      </c>
      <c r="N573" s="80"/>
    </row>
    <row r="574" spans="1:14" x14ac:dyDescent="0.25">
      <c r="A574" s="81" t="s">
        <v>201</v>
      </c>
      <c r="B574" s="81" t="s">
        <v>202</v>
      </c>
      <c r="C574" s="81">
        <v>100839</v>
      </c>
      <c r="D574" s="81" t="s">
        <v>31</v>
      </c>
      <c r="E574" s="81" t="s">
        <v>30</v>
      </c>
      <c r="F574" s="81" t="s">
        <v>7</v>
      </c>
      <c r="G574" s="58" t="s">
        <v>203</v>
      </c>
      <c r="H574" s="82"/>
      <c r="I574" s="82" t="s">
        <v>204</v>
      </c>
      <c r="J574" s="81" t="s">
        <v>205</v>
      </c>
      <c r="K574" s="81" t="s">
        <v>157</v>
      </c>
      <c r="L574" s="81"/>
      <c r="M574" s="80" t="s">
        <v>169</v>
      </c>
      <c r="N574" s="81"/>
    </row>
    <row r="575" spans="1:14" x14ac:dyDescent="0.25">
      <c r="A575" s="81" t="s">
        <v>201</v>
      </c>
      <c r="B575" s="81" t="s">
        <v>206</v>
      </c>
      <c r="C575" s="81">
        <v>101745</v>
      </c>
      <c r="D575" s="81" t="s">
        <v>33</v>
      </c>
      <c r="E575" s="81" t="s">
        <v>30</v>
      </c>
      <c r="F575" s="81" t="s">
        <v>7</v>
      </c>
      <c r="G575" s="58" t="s">
        <v>196</v>
      </c>
      <c r="H575" s="82"/>
      <c r="I575" s="82" t="s">
        <v>197</v>
      </c>
      <c r="J575" s="81" t="s">
        <v>192</v>
      </c>
      <c r="K575" s="81" t="s">
        <v>157</v>
      </c>
      <c r="L575" s="81"/>
      <c r="M575" s="80" t="s">
        <v>169</v>
      </c>
      <c r="N575" s="81"/>
    </row>
    <row r="576" spans="1:14" x14ac:dyDescent="0.25">
      <c r="A576" s="81" t="s">
        <v>201</v>
      </c>
      <c r="B576" s="81" t="s">
        <v>207</v>
      </c>
      <c r="C576" s="81">
        <v>101745</v>
      </c>
      <c r="D576" s="81" t="s">
        <v>33</v>
      </c>
      <c r="E576" s="81" t="s">
        <v>30</v>
      </c>
      <c r="F576" s="81" t="s">
        <v>7</v>
      </c>
      <c r="G576" s="58" t="s">
        <v>208</v>
      </c>
      <c r="H576" s="82"/>
      <c r="I576" s="82" t="s">
        <v>209</v>
      </c>
      <c r="J576" s="81" t="s">
        <v>210</v>
      </c>
      <c r="K576" s="81" t="s">
        <v>157</v>
      </c>
      <c r="L576" s="81"/>
      <c r="M576" s="80" t="s">
        <v>169</v>
      </c>
      <c r="N576" s="81"/>
    </row>
    <row r="577" spans="1:14" x14ac:dyDescent="0.25">
      <c r="A577" s="81" t="s">
        <v>211</v>
      </c>
      <c r="B577" s="81" t="s">
        <v>212</v>
      </c>
      <c r="C577" s="81">
        <v>101745</v>
      </c>
      <c r="D577" s="81" t="s">
        <v>33</v>
      </c>
      <c r="E577" s="81" t="s">
        <v>30</v>
      </c>
      <c r="F577" s="81" t="s">
        <v>7</v>
      </c>
      <c r="G577" s="58" t="s">
        <v>186</v>
      </c>
      <c r="H577" s="82"/>
      <c r="I577" s="82" t="s">
        <v>187</v>
      </c>
      <c r="J577" s="81" t="s">
        <v>213</v>
      </c>
      <c r="K577" s="81" t="s">
        <v>157</v>
      </c>
      <c r="L577" s="81"/>
      <c r="M577" s="80" t="s">
        <v>169</v>
      </c>
      <c r="N577" s="81"/>
    </row>
    <row r="578" spans="1:14" x14ac:dyDescent="0.25">
      <c r="A578" s="81" t="s">
        <v>211</v>
      </c>
      <c r="B578" s="81" t="s">
        <v>214</v>
      </c>
      <c r="C578" s="81">
        <v>101745</v>
      </c>
      <c r="D578" s="81" t="s">
        <v>33</v>
      </c>
      <c r="E578" s="81" t="s">
        <v>30</v>
      </c>
      <c r="F578" s="81" t="s">
        <v>7</v>
      </c>
      <c r="G578" s="58" t="s">
        <v>215</v>
      </c>
      <c r="H578" s="82"/>
      <c r="I578" s="82" t="s">
        <v>216</v>
      </c>
      <c r="J578" s="81" t="s">
        <v>217</v>
      </c>
      <c r="K578" s="81" t="s">
        <v>157</v>
      </c>
      <c r="L578" s="81"/>
      <c r="M578" s="80" t="s">
        <v>169</v>
      </c>
      <c r="N578" s="81"/>
    </row>
    <row r="579" spans="1:14" x14ac:dyDescent="0.25">
      <c r="A579" s="81" t="s">
        <v>211</v>
      </c>
      <c r="B579" s="81" t="s">
        <v>218</v>
      </c>
      <c r="C579" s="81">
        <v>100839</v>
      </c>
      <c r="D579" s="81" t="s">
        <v>31</v>
      </c>
      <c r="E579" s="81" t="s">
        <v>30</v>
      </c>
      <c r="F579" s="81" t="s">
        <v>7</v>
      </c>
      <c r="G579" s="58" t="s">
        <v>196</v>
      </c>
      <c r="H579" s="82"/>
      <c r="I579" s="82" t="s">
        <v>197</v>
      </c>
      <c r="J579" s="81" t="s">
        <v>192</v>
      </c>
      <c r="K579" s="81" t="s">
        <v>157</v>
      </c>
      <c r="L579" s="81"/>
      <c r="M579" s="80" t="s">
        <v>169</v>
      </c>
      <c r="N579" s="81"/>
    </row>
    <row r="580" spans="1:14" x14ac:dyDescent="0.25">
      <c r="A580" s="81" t="s">
        <v>211</v>
      </c>
      <c r="B580" s="81" t="s">
        <v>219</v>
      </c>
      <c r="C580" s="81">
        <v>100839</v>
      </c>
      <c r="D580" s="81" t="s">
        <v>31</v>
      </c>
      <c r="E580" s="81" t="s">
        <v>30</v>
      </c>
      <c r="F580" s="81" t="s">
        <v>7</v>
      </c>
      <c r="G580" s="58" t="s">
        <v>220</v>
      </c>
      <c r="H580" s="82"/>
      <c r="I580" s="82" t="s">
        <v>221</v>
      </c>
      <c r="J580" s="81" t="s">
        <v>222</v>
      </c>
      <c r="K580" s="81" t="s">
        <v>157</v>
      </c>
      <c r="L580" s="81"/>
      <c r="M580" s="80" t="s">
        <v>169</v>
      </c>
      <c r="N580" s="81"/>
    </row>
    <row r="581" spans="1:14" x14ac:dyDescent="0.25">
      <c r="A581" s="81" t="s">
        <v>223</v>
      </c>
      <c r="B581" s="81" t="s">
        <v>224</v>
      </c>
      <c r="C581" s="81">
        <v>101745</v>
      </c>
      <c r="D581" s="81" t="s">
        <v>33</v>
      </c>
      <c r="E581" s="81" t="s">
        <v>30</v>
      </c>
      <c r="F581" s="81" t="s">
        <v>7</v>
      </c>
      <c r="G581" s="58" t="s">
        <v>220</v>
      </c>
      <c r="H581" s="82"/>
      <c r="I581" s="82" t="s">
        <v>221</v>
      </c>
      <c r="J581" s="81">
        <v>8459</v>
      </c>
      <c r="K581" s="81" t="s">
        <v>157</v>
      </c>
      <c r="L581" s="81"/>
      <c r="M581" s="80" t="s">
        <v>169</v>
      </c>
      <c r="N581" s="81"/>
    </row>
    <row r="582" spans="1:14" x14ac:dyDescent="0.25">
      <c r="A582" s="81" t="s">
        <v>223</v>
      </c>
      <c r="B582" s="81" t="s">
        <v>225</v>
      </c>
      <c r="C582" s="81">
        <v>101745</v>
      </c>
      <c r="D582" s="81" t="s">
        <v>33</v>
      </c>
      <c r="E582" s="81" t="s">
        <v>30</v>
      </c>
      <c r="F582" s="81" t="s">
        <v>7</v>
      </c>
      <c r="G582" s="58" t="s">
        <v>208</v>
      </c>
      <c r="H582" s="82"/>
      <c r="I582" s="82" t="s">
        <v>209</v>
      </c>
      <c r="J582" s="81" t="s">
        <v>226</v>
      </c>
      <c r="K582" s="81" t="s">
        <v>157</v>
      </c>
      <c r="L582" s="81"/>
      <c r="M582" s="80" t="s">
        <v>169</v>
      </c>
      <c r="N582" s="81"/>
    </row>
    <row r="583" spans="1:14" x14ac:dyDescent="0.25">
      <c r="A583" s="81" t="s">
        <v>227</v>
      </c>
      <c r="B583" s="81" t="s">
        <v>228</v>
      </c>
      <c r="C583" s="81">
        <v>100839</v>
      </c>
      <c r="D583" s="81" t="s">
        <v>31</v>
      </c>
      <c r="E583" s="81" t="s">
        <v>30</v>
      </c>
      <c r="F583" s="81" t="s">
        <v>7</v>
      </c>
      <c r="G583" s="58" t="s">
        <v>196</v>
      </c>
      <c r="H583" s="82"/>
      <c r="I583" s="82" t="s">
        <v>197</v>
      </c>
      <c r="J583" s="81" t="s">
        <v>192</v>
      </c>
      <c r="K583" s="81" t="s">
        <v>157</v>
      </c>
      <c r="L583" s="81"/>
      <c r="M583" s="80" t="s">
        <v>169</v>
      </c>
      <c r="N583" s="81"/>
    </row>
    <row r="584" spans="1:14" x14ac:dyDescent="0.25">
      <c r="A584" s="81" t="s">
        <v>211</v>
      </c>
      <c r="B584" s="81" t="s">
        <v>229</v>
      </c>
      <c r="C584" s="81">
        <v>100736</v>
      </c>
      <c r="D584" s="81" t="s">
        <v>28</v>
      </c>
      <c r="E584" s="81" t="s">
        <v>27</v>
      </c>
      <c r="F584" s="81" t="s">
        <v>7</v>
      </c>
      <c r="G584" s="58" t="s">
        <v>220</v>
      </c>
      <c r="H584" s="82" t="s">
        <v>230</v>
      </c>
      <c r="I584" s="82" t="s">
        <v>231</v>
      </c>
      <c r="J584" s="81" t="s">
        <v>232</v>
      </c>
      <c r="K584" s="81" t="s">
        <v>233</v>
      </c>
      <c r="L584" s="81"/>
      <c r="M584" s="81"/>
      <c r="N584" s="81"/>
    </row>
    <row r="585" spans="1:14" x14ac:dyDescent="0.25">
      <c r="A585" s="81" t="s">
        <v>211</v>
      </c>
      <c r="B585" s="81" t="s">
        <v>234</v>
      </c>
      <c r="C585" s="81">
        <v>100736</v>
      </c>
      <c r="D585" s="81" t="s">
        <v>28</v>
      </c>
      <c r="E585" s="81" t="s">
        <v>27</v>
      </c>
      <c r="F585" s="81" t="s">
        <v>7</v>
      </c>
      <c r="G585" s="58" t="s">
        <v>235</v>
      </c>
      <c r="H585" s="82" t="s">
        <v>230</v>
      </c>
      <c r="I585" s="82" t="s">
        <v>236</v>
      </c>
      <c r="J585" s="81" t="s">
        <v>237</v>
      </c>
      <c r="K585" s="81" t="s">
        <v>238</v>
      </c>
      <c r="L585" s="81"/>
      <c r="M585" s="81"/>
      <c r="N585" s="81"/>
    </row>
    <row r="586" spans="1:14" x14ac:dyDescent="0.25">
      <c r="A586" s="81" t="s">
        <v>211</v>
      </c>
      <c r="B586" s="81" t="s">
        <v>239</v>
      </c>
      <c r="C586" s="81">
        <v>100736</v>
      </c>
      <c r="D586" s="81" t="s">
        <v>28</v>
      </c>
      <c r="E586" s="81" t="s">
        <v>27</v>
      </c>
      <c r="F586" s="81" t="s">
        <v>7</v>
      </c>
      <c r="G586" s="58" t="s">
        <v>190</v>
      </c>
      <c r="H586" s="82" t="s">
        <v>230</v>
      </c>
      <c r="I586" s="82" t="s">
        <v>240</v>
      </c>
      <c r="J586" s="81" t="s">
        <v>241</v>
      </c>
      <c r="K586" s="81" t="s">
        <v>242</v>
      </c>
      <c r="L586" s="81"/>
      <c r="M586" s="81"/>
      <c r="N586" s="81"/>
    </row>
    <row r="587" spans="1:14" x14ac:dyDescent="0.25">
      <c r="A587" s="81" t="s">
        <v>223</v>
      </c>
      <c r="B587" s="81" t="s">
        <v>243</v>
      </c>
      <c r="C587" s="81">
        <v>100736</v>
      </c>
      <c r="D587" s="81" t="s">
        <v>28</v>
      </c>
      <c r="E587" s="81" t="s">
        <v>27</v>
      </c>
      <c r="F587" s="81" t="s">
        <v>7</v>
      </c>
      <c r="G587" s="58" t="s">
        <v>190</v>
      </c>
      <c r="H587" s="82" t="s">
        <v>230</v>
      </c>
      <c r="I587" s="82" t="s">
        <v>241</v>
      </c>
      <c r="J587" s="81" t="s">
        <v>240</v>
      </c>
      <c r="K587" s="81" t="s">
        <v>242</v>
      </c>
      <c r="L587" s="81"/>
      <c r="M587" s="81"/>
      <c r="N587" s="81"/>
    </row>
    <row r="588" spans="1:14" x14ac:dyDescent="0.25">
      <c r="A588" s="87" t="s">
        <v>223</v>
      </c>
      <c r="B588" s="87" t="s">
        <v>244</v>
      </c>
      <c r="C588" s="87">
        <v>100005</v>
      </c>
      <c r="D588" s="87" t="s">
        <v>21</v>
      </c>
      <c r="E588" s="87" t="s">
        <v>22</v>
      </c>
      <c r="F588" s="87" t="s">
        <v>14</v>
      </c>
      <c r="G588" s="58" t="s">
        <v>245</v>
      </c>
      <c r="H588" s="87"/>
      <c r="I588" s="87" t="s">
        <v>246</v>
      </c>
      <c r="J588" s="87" t="s">
        <v>247</v>
      </c>
      <c r="K588" s="57" t="s">
        <v>145</v>
      </c>
      <c r="L588" s="87"/>
      <c r="M588" s="87"/>
      <c r="N588" s="87"/>
    </row>
    <row r="589" spans="1:14" x14ac:dyDescent="0.25">
      <c r="A589" s="88" t="s">
        <v>223</v>
      </c>
      <c r="B589" s="88" t="s">
        <v>248</v>
      </c>
      <c r="C589" s="88">
        <v>100005</v>
      </c>
      <c r="D589" s="88" t="s">
        <v>21</v>
      </c>
      <c r="E589" s="88" t="s">
        <v>22</v>
      </c>
      <c r="F589" s="88" t="s">
        <v>14</v>
      </c>
      <c r="G589" s="58" t="s">
        <v>249</v>
      </c>
      <c r="H589" s="88"/>
      <c r="I589" s="88" t="s">
        <v>250</v>
      </c>
      <c r="J589" s="88" t="s">
        <v>251</v>
      </c>
      <c r="K589" s="89" t="s">
        <v>145</v>
      </c>
      <c r="L589" s="88"/>
      <c r="M589" s="88" t="s">
        <v>252</v>
      </c>
      <c r="N589" s="88"/>
    </row>
    <row r="590" spans="1:14" x14ac:dyDescent="0.25">
      <c r="A590" s="87" t="s">
        <v>227</v>
      </c>
      <c r="B590" s="87" t="s">
        <v>253</v>
      </c>
      <c r="C590" s="87">
        <v>100005</v>
      </c>
      <c r="D590" s="87" t="s">
        <v>21</v>
      </c>
      <c r="E590" s="87" t="s">
        <v>22</v>
      </c>
      <c r="F590" s="87" t="s">
        <v>14</v>
      </c>
      <c r="G590" s="58" t="s">
        <v>254</v>
      </c>
      <c r="H590" s="87"/>
      <c r="I590" s="87" t="s">
        <v>255</v>
      </c>
      <c r="J590" s="87" t="s">
        <v>256</v>
      </c>
      <c r="K590" s="57" t="s">
        <v>145</v>
      </c>
      <c r="L590" s="87"/>
      <c r="M590" s="87"/>
      <c r="N590" s="87"/>
    </row>
  </sheetData>
  <autoFilter ref="A1:M561" xr:uid="{00000000-0009-0000-0000-000002000000}"/>
  <printOptions horizontalCentered="1" verticalCentered="1"/>
  <pageMargins left="0.39370078740157483" right="0.39370078740157483" top="0" bottom="0" header="0" footer="0"/>
  <pageSetup paperSize="9" scale="10" orientation="portrait" r:id="rId1"/>
  <headerFooter>
    <oddHeader>&amp;Cم&amp;Rشركة الناغي للمقاولات العمومية والتوريدات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rightToLeft="1" workbookViewId="0">
      <selection activeCell="E5" sqref="E5"/>
    </sheetView>
  </sheetViews>
  <sheetFormatPr defaultColWidth="12.59765625" defaultRowHeight="15" customHeight="1" x14ac:dyDescent="0.25"/>
  <cols>
    <col min="1" max="1" width="5" customWidth="1"/>
    <col min="2" max="2" width="9" customWidth="1"/>
    <col min="3" max="3" width="20" customWidth="1"/>
    <col min="4" max="4" width="7.3984375" customWidth="1"/>
    <col min="5" max="5" width="13" customWidth="1"/>
    <col min="6" max="26" width="9" customWidth="1"/>
  </cols>
  <sheetData>
    <row r="1" spans="1:26" ht="12.75" customHeight="1" x14ac:dyDescent="0.3">
      <c r="A1" s="20" t="s">
        <v>257</v>
      </c>
      <c r="B1" s="21"/>
      <c r="C1" s="21"/>
      <c r="D1" s="22"/>
      <c r="E1" s="22"/>
      <c r="F1" s="22"/>
      <c r="G1" s="22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 customHeight="1" x14ac:dyDescent="0.3">
      <c r="A2" s="20" t="s">
        <v>258</v>
      </c>
      <c r="B2" s="21"/>
      <c r="C2" s="21"/>
      <c r="D2" s="22"/>
      <c r="E2" s="22"/>
      <c r="F2" s="22"/>
      <c r="G2" s="22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 x14ac:dyDescent="0.3">
      <c r="A3" s="23" t="s">
        <v>259</v>
      </c>
      <c r="B3" s="21"/>
      <c r="C3" s="21"/>
      <c r="D3" s="22"/>
      <c r="E3" s="22"/>
      <c r="F3" s="22"/>
      <c r="G3" s="22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24" customHeight="1" x14ac:dyDescent="0.25">
      <c r="A4" s="24" t="s">
        <v>48</v>
      </c>
      <c r="B4" s="25" t="s">
        <v>260</v>
      </c>
      <c r="C4" s="25" t="s">
        <v>91</v>
      </c>
      <c r="D4" s="25" t="s">
        <v>3</v>
      </c>
      <c r="E4" s="25" t="s">
        <v>261</v>
      </c>
      <c r="F4" s="26" t="s">
        <v>262</v>
      </c>
      <c r="G4" s="27" t="s">
        <v>263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2.75" customHeight="1" x14ac:dyDescent="0.3">
      <c r="A5" s="29">
        <v>1</v>
      </c>
      <c r="B5" s="30">
        <v>301</v>
      </c>
      <c r="C5" s="30" t="s">
        <v>264</v>
      </c>
      <c r="D5" s="30" t="s">
        <v>14</v>
      </c>
      <c r="E5" s="30" t="e">
        <f>SUMIF(#REF!,C5,#REF!)</f>
        <v>#REF!</v>
      </c>
      <c r="F5" s="30" t="e">
        <f>SUMIF(#REF!,D5,#REF!)</f>
        <v>#REF!</v>
      </c>
      <c r="G5" s="31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 x14ac:dyDescent="0.3">
      <c r="A6" s="32">
        <v>2</v>
      </c>
      <c r="B6" s="33">
        <v>302</v>
      </c>
      <c r="C6" s="33" t="s">
        <v>24</v>
      </c>
      <c r="D6" s="33" t="s">
        <v>14</v>
      </c>
      <c r="E6" s="30" t="e">
        <f>SUMIF(#REF!,C6,#REF!)</f>
        <v>#REF!</v>
      </c>
      <c r="F6" s="30" t="e">
        <f>SUMIF(#REF!,D6,#REF!)</f>
        <v>#REF!</v>
      </c>
      <c r="G6" s="34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2.75" customHeight="1" x14ac:dyDescent="0.3">
      <c r="A7" s="32">
        <v>3</v>
      </c>
      <c r="B7" s="33">
        <v>303</v>
      </c>
      <c r="C7" s="33" t="s">
        <v>25</v>
      </c>
      <c r="D7" s="33" t="s">
        <v>14</v>
      </c>
      <c r="E7" s="30" t="e">
        <f>SUMIF(#REF!,C7,#REF!)</f>
        <v>#REF!</v>
      </c>
      <c r="F7" s="30" t="e">
        <f>SUMIF(#REF!,D7,#REF!)</f>
        <v>#REF!</v>
      </c>
      <c r="G7" s="34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 x14ac:dyDescent="0.3">
      <c r="A8" s="32">
        <v>4</v>
      </c>
      <c r="B8" s="33">
        <v>401</v>
      </c>
      <c r="C8" s="33" t="s">
        <v>26</v>
      </c>
      <c r="D8" s="33" t="s">
        <v>7</v>
      </c>
      <c r="E8" s="30" t="e">
        <f>SUMIF(#REF!,C8,#REF!)</f>
        <v>#REF!</v>
      </c>
      <c r="F8" s="30" t="e">
        <f>SUMIF(#REF!,D8,#REF!)</f>
        <v>#REF!</v>
      </c>
      <c r="G8" s="34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2.75" customHeight="1" x14ac:dyDescent="0.3">
      <c r="A9" s="32">
        <v>5</v>
      </c>
      <c r="B9" s="33">
        <v>402</v>
      </c>
      <c r="C9" s="33" t="s">
        <v>28</v>
      </c>
      <c r="D9" s="33" t="s">
        <v>7</v>
      </c>
      <c r="E9" s="30" t="e">
        <f>SUMIF(#REF!,C9,#REF!)</f>
        <v>#REF!</v>
      </c>
      <c r="F9" s="30" t="e">
        <f>SUMIF(#REF!,D9,#REF!)</f>
        <v>#REF!</v>
      </c>
      <c r="G9" s="34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customHeight="1" x14ac:dyDescent="0.3">
      <c r="A10" s="32">
        <v>6</v>
      </c>
      <c r="B10" s="33">
        <v>601</v>
      </c>
      <c r="C10" s="33" t="s">
        <v>31</v>
      </c>
      <c r="D10" s="33" t="s">
        <v>7</v>
      </c>
      <c r="E10" s="30" t="e">
        <f>SUMIF(#REF!,C10,#REF!)</f>
        <v>#REF!</v>
      </c>
      <c r="F10" s="30" t="e">
        <f>SUMIF(#REF!,D10,#REF!)</f>
        <v>#REF!</v>
      </c>
      <c r="G10" s="34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2.75" customHeight="1" x14ac:dyDescent="0.3">
      <c r="A11" s="32">
        <v>7</v>
      </c>
      <c r="B11" s="33">
        <v>602</v>
      </c>
      <c r="C11" s="33" t="s">
        <v>32</v>
      </c>
      <c r="D11" s="33" t="s">
        <v>7</v>
      </c>
      <c r="E11" s="30" t="e">
        <f>SUMIF(#REF!,C11,#REF!)</f>
        <v>#REF!</v>
      </c>
      <c r="F11" s="30" t="e">
        <f>SUMIF(#REF!,D11,#REF!)</f>
        <v>#REF!</v>
      </c>
      <c r="G11" s="34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2.75" customHeight="1" x14ac:dyDescent="0.3">
      <c r="A12" s="32">
        <v>8</v>
      </c>
      <c r="B12" s="33">
        <v>604</v>
      </c>
      <c r="C12" s="33" t="s">
        <v>33</v>
      </c>
      <c r="D12" s="33" t="s">
        <v>7</v>
      </c>
      <c r="E12" s="30" t="e">
        <f>SUMIF(#REF!,C12,#REF!)</f>
        <v>#REF!</v>
      </c>
      <c r="F12" s="30" t="e">
        <f>SUMIF(#REF!,D12,#REF!)</f>
        <v>#REF!</v>
      </c>
      <c r="G12" s="34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 x14ac:dyDescent="0.3">
      <c r="A13" s="32">
        <v>9</v>
      </c>
      <c r="B13" s="33">
        <v>605</v>
      </c>
      <c r="C13" s="33" t="s">
        <v>34</v>
      </c>
      <c r="D13" s="33" t="s">
        <v>7</v>
      </c>
      <c r="E13" s="30" t="e">
        <f>SUMIF(#REF!,C13,#REF!)</f>
        <v>#REF!</v>
      </c>
      <c r="F13" s="30" t="e">
        <f>SUMIF(#REF!,D13,#REF!)</f>
        <v>#REF!</v>
      </c>
      <c r="G13" s="34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 x14ac:dyDescent="0.3">
      <c r="A14" s="32">
        <v>10</v>
      </c>
      <c r="B14" s="33">
        <v>606</v>
      </c>
      <c r="C14" s="33" t="s">
        <v>36</v>
      </c>
      <c r="D14" s="33" t="s">
        <v>7</v>
      </c>
      <c r="E14" s="30" t="e">
        <f>SUMIF(#REF!,C14,#REF!)</f>
        <v>#REF!</v>
      </c>
      <c r="F14" s="30" t="e">
        <f>SUMIF(#REF!,D14,#REF!)</f>
        <v>#REF!</v>
      </c>
      <c r="G14" s="34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 x14ac:dyDescent="0.3">
      <c r="A15" s="35">
        <v>11</v>
      </c>
      <c r="B15" s="36">
        <v>2701</v>
      </c>
      <c r="C15" s="36" t="s">
        <v>265</v>
      </c>
      <c r="D15" s="36" t="s">
        <v>51</v>
      </c>
      <c r="E15" s="30" t="e">
        <f>SUMIF(#REF!,C15,#REF!)</f>
        <v>#REF!</v>
      </c>
      <c r="F15" s="30" t="e">
        <f>SUMIF(#REF!,D15,#REF!)</f>
        <v>#REF!</v>
      </c>
      <c r="G15" s="3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 x14ac:dyDescent="0.3">
      <c r="A16" s="38" t="s">
        <v>266</v>
      </c>
      <c r="B16" s="39"/>
      <c r="C16" s="39"/>
      <c r="D16" s="40"/>
      <c r="E16" s="40" t="e">
        <f>SUM(E5:E15)</f>
        <v>#REF!</v>
      </c>
      <c r="F16" s="40" t="e">
        <f>SUM(F5:F15)</f>
        <v>#REF!</v>
      </c>
      <c r="G16" s="4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2.75" customHeight="1" x14ac:dyDescent="0.3">
      <c r="A17" s="21"/>
      <c r="B17" s="21"/>
      <c r="C17" s="21"/>
      <c r="D17" s="22"/>
      <c r="E17" s="22"/>
      <c r="F17" s="22"/>
      <c r="G17" s="22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2.75" customHeight="1" x14ac:dyDescent="0.3">
      <c r="A18" s="21"/>
      <c r="B18" s="21"/>
      <c r="C18" s="21"/>
      <c r="D18" s="22"/>
      <c r="E18" s="22"/>
      <c r="F18" s="22"/>
      <c r="G18" s="22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2.75" customHeight="1" x14ac:dyDescent="0.3">
      <c r="A19" s="21"/>
      <c r="B19" s="21"/>
      <c r="C19" s="21"/>
      <c r="D19" s="22"/>
      <c r="E19" s="22"/>
      <c r="F19" s="22"/>
      <c r="G19" s="22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2.75" customHeight="1" x14ac:dyDescent="0.3">
      <c r="A20" s="21"/>
      <c r="B20" s="21"/>
      <c r="C20" s="21"/>
      <c r="D20" s="22"/>
      <c r="E20" s="22"/>
      <c r="F20" s="22"/>
      <c r="G20" s="22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2.75" customHeight="1" x14ac:dyDescent="0.3">
      <c r="A21" s="21"/>
      <c r="B21" s="21"/>
      <c r="C21" s="21"/>
      <c r="D21" s="22"/>
      <c r="E21" s="22"/>
      <c r="F21" s="22"/>
      <c r="G21" s="22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2.75" customHeight="1" x14ac:dyDescent="0.3">
      <c r="A22" s="21"/>
      <c r="B22" s="21"/>
      <c r="C22" s="21"/>
      <c r="D22" s="22"/>
      <c r="E22" s="22"/>
      <c r="F22" s="22"/>
      <c r="G22" s="22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2.75" customHeight="1" x14ac:dyDescent="0.3">
      <c r="A23" s="21"/>
      <c r="B23" s="21"/>
      <c r="C23" s="21"/>
      <c r="D23" s="22"/>
      <c r="E23" s="22"/>
      <c r="F23" s="22"/>
      <c r="G23" s="22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2.75" customHeight="1" x14ac:dyDescent="0.3">
      <c r="A24" s="21"/>
      <c r="B24" s="21"/>
      <c r="C24" s="21"/>
      <c r="D24" s="22"/>
      <c r="E24" s="22"/>
      <c r="F24" s="22"/>
      <c r="G24" s="22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2.75" customHeight="1" x14ac:dyDescent="0.3">
      <c r="A25" s="21"/>
      <c r="B25" s="21"/>
      <c r="C25" s="21"/>
      <c r="D25" s="22"/>
      <c r="E25" s="22"/>
      <c r="F25" s="22"/>
      <c r="G25" s="22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customHeight="1" x14ac:dyDescent="0.3">
      <c r="A26" s="21"/>
      <c r="B26" s="21"/>
      <c r="C26" s="21"/>
      <c r="D26" s="22"/>
      <c r="E26" s="22"/>
      <c r="F26" s="22"/>
      <c r="G26" s="22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 x14ac:dyDescent="0.3">
      <c r="A27" s="21"/>
      <c r="B27" s="21"/>
      <c r="C27" s="21"/>
      <c r="D27" s="22"/>
      <c r="E27" s="22"/>
      <c r="F27" s="22"/>
      <c r="G27" s="22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 x14ac:dyDescent="0.3">
      <c r="A28" s="21"/>
      <c r="B28" s="21"/>
      <c r="C28" s="21"/>
      <c r="D28" s="22"/>
      <c r="E28" s="22"/>
      <c r="F28" s="22"/>
      <c r="G28" s="22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 x14ac:dyDescent="0.3">
      <c r="A29" s="21"/>
      <c r="B29" s="21"/>
      <c r="C29" s="21"/>
      <c r="D29" s="22"/>
      <c r="E29" s="22"/>
      <c r="F29" s="22"/>
      <c r="G29" s="2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.75" customHeight="1" x14ac:dyDescent="0.3">
      <c r="A30" s="21"/>
      <c r="B30" s="21"/>
      <c r="C30" s="21"/>
      <c r="D30" s="22"/>
      <c r="E30" s="22"/>
      <c r="F30" s="22"/>
      <c r="G30" s="22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customHeight="1" x14ac:dyDescent="0.3">
      <c r="A31" s="21"/>
      <c r="B31" s="21"/>
      <c r="C31" s="21"/>
      <c r="D31" s="22"/>
      <c r="E31" s="22"/>
      <c r="F31" s="22"/>
      <c r="G31" s="22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 x14ac:dyDescent="0.3">
      <c r="A32" s="21"/>
      <c r="B32" s="21"/>
      <c r="C32" s="21"/>
      <c r="D32" s="22"/>
      <c r="E32" s="22"/>
      <c r="F32" s="22"/>
      <c r="G32" s="22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 x14ac:dyDescent="0.3">
      <c r="A33" s="21"/>
      <c r="B33" s="21"/>
      <c r="C33" s="21"/>
      <c r="D33" s="22"/>
      <c r="E33" s="22"/>
      <c r="F33" s="22"/>
      <c r="G33" s="22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 x14ac:dyDescent="0.3">
      <c r="A34" s="21"/>
      <c r="B34" s="21"/>
      <c r="C34" s="21"/>
      <c r="D34" s="22"/>
      <c r="E34" s="22"/>
      <c r="F34" s="22"/>
      <c r="G34" s="22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 x14ac:dyDescent="0.3">
      <c r="A35" s="21"/>
      <c r="B35" s="21"/>
      <c r="C35" s="21"/>
      <c r="D35" s="22"/>
      <c r="E35" s="22"/>
      <c r="F35" s="22"/>
      <c r="G35" s="22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 x14ac:dyDescent="0.3">
      <c r="A36" s="21"/>
      <c r="B36" s="21"/>
      <c r="C36" s="21"/>
      <c r="D36" s="22"/>
      <c r="E36" s="22"/>
      <c r="F36" s="22"/>
      <c r="G36" s="22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 x14ac:dyDescent="0.3">
      <c r="A37" s="21"/>
      <c r="B37" s="21"/>
      <c r="C37" s="21"/>
      <c r="D37" s="22"/>
      <c r="E37" s="22"/>
      <c r="F37" s="22"/>
      <c r="G37" s="2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 x14ac:dyDescent="0.3">
      <c r="A38" s="21"/>
      <c r="B38" s="21"/>
      <c r="C38" s="21"/>
      <c r="D38" s="22"/>
      <c r="E38" s="22"/>
      <c r="F38" s="22"/>
      <c r="G38" s="2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 x14ac:dyDescent="0.3">
      <c r="A39" s="21"/>
      <c r="B39" s="21"/>
      <c r="C39" s="21"/>
      <c r="D39" s="22"/>
      <c r="E39" s="22"/>
      <c r="F39" s="22"/>
      <c r="G39" s="2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 x14ac:dyDescent="0.3">
      <c r="A40" s="21"/>
      <c r="B40" s="21"/>
      <c r="C40" s="21"/>
      <c r="D40" s="22"/>
      <c r="E40" s="22"/>
      <c r="F40" s="22"/>
      <c r="G40" s="2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 x14ac:dyDescent="0.3">
      <c r="A41" s="21"/>
      <c r="B41" s="21"/>
      <c r="C41" s="21"/>
      <c r="D41" s="22"/>
      <c r="E41" s="22"/>
      <c r="F41" s="22"/>
      <c r="G41" s="2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 x14ac:dyDescent="0.3">
      <c r="A42" s="21"/>
      <c r="B42" s="21"/>
      <c r="C42" s="21"/>
      <c r="D42" s="22"/>
      <c r="E42" s="22"/>
      <c r="F42" s="22"/>
      <c r="G42" s="2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 x14ac:dyDescent="0.3">
      <c r="A43" s="21"/>
      <c r="B43" s="21"/>
      <c r="C43" s="21"/>
      <c r="D43" s="22"/>
      <c r="E43" s="22"/>
      <c r="F43" s="22"/>
      <c r="G43" s="2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 x14ac:dyDescent="0.3">
      <c r="A44" s="21"/>
      <c r="B44" s="21"/>
      <c r="C44" s="21"/>
      <c r="D44" s="22"/>
      <c r="E44" s="22"/>
      <c r="F44" s="22"/>
      <c r="G44" s="2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 x14ac:dyDescent="0.3">
      <c r="A45" s="21"/>
      <c r="B45" s="21"/>
      <c r="C45" s="21"/>
      <c r="D45" s="22"/>
      <c r="E45" s="22"/>
      <c r="F45" s="22"/>
      <c r="G45" s="2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 x14ac:dyDescent="0.3">
      <c r="A46" s="21"/>
      <c r="B46" s="21"/>
      <c r="C46" s="21"/>
      <c r="D46" s="22"/>
      <c r="E46" s="22"/>
      <c r="F46" s="22"/>
      <c r="G46" s="2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 x14ac:dyDescent="0.3">
      <c r="A47" s="21"/>
      <c r="B47" s="21"/>
      <c r="C47" s="21"/>
      <c r="D47" s="22"/>
      <c r="E47" s="22"/>
      <c r="F47" s="22"/>
      <c r="G47" s="2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 x14ac:dyDescent="0.3">
      <c r="A48" s="21"/>
      <c r="B48" s="21"/>
      <c r="C48" s="21"/>
      <c r="D48" s="22"/>
      <c r="E48" s="22"/>
      <c r="F48" s="22"/>
      <c r="G48" s="2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 x14ac:dyDescent="0.3">
      <c r="A49" s="21"/>
      <c r="B49" s="21"/>
      <c r="C49" s="21"/>
      <c r="D49" s="22"/>
      <c r="E49" s="22"/>
      <c r="F49" s="22"/>
      <c r="G49" s="2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 x14ac:dyDescent="0.3">
      <c r="A50" s="21"/>
      <c r="B50" s="21"/>
      <c r="C50" s="21"/>
      <c r="D50" s="22"/>
      <c r="E50" s="22"/>
      <c r="F50" s="22"/>
      <c r="G50" s="2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 x14ac:dyDescent="0.3">
      <c r="A51" s="21"/>
      <c r="B51" s="21"/>
      <c r="C51" s="21"/>
      <c r="D51" s="22"/>
      <c r="E51" s="22"/>
      <c r="F51" s="22"/>
      <c r="G51" s="22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 x14ac:dyDescent="0.3">
      <c r="A52" s="21"/>
      <c r="B52" s="21"/>
      <c r="C52" s="21"/>
      <c r="D52" s="22"/>
      <c r="E52" s="22"/>
      <c r="F52" s="22"/>
      <c r="G52" s="22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 x14ac:dyDescent="0.3">
      <c r="A53" s="21"/>
      <c r="B53" s="21"/>
      <c r="C53" s="21"/>
      <c r="D53" s="22"/>
      <c r="E53" s="22"/>
      <c r="F53" s="22"/>
      <c r="G53" s="22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 x14ac:dyDescent="0.3">
      <c r="A54" s="21"/>
      <c r="B54" s="21"/>
      <c r="C54" s="21"/>
      <c r="D54" s="22"/>
      <c r="E54" s="22"/>
      <c r="F54" s="22"/>
      <c r="G54" s="22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 x14ac:dyDescent="0.3">
      <c r="A55" s="21"/>
      <c r="B55" s="21"/>
      <c r="C55" s="21"/>
      <c r="D55" s="22"/>
      <c r="E55" s="22"/>
      <c r="F55" s="22"/>
      <c r="G55" s="22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 x14ac:dyDescent="0.3">
      <c r="A56" s="21"/>
      <c r="B56" s="21"/>
      <c r="C56" s="21"/>
      <c r="D56" s="22"/>
      <c r="E56" s="22"/>
      <c r="F56" s="22"/>
      <c r="G56" s="22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 x14ac:dyDescent="0.3">
      <c r="A57" s="21"/>
      <c r="B57" s="21"/>
      <c r="C57" s="21"/>
      <c r="D57" s="22"/>
      <c r="E57" s="22"/>
      <c r="F57" s="22"/>
      <c r="G57" s="22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 x14ac:dyDescent="0.3">
      <c r="A58" s="21"/>
      <c r="B58" s="21"/>
      <c r="C58" s="21"/>
      <c r="D58" s="22"/>
      <c r="E58" s="22"/>
      <c r="F58" s="22"/>
      <c r="G58" s="22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 x14ac:dyDescent="0.3">
      <c r="A59" s="21"/>
      <c r="B59" s="21"/>
      <c r="C59" s="21"/>
      <c r="D59" s="22"/>
      <c r="E59" s="22"/>
      <c r="F59" s="22"/>
      <c r="G59" s="22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 x14ac:dyDescent="0.3">
      <c r="A60" s="21"/>
      <c r="B60" s="21"/>
      <c r="C60" s="21"/>
      <c r="D60" s="22"/>
      <c r="E60" s="22"/>
      <c r="F60" s="22"/>
      <c r="G60" s="22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 x14ac:dyDescent="0.3">
      <c r="A61" s="21"/>
      <c r="B61" s="21"/>
      <c r="C61" s="21"/>
      <c r="D61" s="22"/>
      <c r="E61" s="22"/>
      <c r="F61" s="22"/>
      <c r="G61" s="22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 x14ac:dyDescent="0.3">
      <c r="A62" s="21"/>
      <c r="B62" s="21"/>
      <c r="C62" s="21"/>
      <c r="D62" s="22"/>
      <c r="E62" s="22"/>
      <c r="F62" s="22"/>
      <c r="G62" s="22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 x14ac:dyDescent="0.3">
      <c r="A63" s="21"/>
      <c r="B63" s="21"/>
      <c r="C63" s="21"/>
      <c r="D63" s="22"/>
      <c r="E63" s="22"/>
      <c r="F63" s="22"/>
      <c r="G63" s="22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 x14ac:dyDescent="0.3">
      <c r="A64" s="21"/>
      <c r="B64" s="21"/>
      <c r="C64" s="21"/>
      <c r="D64" s="22"/>
      <c r="E64" s="22"/>
      <c r="F64" s="22"/>
      <c r="G64" s="22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 x14ac:dyDescent="0.3">
      <c r="A65" s="21"/>
      <c r="B65" s="21"/>
      <c r="C65" s="21"/>
      <c r="D65" s="22"/>
      <c r="E65" s="22"/>
      <c r="F65" s="22"/>
      <c r="G65" s="22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 x14ac:dyDescent="0.3">
      <c r="A66" s="21"/>
      <c r="B66" s="21"/>
      <c r="C66" s="21"/>
      <c r="D66" s="22"/>
      <c r="E66" s="22"/>
      <c r="F66" s="22"/>
      <c r="G66" s="22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 x14ac:dyDescent="0.3">
      <c r="A67" s="21"/>
      <c r="B67" s="21"/>
      <c r="C67" s="21"/>
      <c r="D67" s="22"/>
      <c r="E67" s="22"/>
      <c r="F67" s="22"/>
      <c r="G67" s="22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 x14ac:dyDescent="0.3">
      <c r="A68" s="21"/>
      <c r="B68" s="21"/>
      <c r="C68" s="21"/>
      <c r="D68" s="22"/>
      <c r="E68" s="22"/>
      <c r="F68" s="22"/>
      <c r="G68" s="22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 x14ac:dyDescent="0.3">
      <c r="A69" s="21"/>
      <c r="B69" s="21"/>
      <c r="C69" s="21"/>
      <c r="D69" s="22"/>
      <c r="E69" s="22"/>
      <c r="F69" s="22"/>
      <c r="G69" s="22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 x14ac:dyDescent="0.3">
      <c r="A70" s="21"/>
      <c r="B70" s="21"/>
      <c r="C70" s="21"/>
      <c r="D70" s="22"/>
      <c r="E70" s="22"/>
      <c r="F70" s="22"/>
      <c r="G70" s="22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 x14ac:dyDescent="0.3">
      <c r="A71" s="21"/>
      <c r="B71" s="21"/>
      <c r="C71" s="21"/>
      <c r="D71" s="22"/>
      <c r="E71" s="22"/>
      <c r="F71" s="22"/>
      <c r="G71" s="22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 x14ac:dyDescent="0.3">
      <c r="A72" s="21"/>
      <c r="B72" s="21"/>
      <c r="C72" s="21"/>
      <c r="D72" s="22"/>
      <c r="E72" s="22"/>
      <c r="F72" s="22"/>
      <c r="G72" s="22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 x14ac:dyDescent="0.3">
      <c r="A73" s="21"/>
      <c r="B73" s="21"/>
      <c r="C73" s="21"/>
      <c r="D73" s="22"/>
      <c r="E73" s="22"/>
      <c r="F73" s="22"/>
      <c r="G73" s="22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 x14ac:dyDescent="0.3">
      <c r="A74" s="21"/>
      <c r="B74" s="21"/>
      <c r="C74" s="21"/>
      <c r="D74" s="22"/>
      <c r="E74" s="22"/>
      <c r="F74" s="22"/>
      <c r="G74" s="22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 x14ac:dyDescent="0.3">
      <c r="A75" s="21"/>
      <c r="B75" s="21"/>
      <c r="C75" s="21"/>
      <c r="D75" s="22"/>
      <c r="E75" s="22"/>
      <c r="F75" s="22"/>
      <c r="G75" s="22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 x14ac:dyDescent="0.3">
      <c r="A76" s="21"/>
      <c r="B76" s="21"/>
      <c r="C76" s="21"/>
      <c r="D76" s="22"/>
      <c r="E76" s="22"/>
      <c r="F76" s="22"/>
      <c r="G76" s="22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 x14ac:dyDescent="0.3">
      <c r="A77" s="21"/>
      <c r="B77" s="21"/>
      <c r="C77" s="21"/>
      <c r="D77" s="22"/>
      <c r="E77" s="22"/>
      <c r="F77" s="22"/>
      <c r="G77" s="22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 x14ac:dyDescent="0.3">
      <c r="A78" s="21"/>
      <c r="B78" s="21"/>
      <c r="C78" s="21"/>
      <c r="D78" s="22"/>
      <c r="E78" s="22"/>
      <c r="F78" s="22"/>
      <c r="G78" s="22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 x14ac:dyDescent="0.3">
      <c r="A79" s="21"/>
      <c r="B79" s="21"/>
      <c r="C79" s="21"/>
      <c r="D79" s="22"/>
      <c r="E79" s="22"/>
      <c r="F79" s="22"/>
      <c r="G79" s="22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 x14ac:dyDescent="0.3">
      <c r="A80" s="21"/>
      <c r="B80" s="21"/>
      <c r="C80" s="21"/>
      <c r="D80" s="22"/>
      <c r="E80" s="22"/>
      <c r="F80" s="22"/>
      <c r="G80" s="22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 x14ac:dyDescent="0.3">
      <c r="A81" s="21"/>
      <c r="B81" s="21"/>
      <c r="C81" s="21"/>
      <c r="D81" s="22"/>
      <c r="E81" s="22"/>
      <c r="F81" s="22"/>
      <c r="G81" s="22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 x14ac:dyDescent="0.3">
      <c r="A82" s="21"/>
      <c r="B82" s="21"/>
      <c r="C82" s="21"/>
      <c r="D82" s="22"/>
      <c r="E82" s="22"/>
      <c r="F82" s="22"/>
      <c r="G82" s="22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 x14ac:dyDescent="0.3">
      <c r="A83" s="21"/>
      <c r="B83" s="21"/>
      <c r="C83" s="21"/>
      <c r="D83" s="22"/>
      <c r="E83" s="22"/>
      <c r="F83" s="22"/>
      <c r="G83" s="22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 x14ac:dyDescent="0.3">
      <c r="A84" s="21"/>
      <c r="B84" s="21"/>
      <c r="C84" s="21"/>
      <c r="D84" s="22"/>
      <c r="E84" s="22"/>
      <c r="F84" s="22"/>
      <c r="G84" s="22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 x14ac:dyDescent="0.3">
      <c r="A85" s="21"/>
      <c r="B85" s="21"/>
      <c r="C85" s="21"/>
      <c r="D85" s="22"/>
      <c r="E85" s="22"/>
      <c r="F85" s="22"/>
      <c r="G85" s="22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 x14ac:dyDescent="0.3">
      <c r="A86" s="21"/>
      <c r="B86" s="21"/>
      <c r="C86" s="21"/>
      <c r="D86" s="22"/>
      <c r="E86" s="22"/>
      <c r="F86" s="22"/>
      <c r="G86" s="22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 x14ac:dyDescent="0.3">
      <c r="A87" s="21"/>
      <c r="B87" s="21"/>
      <c r="C87" s="21"/>
      <c r="D87" s="22"/>
      <c r="E87" s="22"/>
      <c r="F87" s="22"/>
      <c r="G87" s="22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 x14ac:dyDescent="0.3">
      <c r="A88" s="21"/>
      <c r="B88" s="21"/>
      <c r="C88" s="21"/>
      <c r="D88" s="22"/>
      <c r="E88" s="22"/>
      <c r="F88" s="22"/>
      <c r="G88" s="22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 x14ac:dyDescent="0.3">
      <c r="A89" s="21"/>
      <c r="B89" s="21"/>
      <c r="C89" s="21"/>
      <c r="D89" s="22"/>
      <c r="E89" s="22"/>
      <c r="F89" s="22"/>
      <c r="G89" s="22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 x14ac:dyDescent="0.3">
      <c r="A90" s="21"/>
      <c r="B90" s="21"/>
      <c r="C90" s="21"/>
      <c r="D90" s="22"/>
      <c r="E90" s="22"/>
      <c r="F90" s="22"/>
      <c r="G90" s="22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 x14ac:dyDescent="0.3">
      <c r="A91" s="21"/>
      <c r="B91" s="21"/>
      <c r="C91" s="21"/>
      <c r="D91" s="22"/>
      <c r="E91" s="22"/>
      <c r="F91" s="22"/>
      <c r="G91" s="22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 x14ac:dyDescent="0.3">
      <c r="A92" s="21"/>
      <c r="B92" s="21"/>
      <c r="C92" s="21"/>
      <c r="D92" s="22"/>
      <c r="E92" s="22"/>
      <c r="F92" s="22"/>
      <c r="G92" s="22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 x14ac:dyDescent="0.3">
      <c r="A93" s="21"/>
      <c r="B93" s="21"/>
      <c r="C93" s="21"/>
      <c r="D93" s="22"/>
      <c r="E93" s="22"/>
      <c r="F93" s="22"/>
      <c r="G93" s="22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 x14ac:dyDescent="0.3">
      <c r="A94" s="21"/>
      <c r="B94" s="21"/>
      <c r="C94" s="21"/>
      <c r="D94" s="22"/>
      <c r="E94" s="22"/>
      <c r="F94" s="22"/>
      <c r="G94" s="22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 x14ac:dyDescent="0.3">
      <c r="A95" s="21"/>
      <c r="B95" s="21"/>
      <c r="C95" s="21"/>
      <c r="D95" s="22"/>
      <c r="E95" s="22"/>
      <c r="F95" s="22"/>
      <c r="G95" s="22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 x14ac:dyDescent="0.3">
      <c r="A96" s="21"/>
      <c r="B96" s="21"/>
      <c r="C96" s="21"/>
      <c r="D96" s="22"/>
      <c r="E96" s="22"/>
      <c r="F96" s="22"/>
      <c r="G96" s="22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 x14ac:dyDescent="0.3">
      <c r="A97" s="21"/>
      <c r="B97" s="21"/>
      <c r="C97" s="21"/>
      <c r="D97" s="22"/>
      <c r="E97" s="22"/>
      <c r="F97" s="22"/>
      <c r="G97" s="22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 x14ac:dyDescent="0.3">
      <c r="A98" s="21"/>
      <c r="B98" s="21"/>
      <c r="C98" s="21"/>
      <c r="D98" s="22"/>
      <c r="E98" s="22"/>
      <c r="F98" s="22"/>
      <c r="G98" s="22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 x14ac:dyDescent="0.3">
      <c r="A99" s="21"/>
      <c r="B99" s="21"/>
      <c r="C99" s="21"/>
      <c r="D99" s="22"/>
      <c r="E99" s="22"/>
      <c r="F99" s="22"/>
      <c r="G99" s="22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 x14ac:dyDescent="0.3">
      <c r="A100" s="21"/>
      <c r="B100" s="21"/>
      <c r="C100" s="21"/>
      <c r="D100" s="22"/>
      <c r="E100" s="22"/>
      <c r="F100" s="22"/>
      <c r="G100" s="22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 x14ac:dyDescent="0.3">
      <c r="A101" s="21"/>
      <c r="B101" s="21"/>
      <c r="C101" s="21"/>
      <c r="D101" s="22"/>
      <c r="E101" s="22"/>
      <c r="F101" s="22"/>
      <c r="G101" s="22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 x14ac:dyDescent="0.3">
      <c r="A102" s="21"/>
      <c r="B102" s="21"/>
      <c r="C102" s="21"/>
      <c r="D102" s="22"/>
      <c r="E102" s="22"/>
      <c r="F102" s="22"/>
      <c r="G102" s="22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 x14ac:dyDescent="0.3">
      <c r="A103" s="21"/>
      <c r="B103" s="21"/>
      <c r="C103" s="21"/>
      <c r="D103" s="22"/>
      <c r="E103" s="22"/>
      <c r="F103" s="22"/>
      <c r="G103" s="22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 x14ac:dyDescent="0.3">
      <c r="A104" s="21"/>
      <c r="B104" s="21"/>
      <c r="C104" s="21"/>
      <c r="D104" s="22"/>
      <c r="E104" s="22"/>
      <c r="F104" s="22"/>
      <c r="G104" s="22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 x14ac:dyDescent="0.3">
      <c r="A105" s="21"/>
      <c r="B105" s="21"/>
      <c r="C105" s="21"/>
      <c r="D105" s="22"/>
      <c r="E105" s="22"/>
      <c r="F105" s="22"/>
      <c r="G105" s="22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 x14ac:dyDescent="0.3">
      <c r="A106" s="21"/>
      <c r="B106" s="21"/>
      <c r="C106" s="21"/>
      <c r="D106" s="22"/>
      <c r="E106" s="22"/>
      <c r="F106" s="22"/>
      <c r="G106" s="22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 x14ac:dyDescent="0.3">
      <c r="A107" s="21"/>
      <c r="B107" s="21"/>
      <c r="C107" s="21"/>
      <c r="D107" s="22"/>
      <c r="E107" s="22"/>
      <c r="F107" s="22"/>
      <c r="G107" s="22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 x14ac:dyDescent="0.3">
      <c r="A108" s="21"/>
      <c r="B108" s="21"/>
      <c r="C108" s="21"/>
      <c r="D108" s="22"/>
      <c r="E108" s="22"/>
      <c r="F108" s="22"/>
      <c r="G108" s="22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 x14ac:dyDescent="0.3">
      <c r="A109" s="21"/>
      <c r="B109" s="21"/>
      <c r="C109" s="21"/>
      <c r="D109" s="22"/>
      <c r="E109" s="22"/>
      <c r="F109" s="22"/>
      <c r="G109" s="22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 x14ac:dyDescent="0.3">
      <c r="A110" s="21"/>
      <c r="B110" s="21"/>
      <c r="C110" s="21"/>
      <c r="D110" s="22"/>
      <c r="E110" s="22"/>
      <c r="F110" s="22"/>
      <c r="G110" s="22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 x14ac:dyDescent="0.3">
      <c r="A111" s="21"/>
      <c r="B111" s="21"/>
      <c r="C111" s="21"/>
      <c r="D111" s="22"/>
      <c r="E111" s="22"/>
      <c r="F111" s="22"/>
      <c r="G111" s="22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 x14ac:dyDescent="0.3">
      <c r="A112" s="21"/>
      <c r="B112" s="21"/>
      <c r="C112" s="21"/>
      <c r="D112" s="22"/>
      <c r="E112" s="22"/>
      <c r="F112" s="22"/>
      <c r="G112" s="22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 x14ac:dyDescent="0.3">
      <c r="A113" s="21"/>
      <c r="B113" s="21"/>
      <c r="C113" s="21"/>
      <c r="D113" s="22"/>
      <c r="E113" s="22"/>
      <c r="F113" s="22"/>
      <c r="G113" s="22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 x14ac:dyDescent="0.3">
      <c r="A114" s="21"/>
      <c r="B114" s="21"/>
      <c r="C114" s="21"/>
      <c r="D114" s="22"/>
      <c r="E114" s="22"/>
      <c r="F114" s="22"/>
      <c r="G114" s="22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 x14ac:dyDescent="0.3">
      <c r="A115" s="21"/>
      <c r="B115" s="21"/>
      <c r="C115" s="21"/>
      <c r="D115" s="22"/>
      <c r="E115" s="22"/>
      <c r="F115" s="22"/>
      <c r="G115" s="22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 x14ac:dyDescent="0.3">
      <c r="A116" s="21"/>
      <c r="B116" s="21"/>
      <c r="C116" s="21"/>
      <c r="D116" s="22"/>
      <c r="E116" s="22"/>
      <c r="F116" s="22"/>
      <c r="G116" s="22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 x14ac:dyDescent="0.3">
      <c r="A117" s="21"/>
      <c r="B117" s="21"/>
      <c r="C117" s="21"/>
      <c r="D117" s="22"/>
      <c r="E117" s="22"/>
      <c r="F117" s="22"/>
      <c r="G117" s="22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 x14ac:dyDescent="0.3">
      <c r="A118" s="21"/>
      <c r="B118" s="21"/>
      <c r="C118" s="21"/>
      <c r="D118" s="22"/>
      <c r="E118" s="22"/>
      <c r="F118" s="22"/>
      <c r="G118" s="22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 x14ac:dyDescent="0.3">
      <c r="A119" s="21"/>
      <c r="B119" s="21"/>
      <c r="C119" s="21"/>
      <c r="D119" s="22"/>
      <c r="E119" s="22"/>
      <c r="F119" s="22"/>
      <c r="G119" s="22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 x14ac:dyDescent="0.3">
      <c r="A120" s="21"/>
      <c r="B120" s="21"/>
      <c r="C120" s="21"/>
      <c r="D120" s="22"/>
      <c r="E120" s="22"/>
      <c r="F120" s="22"/>
      <c r="G120" s="22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 x14ac:dyDescent="0.3">
      <c r="A121" s="21"/>
      <c r="B121" s="21"/>
      <c r="C121" s="21"/>
      <c r="D121" s="22"/>
      <c r="E121" s="22"/>
      <c r="F121" s="22"/>
      <c r="G121" s="22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 x14ac:dyDescent="0.3">
      <c r="A122" s="21"/>
      <c r="B122" s="21"/>
      <c r="C122" s="21"/>
      <c r="D122" s="22"/>
      <c r="E122" s="22"/>
      <c r="F122" s="22"/>
      <c r="G122" s="22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 x14ac:dyDescent="0.3">
      <c r="A123" s="21"/>
      <c r="B123" s="21"/>
      <c r="C123" s="21"/>
      <c r="D123" s="22"/>
      <c r="E123" s="22"/>
      <c r="F123" s="22"/>
      <c r="G123" s="22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 x14ac:dyDescent="0.3">
      <c r="A124" s="21"/>
      <c r="B124" s="21"/>
      <c r="C124" s="21"/>
      <c r="D124" s="22"/>
      <c r="E124" s="22"/>
      <c r="F124" s="22"/>
      <c r="G124" s="22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 x14ac:dyDescent="0.3">
      <c r="A125" s="21"/>
      <c r="B125" s="21"/>
      <c r="C125" s="21"/>
      <c r="D125" s="22"/>
      <c r="E125" s="22"/>
      <c r="F125" s="22"/>
      <c r="G125" s="22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 x14ac:dyDescent="0.3">
      <c r="A126" s="21"/>
      <c r="B126" s="21"/>
      <c r="C126" s="21"/>
      <c r="D126" s="22"/>
      <c r="E126" s="22"/>
      <c r="F126" s="22"/>
      <c r="G126" s="22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 x14ac:dyDescent="0.3">
      <c r="A127" s="21"/>
      <c r="B127" s="21"/>
      <c r="C127" s="21"/>
      <c r="D127" s="22"/>
      <c r="E127" s="22"/>
      <c r="F127" s="22"/>
      <c r="G127" s="22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 x14ac:dyDescent="0.3">
      <c r="A128" s="21"/>
      <c r="B128" s="21"/>
      <c r="C128" s="21"/>
      <c r="D128" s="22"/>
      <c r="E128" s="22"/>
      <c r="F128" s="22"/>
      <c r="G128" s="22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 x14ac:dyDescent="0.3">
      <c r="A129" s="21"/>
      <c r="B129" s="21"/>
      <c r="C129" s="21"/>
      <c r="D129" s="22"/>
      <c r="E129" s="22"/>
      <c r="F129" s="22"/>
      <c r="G129" s="22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 x14ac:dyDescent="0.3">
      <c r="A130" s="21"/>
      <c r="B130" s="21"/>
      <c r="C130" s="21"/>
      <c r="D130" s="22"/>
      <c r="E130" s="22"/>
      <c r="F130" s="22"/>
      <c r="G130" s="22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 x14ac:dyDescent="0.3">
      <c r="A131" s="21"/>
      <c r="B131" s="21"/>
      <c r="C131" s="21"/>
      <c r="D131" s="22"/>
      <c r="E131" s="22"/>
      <c r="F131" s="22"/>
      <c r="G131" s="22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 x14ac:dyDescent="0.3">
      <c r="A132" s="21"/>
      <c r="B132" s="21"/>
      <c r="C132" s="21"/>
      <c r="D132" s="22"/>
      <c r="E132" s="22"/>
      <c r="F132" s="22"/>
      <c r="G132" s="22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 x14ac:dyDescent="0.3">
      <c r="A133" s="21"/>
      <c r="B133" s="21"/>
      <c r="C133" s="21"/>
      <c r="D133" s="22"/>
      <c r="E133" s="22"/>
      <c r="F133" s="22"/>
      <c r="G133" s="22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 x14ac:dyDescent="0.3">
      <c r="A134" s="21"/>
      <c r="B134" s="21"/>
      <c r="C134" s="21"/>
      <c r="D134" s="22"/>
      <c r="E134" s="22"/>
      <c r="F134" s="22"/>
      <c r="G134" s="22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 x14ac:dyDescent="0.3">
      <c r="A135" s="21"/>
      <c r="B135" s="21"/>
      <c r="C135" s="21"/>
      <c r="D135" s="22"/>
      <c r="E135" s="22"/>
      <c r="F135" s="22"/>
      <c r="G135" s="22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 x14ac:dyDescent="0.3">
      <c r="A136" s="21"/>
      <c r="B136" s="21"/>
      <c r="C136" s="21"/>
      <c r="D136" s="22"/>
      <c r="E136" s="22"/>
      <c r="F136" s="22"/>
      <c r="G136" s="22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 x14ac:dyDescent="0.3">
      <c r="A137" s="21"/>
      <c r="B137" s="21"/>
      <c r="C137" s="21"/>
      <c r="D137" s="22"/>
      <c r="E137" s="22"/>
      <c r="F137" s="22"/>
      <c r="G137" s="22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 x14ac:dyDescent="0.3">
      <c r="A138" s="21"/>
      <c r="B138" s="21"/>
      <c r="C138" s="21"/>
      <c r="D138" s="22"/>
      <c r="E138" s="22"/>
      <c r="F138" s="22"/>
      <c r="G138" s="22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 x14ac:dyDescent="0.3">
      <c r="A139" s="21"/>
      <c r="B139" s="21"/>
      <c r="C139" s="21"/>
      <c r="D139" s="22"/>
      <c r="E139" s="22"/>
      <c r="F139" s="22"/>
      <c r="G139" s="22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 x14ac:dyDescent="0.3">
      <c r="A140" s="21"/>
      <c r="B140" s="21"/>
      <c r="C140" s="21"/>
      <c r="D140" s="22"/>
      <c r="E140" s="22"/>
      <c r="F140" s="22"/>
      <c r="G140" s="22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 x14ac:dyDescent="0.3">
      <c r="A141" s="21"/>
      <c r="B141" s="21"/>
      <c r="C141" s="21"/>
      <c r="D141" s="22"/>
      <c r="E141" s="22"/>
      <c r="F141" s="22"/>
      <c r="G141" s="22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 x14ac:dyDescent="0.3">
      <c r="A142" s="21"/>
      <c r="B142" s="21"/>
      <c r="C142" s="21"/>
      <c r="D142" s="22"/>
      <c r="E142" s="22"/>
      <c r="F142" s="22"/>
      <c r="G142" s="22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 x14ac:dyDescent="0.3">
      <c r="A143" s="21"/>
      <c r="B143" s="21"/>
      <c r="C143" s="21"/>
      <c r="D143" s="22"/>
      <c r="E143" s="22"/>
      <c r="F143" s="22"/>
      <c r="G143" s="22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 x14ac:dyDescent="0.3">
      <c r="A144" s="21"/>
      <c r="B144" s="21"/>
      <c r="C144" s="21"/>
      <c r="D144" s="22"/>
      <c r="E144" s="22"/>
      <c r="F144" s="22"/>
      <c r="G144" s="22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 x14ac:dyDescent="0.3">
      <c r="A145" s="21"/>
      <c r="B145" s="21"/>
      <c r="C145" s="21"/>
      <c r="D145" s="22"/>
      <c r="E145" s="22"/>
      <c r="F145" s="22"/>
      <c r="G145" s="22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 x14ac:dyDescent="0.3">
      <c r="A146" s="21"/>
      <c r="B146" s="21"/>
      <c r="C146" s="21"/>
      <c r="D146" s="22"/>
      <c r="E146" s="22"/>
      <c r="F146" s="22"/>
      <c r="G146" s="22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 x14ac:dyDescent="0.3">
      <c r="A147" s="21"/>
      <c r="B147" s="21"/>
      <c r="C147" s="21"/>
      <c r="D147" s="22"/>
      <c r="E147" s="22"/>
      <c r="F147" s="22"/>
      <c r="G147" s="22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 x14ac:dyDescent="0.3">
      <c r="A148" s="21"/>
      <c r="B148" s="21"/>
      <c r="C148" s="21"/>
      <c r="D148" s="22"/>
      <c r="E148" s="22"/>
      <c r="F148" s="22"/>
      <c r="G148" s="22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 x14ac:dyDescent="0.3">
      <c r="A149" s="21"/>
      <c r="B149" s="21"/>
      <c r="C149" s="21"/>
      <c r="D149" s="22"/>
      <c r="E149" s="22"/>
      <c r="F149" s="22"/>
      <c r="G149" s="22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 x14ac:dyDescent="0.3">
      <c r="A150" s="21"/>
      <c r="B150" s="21"/>
      <c r="C150" s="21"/>
      <c r="D150" s="22"/>
      <c r="E150" s="22"/>
      <c r="F150" s="22"/>
      <c r="G150" s="22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 x14ac:dyDescent="0.3">
      <c r="A151" s="21"/>
      <c r="B151" s="21"/>
      <c r="C151" s="21"/>
      <c r="D151" s="22"/>
      <c r="E151" s="22"/>
      <c r="F151" s="22"/>
      <c r="G151" s="22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 x14ac:dyDescent="0.3">
      <c r="A152" s="21"/>
      <c r="B152" s="21"/>
      <c r="C152" s="21"/>
      <c r="D152" s="22"/>
      <c r="E152" s="22"/>
      <c r="F152" s="22"/>
      <c r="G152" s="22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 x14ac:dyDescent="0.3">
      <c r="A153" s="21"/>
      <c r="B153" s="21"/>
      <c r="C153" s="21"/>
      <c r="D153" s="22"/>
      <c r="E153" s="22"/>
      <c r="F153" s="22"/>
      <c r="G153" s="22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 x14ac:dyDescent="0.3">
      <c r="A154" s="21"/>
      <c r="B154" s="21"/>
      <c r="C154" s="21"/>
      <c r="D154" s="22"/>
      <c r="E154" s="22"/>
      <c r="F154" s="22"/>
      <c r="G154" s="22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 x14ac:dyDescent="0.3">
      <c r="A155" s="21"/>
      <c r="B155" s="21"/>
      <c r="C155" s="21"/>
      <c r="D155" s="22"/>
      <c r="E155" s="22"/>
      <c r="F155" s="22"/>
      <c r="G155" s="22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 x14ac:dyDescent="0.3">
      <c r="A156" s="21"/>
      <c r="B156" s="21"/>
      <c r="C156" s="21"/>
      <c r="D156" s="22"/>
      <c r="E156" s="22"/>
      <c r="F156" s="22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 x14ac:dyDescent="0.3">
      <c r="A157" s="21"/>
      <c r="B157" s="21"/>
      <c r="C157" s="21"/>
      <c r="D157" s="22"/>
      <c r="E157" s="22"/>
      <c r="F157" s="22"/>
      <c r="G157" s="22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 x14ac:dyDescent="0.3">
      <c r="A158" s="21"/>
      <c r="B158" s="21"/>
      <c r="C158" s="21"/>
      <c r="D158" s="22"/>
      <c r="E158" s="22"/>
      <c r="F158" s="22"/>
      <c r="G158" s="22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 x14ac:dyDescent="0.3">
      <c r="A159" s="21"/>
      <c r="B159" s="21"/>
      <c r="C159" s="21"/>
      <c r="D159" s="22"/>
      <c r="E159" s="22"/>
      <c r="F159" s="22"/>
      <c r="G159" s="22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 x14ac:dyDescent="0.3">
      <c r="A160" s="21"/>
      <c r="B160" s="21"/>
      <c r="C160" s="21"/>
      <c r="D160" s="22"/>
      <c r="E160" s="22"/>
      <c r="F160" s="22"/>
      <c r="G160" s="22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 x14ac:dyDescent="0.3">
      <c r="A161" s="21"/>
      <c r="B161" s="21"/>
      <c r="C161" s="21"/>
      <c r="D161" s="22"/>
      <c r="E161" s="22"/>
      <c r="F161" s="22"/>
      <c r="G161" s="22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 x14ac:dyDescent="0.3">
      <c r="A162" s="21"/>
      <c r="B162" s="21"/>
      <c r="C162" s="21"/>
      <c r="D162" s="22"/>
      <c r="E162" s="22"/>
      <c r="F162" s="22"/>
      <c r="G162" s="22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 x14ac:dyDescent="0.3">
      <c r="A163" s="21"/>
      <c r="B163" s="21"/>
      <c r="C163" s="21"/>
      <c r="D163" s="22"/>
      <c r="E163" s="22"/>
      <c r="F163" s="22"/>
      <c r="G163" s="22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 x14ac:dyDescent="0.3">
      <c r="A164" s="21"/>
      <c r="B164" s="21"/>
      <c r="C164" s="21"/>
      <c r="D164" s="22"/>
      <c r="E164" s="22"/>
      <c r="F164" s="22"/>
      <c r="G164" s="22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 x14ac:dyDescent="0.3">
      <c r="A165" s="21"/>
      <c r="B165" s="21"/>
      <c r="C165" s="21"/>
      <c r="D165" s="22"/>
      <c r="E165" s="22"/>
      <c r="F165" s="22"/>
      <c r="G165" s="22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 x14ac:dyDescent="0.3">
      <c r="A166" s="21"/>
      <c r="B166" s="21"/>
      <c r="C166" s="21"/>
      <c r="D166" s="22"/>
      <c r="E166" s="22"/>
      <c r="F166" s="22"/>
      <c r="G166" s="22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 x14ac:dyDescent="0.3">
      <c r="A167" s="21"/>
      <c r="B167" s="21"/>
      <c r="C167" s="21"/>
      <c r="D167" s="22"/>
      <c r="E167" s="22"/>
      <c r="F167" s="22"/>
      <c r="G167" s="22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 x14ac:dyDescent="0.3">
      <c r="A168" s="21"/>
      <c r="B168" s="21"/>
      <c r="C168" s="21"/>
      <c r="D168" s="22"/>
      <c r="E168" s="22"/>
      <c r="F168" s="22"/>
      <c r="G168" s="22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 x14ac:dyDescent="0.3">
      <c r="A169" s="21"/>
      <c r="B169" s="21"/>
      <c r="C169" s="21"/>
      <c r="D169" s="22"/>
      <c r="E169" s="22"/>
      <c r="F169" s="22"/>
      <c r="G169" s="22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 x14ac:dyDescent="0.3">
      <c r="A170" s="21"/>
      <c r="B170" s="21"/>
      <c r="C170" s="21"/>
      <c r="D170" s="22"/>
      <c r="E170" s="22"/>
      <c r="F170" s="22"/>
      <c r="G170" s="22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 x14ac:dyDescent="0.3">
      <c r="A171" s="21"/>
      <c r="B171" s="21"/>
      <c r="C171" s="21"/>
      <c r="D171" s="22"/>
      <c r="E171" s="22"/>
      <c r="F171" s="22"/>
      <c r="G171" s="22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 x14ac:dyDescent="0.3">
      <c r="A172" s="21"/>
      <c r="B172" s="21"/>
      <c r="C172" s="21"/>
      <c r="D172" s="22"/>
      <c r="E172" s="22"/>
      <c r="F172" s="22"/>
      <c r="G172" s="22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 x14ac:dyDescent="0.3">
      <c r="A173" s="21"/>
      <c r="B173" s="21"/>
      <c r="C173" s="21"/>
      <c r="D173" s="22"/>
      <c r="E173" s="22"/>
      <c r="F173" s="22"/>
      <c r="G173" s="22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 x14ac:dyDescent="0.3">
      <c r="A174" s="21"/>
      <c r="B174" s="21"/>
      <c r="C174" s="21"/>
      <c r="D174" s="22"/>
      <c r="E174" s="22"/>
      <c r="F174" s="22"/>
      <c r="G174" s="22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 x14ac:dyDescent="0.3">
      <c r="A175" s="21"/>
      <c r="B175" s="21"/>
      <c r="C175" s="21"/>
      <c r="D175" s="22"/>
      <c r="E175" s="22"/>
      <c r="F175" s="22"/>
      <c r="G175" s="22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 x14ac:dyDescent="0.3">
      <c r="A176" s="21"/>
      <c r="B176" s="21"/>
      <c r="C176" s="21"/>
      <c r="D176" s="22"/>
      <c r="E176" s="22"/>
      <c r="F176" s="22"/>
      <c r="G176" s="22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 x14ac:dyDescent="0.3">
      <c r="A177" s="21"/>
      <c r="B177" s="21"/>
      <c r="C177" s="21"/>
      <c r="D177" s="22"/>
      <c r="E177" s="22"/>
      <c r="F177" s="22"/>
      <c r="G177" s="22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 x14ac:dyDescent="0.3">
      <c r="A178" s="21"/>
      <c r="B178" s="21"/>
      <c r="C178" s="21"/>
      <c r="D178" s="22"/>
      <c r="E178" s="22"/>
      <c r="F178" s="22"/>
      <c r="G178" s="22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 x14ac:dyDescent="0.3">
      <c r="A179" s="21"/>
      <c r="B179" s="21"/>
      <c r="C179" s="21"/>
      <c r="D179" s="22"/>
      <c r="E179" s="22"/>
      <c r="F179" s="22"/>
      <c r="G179" s="22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 x14ac:dyDescent="0.3">
      <c r="A180" s="21"/>
      <c r="B180" s="21"/>
      <c r="C180" s="21"/>
      <c r="D180" s="22"/>
      <c r="E180" s="22"/>
      <c r="F180" s="22"/>
      <c r="G180" s="22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 x14ac:dyDescent="0.3">
      <c r="A181" s="21"/>
      <c r="B181" s="21"/>
      <c r="C181" s="21"/>
      <c r="D181" s="22"/>
      <c r="E181" s="22"/>
      <c r="F181" s="22"/>
      <c r="G181" s="22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 x14ac:dyDescent="0.3">
      <c r="A182" s="21"/>
      <c r="B182" s="21"/>
      <c r="C182" s="21"/>
      <c r="D182" s="22"/>
      <c r="E182" s="22"/>
      <c r="F182" s="22"/>
      <c r="G182" s="22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 x14ac:dyDescent="0.3">
      <c r="A183" s="21"/>
      <c r="B183" s="21"/>
      <c r="C183" s="21"/>
      <c r="D183" s="22"/>
      <c r="E183" s="22"/>
      <c r="F183" s="22"/>
      <c r="G183" s="22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 x14ac:dyDescent="0.3">
      <c r="A184" s="21"/>
      <c r="B184" s="21"/>
      <c r="C184" s="21"/>
      <c r="D184" s="22"/>
      <c r="E184" s="22"/>
      <c r="F184" s="22"/>
      <c r="G184" s="22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 x14ac:dyDescent="0.3">
      <c r="A185" s="21"/>
      <c r="B185" s="21"/>
      <c r="C185" s="21"/>
      <c r="D185" s="22"/>
      <c r="E185" s="22"/>
      <c r="F185" s="22"/>
      <c r="G185" s="22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 x14ac:dyDescent="0.3">
      <c r="A186" s="21"/>
      <c r="B186" s="21"/>
      <c r="C186" s="21"/>
      <c r="D186" s="22"/>
      <c r="E186" s="22"/>
      <c r="F186" s="22"/>
      <c r="G186" s="22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 x14ac:dyDescent="0.3">
      <c r="A187" s="21"/>
      <c r="B187" s="21"/>
      <c r="C187" s="21"/>
      <c r="D187" s="22"/>
      <c r="E187" s="22"/>
      <c r="F187" s="22"/>
      <c r="G187" s="22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 x14ac:dyDescent="0.3">
      <c r="A188" s="21"/>
      <c r="B188" s="21"/>
      <c r="C188" s="21"/>
      <c r="D188" s="22"/>
      <c r="E188" s="22"/>
      <c r="F188" s="22"/>
      <c r="G188" s="22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 x14ac:dyDescent="0.3">
      <c r="A189" s="21"/>
      <c r="B189" s="21"/>
      <c r="C189" s="21"/>
      <c r="D189" s="22"/>
      <c r="E189" s="22"/>
      <c r="F189" s="22"/>
      <c r="G189" s="22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 x14ac:dyDescent="0.3">
      <c r="A190" s="21"/>
      <c r="B190" s="21"/>
      <c r="C190" s="21"/>
      <c r="D190" s="22"/>
      <c r="E190" s="22"/>
      <c r="F190" s="22"/>
      <c r="G190" s="22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 x14ac:dyDescent="0.3">
      <c r="A191" s="21"/>
      <c r="B191" s="21"/>
      <c r="C191" s="21"/>
      <c r="D191" s="22"/>
      <c r="E191" s="22"/>
      <c r="F191" s="22"/>
      <c r="G191" s="22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 x14ac:dyDescent="0.3">
      <c r="A192" s="21"/>
      <c r="B192" s="21"/>
      <c r="C192" s="21"/>
      <c r="D192" s="22"/>
      <c r="E192" s="22"/>
      <c r="F192" s="22"/>
      <c r="G192" s="22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 x14ac:dyDescent="0.3">
      <c r="A193" s="21"/>
      <c r="B193" s="21"/>
      <c r="C193" s="21"/>
      <c r="D193" s="22"/>
      <c r="E193" s="22"/>
      <c r="F193" s="22"/>
      <c r="G193" s="22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 x14ac:dyDescent="0.3">
      <c r="A194" s="21"/>
      <c r="B194" s="21"/>
      <c r="C194" s="21"/>
      <c r="D194" s="22"/>
      <c r="E194" s="22"/>
      <c r="F194" s="22"/>
      <c r="G194" s="22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 x14ac:dyDescent="0.3">
      <c r="A195" s="21"/>
      <c r="B195" s="21"/>
      <c r="C195" s="21"/>
      <c r="D195" s="22"/>
      <c r="E195" s="22"/>
      <c r="F195" s="22"/>
      <c r="G195" s="22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 x14ac:dyDescent="0.3">
      <c r="A196" s="21"/>
      <c r="B196" s="21"/>
      <c r="C196" s="21"/>
      <c r="D196" s="22"/>
      <c r="E196" s="22"/>
      <c r="F196" s="22"/>
      <c r="G196" s="22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 x14ac:dyDescent="0.3">
      <c r="A197" s="21"/>
      <c r="B197" s="21"/>
      <c r="C197" s="21"/>
      <c r="D197" s="22"/>
      <c r="E197" s="22"/>
      <c r="F197" s="22"/>
      <c r="G197" s="22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 x14ac:dyDescent="0.3">
      <c r="A198" s="21"/>
      <c r="B198" s="21"/>
      <c r="C198" s="21"/>
      <c r="D198" s="22"/>
      <c r="E198" s="22"/>
      <c r="F198" s="22"/>
      <c r="G198" s="22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 x14ac:dyDescent="0.3">
      <c r="A199" s="21"/>
      <c r="B199" s="21"/>
      <c r="C199" s="21"/>
      <c r="D199" s="22"/>
      <c r="E199" s="22"/>
      <c r="F199" s="22"/>
      <c r="G199" s="22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 x14ac:dyDescent="0.3">
      <c r="A200" s="21"/>
      <c r="B200" s="21"/>
      <c r="C200" s="21"/>
      <c r="D200" s="22"/>
      <c r="E200" s="22"/>
      <c r="F200" s="22"/>
      <c r="G200" s="22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 x14ac:dyDescent="0.3">
      <c r="A201" s="21"/>
      <c r="B201" s="21"/>
      <c r="C201" s="21"/>
      <c r="D201" s="22"/>
      <c r="E201" s="22"/>
      <c r="F201" s="22"/>
      <c r="G201" s="22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 x14ac:dyDescent="0.3">
      <c r="A202" s="21"/>
      <c r="B202" s="21"/>
      <c r="C202" s="21"/>
      <c r="D202" s="22"/>
      <c r="E202" s="22"/>
      <c r="F202" s="22"/>
      <c r="G202" s="22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 x14ac:dyDescent="0.3">
      <c r="A203" s="21"/>
      <c r="B203" s="21"/>
      <c r="C203" s="21"/>
      <c r="D203" s="22"/>
      <c r="E203" s="22"/>
      <c r="F203" s="22"/>
      <c r="G203" s="22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 x14ac:dyDescent="0.3">
      <c r="A204" s="21"/>
      <c r="B204" s="21"/>
      <c r="C204" s="21"/>
      <c r="D204" s="22"/>
      <c r="E204" s="22"/>
      <c r="F204" s="22"/>
      <c r="G204" s="22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 x14ac:dyDescent="0.3">
      <c r="A205" s="21"/>
      <c r="B205" s="21"/>
      <c r="C205" s="21"/>
      <c r="D205" s="22"/>
      <c r="E205" s="22"/>
      <c r="F205" s="22"/>
      <c r="G205" s="22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 x14ac:dyDescent="0.3">
      <c r="A206" s="21"/>
      <c r="B206" s="21"/>
      <c r="C206" s="21"/>
      <c r="D206" s="22"/>
      <c r="E206" s="22"/>
      <c r="F206" s="22"/>
      <c r="G206" s="22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 x14ac:dyDescent="0.3">
      <c r="A207" s="21"/>
      <c r="B207" s="21"/>
      <c r="C207" s="21"/>
      <c r="D207" s="22"/>
      <c r="E207" s="22"/>
      <c r="F207" s="22"/>
      <c r="G207" s="22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 x14ac:dyDescent="0.3">
      <c r="A208" s="21"/>
      <c r="B208" s="21"/>
      <c r="C208" s="21"/>
      <c r="D208" s="22"/>
      <c r="E208" s="22"/>
      <c r="F208" s="22"/>
      <c r="G208" s="22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 x14ac:dyDescent="0.3">
      <c r="A209" s="21"/>
      <c r="B209" s="21"/>
      <c r="C209" s="21"/>
      <c r="D209" s="22"/>
      <c r="E209" s="22"/>
      <c r="F209" s="22"/>
      <c r="G209" s="22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 x14ac:dyDescent="0.3">
      <c r="A210" s="21"/>
      <c r="B210" s="21"/>
      <c r="C210" s="21"/>
      <c r="D210" s="22"/>
      <c r="E210" s="22"/>
      <c r="F210" s="22"/>
      <c r="G210" s="22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 x14ac:dyDescent="0.3">
      <c r="A211" s="21"/>
      <c r="B211" s="21"/>
      <c r="C211" s="21"/>
      <c r="D211" s="22"/>
      <c r="E211" s="22"/>
      <c r="F211" s="22"/>
      <c r="G211" s="22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 x14ac:dyDescent="0.3">
      <c r="A212" s="21"/>
      <c r="B212" s="21"/>
      <c r="C212" s="21"/>
      <c r="D212" s="22"/>
      <c r="E212" s="22"/>
      <c r="F212" s="22"/>
      <c r="G212" s="22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 x14ac:dyDescent="0.3">
      <c r="A213" s="21"/>
      <c r="B213" s="21"/>
      <c r="C213" s="21"/>
      <c r="D213" s="22"/>
      <c r="E213" s="22"/>
      <c r="F213" s="22"/>
      <c r="G213" s="22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 x14ac:dyDescent="0.3">
      <c r="A214" s="21"/>
      <c r="B214" s="21"/>
      <c r="C214" s="21"/>
      <c r="D214" s="22"/>
      <c r="E214" s="22"/>
      <c r="F214" s="22"/>
      <c r="G214" s="22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 x14ac:dyDescent="0.3">
      <c r="A215" s="21"/>
      <c r="B215" s="21"/>
      <c r="C215" s="21"/>
      <c r="D215" s="22"/>
      <c r="E215" s="22"/>
      <c r="F215" s="22"/>
      <c r="G215" s="22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 x14ac:dyDescent="0.3">
      <c r="A216" s="21"/>
      <c r="B216" s="21"/>
      <c r="C216" s="21"/>
      <c r="D216" s="22"/>
      <c r="E216" s="22"/>
      <c r="F216" s="22"/>
      <c r="G216" s="22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 x14ac:dyDescent="0.3">
      <c r="A217" s="21"/>
      <c r="B217" s="21"/>
      <c r="C217" s="21"/>
      <c r="D217" s="22"/>
      <c r="E217" s="22"/>
      <c r="F217" s="22"/>
      <c r="G217" s="22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 x14ac:dyDescent="0.3">
      <c r="A218" s="21"/>
      <c r="B218" s="21"/>
      <c r="C218" s="21"/>
      <c r="D218" s="22"/>
      <c r="E218" s="22"/>
      <c r="F218" s="22"/>
      <c r="G218" s="22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 x14ac:dyDescent="0.3">
      <c r="A219" s="21"/>
      <c r="B219" s="21"/>
      <c r="C219" s="21"/>
      <c r="D219" s="22"/>
      <c r="E219" s="22"/>
      <c r="F219" s="22"/>
      <c r="G219" s="22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 x14ac:dyDescent="0.3">
      <c r="A220" s="21"/>
      <c r="B220" s="21"/>
      <c r="C220" s="21"/>
      <c r="D220" s="22"/>
      <c r="E220" s="22"/>
      <c r="F220" s="22"/>
      <c r="G220" s="22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 x14ac:dyDescent="0.3">
      <c r="A221" s="21"/>
      <c r="B221" s="21"/>
      <c r="C221" s="21"/>
      <c r="D221" s="22"/>
      <c r="E221" s="22"/>
      <c r="F221" s="22"/>
      <c r="G221" s="22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 x14ac:dyDescent="0.3">
      <c r="A222" s="21"/>
      <c r="B222" s="21"/>
      <c r="C222" s="21"/>
      <c r="D222" s="22"/>
      <c r="E222" s="22"/>
      <c r="F222" s="22"/>
      <c r="G222" s="22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 x14ac:dyDescent="0.3">
      <c r="A223" s="21"/>
      <c r="B223" s="21"/>
      <c r="C223" s="21"/>
      <c r="D223" s="22"/>
      <c r="E223" s="22"/>
      <c r="F223" s="22"/>
      <c r="G223" s="22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 x14ac:dyDescent="0.3">
      <c r="A224" s="21"/>
      <c r="B224" s="21"/>
      <c r="C224" s="21"/>
      <c r="D224" s="22"/>
      <c r="E224" s="22"/>
      <c r="F224" s="22"/>
      <c r="G224" s="22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 x14ac:dyDescent="0.3">
      <c r="A225" s="21"/>
      <c r="B225" s="21"/>
      <c r="C225" s="21"/>
      <c r="D225" s="22"/>
      <c r="E225" s="22"/>
      <c r="F225" s="22"/>
      <c r="G225" s="22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 x14ac:dyDescent="0.3">
      <c r="A226" s="21"/>
      <c r="B226" s="21"/>
      <c r="C226" s="21"/>
      <c r="D226" s="22"/>
      <c r="E226" s="22"/>
      <c r="F226" s="22"/>
      <c r="G226" s="22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 x14ac:dyDescent="0.3">
      <c r="A227" s="21"/>
      <c r="B227" s="21"/>
      <c r="C227" s="21"/>
      <c r="D227" s="22"/>
      <c r="E227" s="22"/>
      <c r="F227" s="22"/>
      <c r="G227" s="22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 x14ac:dyDescent="0.3">
      <c r="A228" s="21"/>
      <c r="B228" s="21"/>
      <c r="C228" s="21"/>
      <c r="D228" s="22"/>
      <c r="E228" s="22"/>
      <c r="F228" s="22"/>
      <c r="G228" s="22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 x14ac:dyDescent="0.3">
      <c r="A229" s="21"/>
      <c r="B229" s="21"/>
      <c r="C229" s="21"/>
      <c r="D229" s="22"/>
      <c r="E229" s="22"/>
      <c r="F229" s="22"/>
      <c r="G229" s="22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 x14ac:dyDescent="0.3">
      <c r="A230" s="21"/>
      <c r="B230" s="21"/>
      <c r="C230" s="21"/>
      <c r="D230" s="22"/>
      <c r="E230" s="22"/>
      <c r="F230" s="22"/>
      <c r="G230" s="22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 x14ac:dyDescent="0.3">
      <c r="A231" s="21"/>
      <c r="B231" s="21"/>
      <c r="C231" s="21"/>
      <c r="D231" s="22"/>
      <c r="E231" s="22"/>
      <c r="F231" s="22"/>
      <c r="G231" s="22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 x14ac:dyDescent="0.3">
      <c r="A232" s="21"/>
      <c r="B232" s="21"/>
      <c r="C232" s="21"/>
      <c r="D232" s="22"/>
      <c r="E232" s="22"/>
      <c r="F232" s="22"/>
      <c r="G232" s="22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 x14ac:dyDescent="0.3">
      <c r="A233" s="21"/>
      <c r="B233" s="21"/>
      <c r="C233" s="21"/>
      <c r="D233" s="22"/>
      <c r="E233" s="22"/>
      <c r="F233" s="22"/>
      <c r="G233" s="22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 x14ac:dyDescent="0.3">
      <c r="A234" s="21"/>
      <c r="B234" s="21"/>
      <c r="C234" s="21"/>
      <c r="D234" s="22"/>
      <c r="E234" s="22"/>
      <c r="F234" s="22"/>
      <c r="G234" s="22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 x14ac:dyDescent="0.3">
      <c r="A235" s="21"/>
      <c r="B235" s="21"/>
      <c r="C235" s="21"/>
      <c r="D235" s="22"/>
      <c r="E235" s="22"/>
      <c r="F235" s="22"/>
      <c r="G235" s="22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 x14ac:dyDescent="0.3">
      <c r="A236" s="21"/>
      <c r="B236" s="21"/>
      <c r="C236" s="21"/>
      <c r="D236" s="22"/>
      <c r="E236" s="22"/>
      <c r="F236" s="22"/>
      <c r="G236" s="22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 x14ac:dyDescent="0.3">
      <c r="A237" s="21"/>
      <c r="B237" s="21"/>
      <c r="C237" s="21"/>
      <c r="D237" s="22"/>
      <c r="E237" s="22"/>
      <c r="F237" s="22"/>
      <c r="G237" s="22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 x14ac:dyDescent="0.3">
      <c r="A238" s="21"/>
      <c r="B238" s="21"/>
      <c r="C238" s="21"/>
      <c r="D238" s="22"/>
      <c r="E238" s="22"/>
      <c r="F238" s="22"/>
      <c r="G238" s="22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 x14ac:dyDescent="0.3">
      <c r="A239" s="21"/>
      <c r="B239" s="21"/>
      <c r="C239" s="21"/>
      <c r="D239" s="22"/>
      <c r="E239" s="22"/>
      <c r="F239" s="22"/>
      <c r="G239" s="22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 x14ac:dyDescent="0.3">
      <c r="A240" s="21"/>
      <c r="B240" s="21"/>
      <c r="C240" s="21"/>
      <c r="D240" s="22"/>
      <c r="E240" s="22"/>
      <c r="F240" s="22"/>
      <c r="G240" s="22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 x14ac:dyDescent="0.3">
      <c r="A241" s="21"/>
      <c r="B241" s="21"/>
      <c r="C241" s="21"/>
      <c r="D241" s="22"/>
      <c r="E241" s="22"/>
      <c r="F241" s="22"/>
      <c r="G241" s="22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 x14ac:dyDescent="0.3">
      <c r="A242" s="21"/>
      <c r="B242" s="21"/>
      <c r="C242" s="21"/>
      <c r="D242" s="22"/>
      <c r="E242" s="22"/>
      <c r="F242" s="22"/>
      <c r="G242" s="22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 x14ac:dyDescent="0.3">
      <c r="A243" s="21"/>
      <c r="B243" s="21"/>
      <c r="C243" s="21"/>
      <c r="D243" s="22"/>
      <c r="E243" s="22"/>
      <c r="F243" s="22"/>
      <c r="G243" s="22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 x14ac:dyDescent="0.3">
      <c r="A244" s="21"/>
      <c r="B244" s="21"/>
      <c r="C244" s="21"/>
      <c r="D244" s="22"/>
      <c r="E244" s="22"/>
      <c r="F244" s="22"/>
      <c r="G244" s="22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 x14ac:dyDescent="0.3">
      <c r="A245" s="21"/>
      <c r="B245" s="21"/>
      <c r="C245" s="21"/>
      <c r="D245" s="22"/>
      <c r="E245" s="22"/>
      <c r="F245" s="22"/>
      <c r="G245" s="22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 x14ac:dyDescent="0.3">
      <c r="A246" s="21"/>
      <c r="B246" s="21"/>
      <c r="C246" s="21"/>
      <c r="D246" s="22"/>
      <c r="E246" s="22"/>
      <c r="F246" s="22"/>
      <c r="G246" s="22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 x14ac:dyDescent="0.3">
      <c r="A247" s="21"/>
      <c r="B247" s="21"/>
      <c r="C247" s="21"/>
      <c r="D247" s="22"/>
      <c r="E247" s="22"/>
      <c r="F247" s="22"/>
      <c r="G247" s="22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 x14ac:dyDescent="0.3">
      <c r="A248" s="21"/>
      <c r="B248" s="21"/>
      <c r="C248" s="21"/>
      <c r="D248" s="22"/>
      <c r="E248" s="22"/>
      <c r="F248" s="22"/>
      <c r="G248" s="22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 x14ac:dyDescent="0.3">
      <c r="A249" s="21"/>
      <c r="B249" s="21"/>
      <c r="C249" s="21"/>
      <c r="D249" s="22"/>
      <c r="E249" s="22"/>
      <c r="F249" s="22"/>
      <c r="G249" s="22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 x14ac:dyDescent="0.3">
      <c r="A250" s="21"/>
      <c r="B250" s="21"/>
      <c r="C250" s="21"/>
      <c r="D250" s="22"/>
      <c r="E250" s="22"/>
      <c r="F250" s="22"/>
      <c r="G250" s="22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 x14ac:dyDescent="0.3">
      <c r="A251" s="21"/>
      <c r="B251" s="21"/>
      <c r="C251" s="21"/>
      <c r="D251" s="22"/>
      <c r="E251" s="22"/>
      <c r="F251" s="22"/>
      <c r="G251" s="22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 x14ac:dyDescent="0.3">
      <c r="A252" s="21"/>
      <c r="B252" s="21"/>
      <c r="C252" s="21"/>
      <c r="D252" s="22"/>
      <c r="E252" s="22"/>
      <c r="F252" s="22"/>
      <c r="G252" s="22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 x14ac:dyDescent="0.3">
      <c r="A253" s="21"/>
      <c r="B253" s="21"/>
      <c r="C253" s="21"/>
      <c r="D253" s="22"/>
      <c r="E253" s="22"/>
      <c r="F253" s="22"/>
      <c r="G253" s="22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 x14ac:dyDescent="0.3">
      <c r="A254" s="21"/>
      <c r="B254" s="21"/>
      <c r="C254" s="21"/>
      <c r="D254" s="22"/>
      <c r="E254" s="22"/>
      <c r="F254" s="22"/>
      <c r="G254" s="22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 x14ac:dyDescent="0.3">
      <c r="A255" s="21"/>
      <c r="B255" s="21"/>
      <c r="C255" s="21"/>
      <c r="D255" s="22"/>
      <c r="E255" s="22"/>
      <c r="F255" s="22"/>
      <c r="G255" s="22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 x14ac:dyDescent="0.3">
      <c r="A256" s="21"/>
      <c r="B256" s="21"/>
      <c r="C256" s="21"/>
      <c r="D256" s="22"/>
      <c r="E256" s="22"/>
      <c r="F256" s="22"/>
      <c r="G256" s="22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 x14ac:dyDescent="0.3">
      <c r="A257" s="21"/>
      <c r="B257" s="21"/>
      <c r="C257" s="21"/>
      <c r="D257" s="22"/>
      <c r="E257" s="22"/>
      <c r="F257" s="22"/>
      <c r="G257" s="22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 x14ac:dyDescent="0.3">
      <c r="A258" s="21"/>
      <c r="B258" s="21"/>
      <c r="C258" s="21"/>
      <c r="D258" s="22"/>
      <c r="E258" s="22"/>
      <c r="F258" s="22"/>
      <c r="G258" s="22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 x14ac:dyDescent="0.3">
      <c r="A259" s="21"/>
      <c r="B259" s="21"/>
      <c r="C259" s="21"/>
      <c r="D259" s="22"/>
      <c r="E259" s="22"/>
      <c r="F259" s="22"/>
      <c r="G259" s="22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 x14ac:dyDescent="0.3">
      <c r="A260" s="21"/>
      <c r="B260" s="21"/>
      <c r="C260" s="21"/>
      <c r="D260" s="22"/>
      <c r="E260" s="22"/>
      <c r="F260" s="22"/>
      <c r="G260" s="22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 x14ac:dyDescent="0.3">
      <c r="A261" s="21"/>
      <c r="B261" s="21"/>
      <c r="C261" s="21"/>
      <c r="D261" s="22"/>
      <c r="E261" s="22"/>
      <c r="F261" s="22"/>
      <c r="G261" s="22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 x14ac:dyDescent="0.3">
      <c r="A262" s="21"/>
      <c r="B262" s="21"/>
      <c r="C262" s="21"/>
      <c r="D262" s="22"/>
      <c r="E262" s="22"/>
      <c r="F262" s="22"/>
      <c r="G262" s="22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 x14ac:dyDescent="0.3">
      <c r="A263" s="21"/>
      <c r="B263" s="21"/>
      <c r="C263" s="21"/>
      <c r="D263" s="22"/>
      <c r="E263" s="22"/>
      <c r="F263" s="22"/>
      <c r="G263" s="22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 x14ac:dyDescent="0.3">
      <c r="A264" s="21"/>
      <c r="B264" s="21"/>
      <c r="C264" s="21"/>
      <c r="D264" s="22"/>
      <c r="E264" s="22"/>
      <c r="F264" s="22"/>
      <c r="G264" s="22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 x14ac:dyDescent="0.3">
      <c r="A265" s="21"/>
      <c r="B265" s="21"/>
      <c r="C265" s="21"/>
      <c r="D265" s="22"/>
      <c r="E265" s="22"/>
      <c r="F265" s="22"/>
      <c r="G265" s="22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 x14ac:dyDescent="0.3">
      <c r="A266" s="21"/>
      <c r="B266" s="21"/>
      <c r="C266" s="21"/>
      <c r="D266" s="22"/>
      <c r="E266" s="22"/>
      <c r="F266" s="22"/>
      <c r="G266" s="22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 x14ac:dyDescent="0.3">
      <c r="A267" s="21"/>
      <c r="B267" s="21"/>
      <c r="C267" s="21"/>
      <c r="D267" s="22"/>
      <c r="E267" s="22"/>
      <c r="F267" s="22"/>
      <c r="G267" s="22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 x14ac:dyDescent="0.3">
      <c r="A268" s="21"/>
      <c r="B268" s="21"/>
      <c r="C268" s="21"/>
      <c r="D268" s="22"/>
      <c r="E268" s="22"/>
      <c r="F268" s="22"/>
      <c r="G268" s="22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 x14ac:dyDescent="0.3">
      <c r="A269" s="21"/>
      <c r="B269" s="21"/>
      <c r="C269" s="21"/>
      <c r="D269" s="22"/>
      <c r="E269" s="22"/>
      <c r="F269" s="22"/>
      <c r="G269" s="22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 x14ac:dyDescent="0.3">
      <c r="A270" s="21"/>
      <c r="B270" s="21"/>
      <c r="C270" s="21"/>
      <c r="D270" s="22"/>
      <c r="E270" s="22"/>
      <c r="F270" s="22"/>
      <c r="G270" s="22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 x14ac:dyDescent="0.3">
      <c r="A271" s="21"/>
      <c r="B271" s="21"/>
      <c r="C271" s="21"/>
      <c r="D271" s="22"/>
      <c r="E271" s="22"/>
      <c r="F271" s="22"/>
      <c r="G271" s="22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 x14ac:dyDescent="0.3">
      <c r="A272" s="21"/>
      <c r="B272" s="21"/>
      <c r="C272" s="21"/>
      <c r="D272" s="22"/>
      <c r="E272" s="22"/>
      <c r="F272" s="22"/>
      <c r="G272" s="22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 x14ac:dyDescent="0.3">
      <c r="A273" s="21"/>
      <c r="B273" s="21"/>
      <c r="C273" s="21"/>
      <c r="D273" s="22"/>
      <c r="E273" s="22"/>
      <c r="F273" s="22"/>
      <c r="G273" s="22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 x14ac:dyDescent="0.3">
      <c r="A274" s="21"/>
      <c r="B274" s="21"/>
      <c r="C274" s="21"/>
      <c r="D274" s="22"/>
      <c r="E274" s="22"/>
      <c r="F274" s="22"/>
      <c r="G274" s="22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 x14ac:dyDescent="0.3">
      <c r="A275" s="21"/>
      <c r="B275" s="21"/>
      <c r="C275" s="21"/>
      <c r="D275" s="22"/>
      <c r="E275" s="22"/>
      <c r="F275" s="22"/>
      <c r="G275" s="22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 x14ac:dyDescent="0.3">
      <c r="A276" s="21"/>
      <c r="B276" s="21"/>
      <c r="C276" s="21"/>
      <c r="D276" s="22"/>
      <c r="E276" s="22"/>
      <c r="F276" s="22"/>
      <c r="G276" s="22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 x14ac:dyDescent="0.3">
      <c r="A277" s="21"/>
      <c r="B277" s="21"/>
      <c r="C277" s="21"/>
      <c r="D277" s="22"/>
      <c r="E277" s="22"/>
      <c r="F277" s="22"/>
      <c r="G277" s="22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 x14ac:dyDescent="0.3">
      <c r="A278" s="21"/>
      <c r="B278" s="21"/>
      <c r="C278" s="21"/>
      <c r="D278" s="22"/>
      <c r="E278" s="22"/>
      <c r="F278" s="22"/>
      <c r="G278" s="22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 x14ac:dyDescent="0.3">
      <c r="A279" s="21"/>
      <c r="B279" s="21"/>
      <c r="C279" s="21"/>
      <c r="D279" s="22"/>
      <c r="E279" s="22"/>
      <c r="F279" s="22"/>
      <c r="G279" s="22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 x14ac:dyDescent="0.3">
      <c r="A280" s="21"/>
      <c r="B280" s="21"/>
      <c r="C280" s="21"/>
      <c r="D280" s="22"/>
      <c r="E280" s="22"/>
      <c r="F280" s="22"/>
      <c r="G280" s="22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 x14ac:dyDescent="0.3">
      <c r="A281" s="21"/>
      <c r="B281" s="21"/>
      <c r="C281" s="21"/>
      <c r="D281" s="22"/>
      <c r="E281" s="22"/>
      <c r="F281" s="22"/>
      <c r="G281" s="22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 x14ac:dyDescent="0.3">
      <c r="A282" s="21"/>
      <c r="B282" s="21"/>
      <c r="C282" s="21"/>
      <c r="D282" s="22"/>
      <c r="E282" s="22"/>
      <c r="F282" s="22"/>
      <c r="G282" s="22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 x14ac:dyDescent="0.3">
      <c r="A283" s="21"/>
      <c r="B283" s="21"/>
      <c r="C283" s="21"/>
      <c r="D283" s="22"/>
      <c r="E283" s="22"/>
      <c r="F283" s="22"/>
      <c r="G283" s="22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 x14ac:dyDescent="0.3">
      <c r="A284" s="21"/>
      <c r="B284" s="21"/>
      <c r="C284" s="21"/>
      <c r="D284" s="22"/>
      <c r="E284" s="22"/>
      <c r="F284" s="22"/>
      <c r="G284" s="22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 x14ac:dyDescent="0.3">
      <c r="A285" s="21"/>
      <c r="B285" s="21"/>
      <c r="C285" s="21"/>
      <c r="D285" s="22"/>
      <c r="E285" s="22"/>
      <c r="F285" s="22"/>
      <c r="G285" s="22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 x14ac:dyDescent="0.3">
      <c r="A286" s="21"/>
      <c r="B286" s="21"/>
      <c r="C286" s="21"/>
      <c r="D286" s="22"/>
      <c r="E286" s="22"/>
      <c r="F286" s="22"/>
      <c r="G286" s="22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 x14ac:dyDescent="0.3">
      <c r="A287" s="21"/>
      <c r="B287" s="21"/>
      <c r="C287" s="21"/>
      <c r="D287" s="22"/>
      <c r="E287" s="22"/>
      <c r="F287" s="22"/>
      <c r="G287" s="22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 x14ac:dyDescent="0.3">
      <c r="A288" s="21"/>
      <c r="B288" s="21"/>
      <c r="C288" s="21"/>
      <c r="D288" s="22"/>
      <c r="E288" s="22"/>
      <c r="F288" s="22"/>
      <c r="G288" s="22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 x14ac:dyDescent="0.3">
      <c r="A289" s="21"/>
      <c r="B289" s="21"/>
      <c r="C289" s="21"/>
      <c r="D289" s="22"/>
      <c r="E289" s="22"/>
      <c r="F289" s="22"/>
      <c r="G289" s="22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 x14ac:dyDescent="0.3">
      <c r="A290" s="21"/>
      <c r="B290" s="21"/>
      <c r="C290" s="21"/>
      <c r="D290" s="22"/>
      <c r="E290" s="22"/>
      <c r="F290" s="22"/>
      <c r="G290" s="22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 x14ac:dyDescent="0.3">
      <c r="A291" s="21"/>
      <c r="B291" s="21"/>
      <c r="C291" s="21"/>
      <c r="D291" s="22"/>
      <c r="E291" s="22"/>
      <c r="F291" s="22"/>
      <c r="G291" s="22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 x14ac:dyDescent="0.3">
      <c r="A292" s="21"/>
      <c r="B292" s="21"/>
      <c r="C292" s="21"/>
      <c r="D292" s="22"/>
      <c r="E292" s="22"/>
      <c r="F292" s="22"/>
      <c r="G292" s="22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 x14ac:dyDescent="0.3">
      <c r="A293" s="21"/>
      <c r="B293" s="21"/>
      <c r="C293" s="21"/>
      <c r="D293" s="22"/>
      <c r="E293" s="22"/>
      <c r="F293" s="22"/>
      <c r="G293" s="22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 x14ac:dyDescent="0.3">
      <c r="A294" s="21"/>
      <c r="B294" s="21"/>
      <c r="C294" s="21"/>
      <c r="D294" s="22"/>
      <c r="E294" s="22"/>
      <c r="F294" s="22"/>
      <c r="G294" s="22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 x14ac:dyDescent="0.3">
      <c r="A295" s="21"/>
      <c r="B295" s="21"/>
      <c r="C295" s="21"/>
      <c r="D295" s="22"/>
      <c r="E295" s="22"/>
      <c r="F295" s="22"/>
      <c r="G295" s="22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 x14ac:dyDescent="0.3">
      <c r="A296" s="21"/>
      <c r="B296" s="21"/>
      <c r="C296" s="21"/>
      <c r="D296" s="22"/>
      <c r="E296" s="22"/>
      <c r="F296" s="22"/>
      <c r="G296" s="22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 x14ac:dyDescent="0.3">
      <c r="A297" s="21"/>
      <c r="B297" s="21"/>
      <c r="C297" s="21"/>
      <c r="D297" s="22"/>
      <c r="E297" s="22"/>
      <c r="F297" s="22"/>
      <c r="G297" s="22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 x14ac:dyDescent="0.3">
      <c r="A298" s="21"/>
      <c r="B298" s="21"/>
      <c r="C298" s="21"/>
      <c r="D298" s="22"/>
      <c r="E298" s="22"/>
      <c r="F298" s="22"/>
      <c r="G298" s="22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 x14ac:dyDescent="0.3">
      <c r="A299" s="21"/>
      <c r="B299" s="21"/>
      <c r="C299" s="21"/>
      <c r="D299" s="22"/>
      <c r="E299" s="22"/>
      <c r="F299" s="22"/>
      <c r="G299" s="22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 x14ac:dyDescent="0.3">
      <c r="A300" s="21"/>
      <c r="B300" s="21"/>
      <c r="C300" s="21"/>
      <c r="D300" s="22"/>
      <c r="E300" s="22"/>
      <c r="F300" s="22"/>
      <c r="G300" s="22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 x14ac:dyDescent="0.3">
      <c r="A301" s="21"/>
      <c r="B301" s="21"/>
      <c r="C301" s="21"/>
      <c r="D301" s="22"/>
      <c r="E301" s="22"/>
      <c r="F301" s="22"/>
      <c r="G301" s="22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 x14ac:dyDescent="0.3">
      <c r="A302" s="21"/>
      <c r="B302" s="21"/>
      <c r="C302" s="21"/>
      <c r="D302" s="22"/>
      <c r="E302" s="22"/>
      <c r="F302" s="22"/>
      <c r="G302" s="22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 x14ac:dyDescent="0.3">
      <c r="A303" s="21"/>
      <c r="B303" s="21"/>
      <c r="C303" s="21"/>
      <c r="D303" s="22"/>
      <c r="E303" s="22"/>
      <c r="F303" s="22"/>
      <c r="G303" s="22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 x14ac:dyDescent="0.3">
      <c r="A304" s="21"/>
      <c r="B304" s="21"/>
      <c r="C304" s="21"/>
      <c r="D304" s="22"/>
      <c r="E304" s="22"/>
      <c r="F304" s="22"/>
      <c r="G304" s="22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 x14ac:dyDescent="0.3">
      <c r="A305" s="21"/>
      <c r="B305" s="21"/>
      <c r="C305" s="21"/>
      <c r="D305" s="22"/>
      <c r="E305" s="22"/>
      <c r="F305" s="22"/>
      <c r="G305" s="22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 x14ac:dyDescent="0.3">
      <c r="A306" s="21"/>
      <c r="B306" s="21"/>
      <c r="C306" s="21"/>
      <c r="D306" s="22"/>
      <c r="E306" s="22"/>
      <c r="F306" s="22"/>
      <c r="G306" s="22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 x14ac:dyDescent="0.3">
      <c r="A307" s="21"/>
      <c r="B307" s="21"/>
      <c r="C307" s="21"/>
      <c r="D307" s="22"/>
      <c r="E307" s="22"/>
      <c r="F307" s="22"/>
      <c r="G307" s="22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 x14ac:dyDescent="0.3">
      <c r="A308" s="21"/>
      <c r="B308" s="21"/>
      <c r="C308" s="21"/>
      <c r="D308" s="22"/>
      <c r="E308" s="22"/>
      <c r="F308" s="22"/>
      <c r="G308" s="22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 x14ac:dyDescent="0.3">
      <c r="A309" s="21"/>
      <c r="B309" s="21"/>
      <c r="C309" s="21"/>
      <c r="D309" s="22"/>
      <c r="E309" s="22"/>
      <c r="F309" s="22"/>
      <c r="G309" s="22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 x14ac:dyDescent="0.3">
      <c r="A310" s="21"/>
      <c r="B310" s="21"/>
      <c r="C310" s="21"/>
      <c r="D310" s="22"/>
      <c r="E310" s="22"/>
      <c r="F310" s="22"/>
      <c r="G310" s="22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 x14ac:dyDescent="0.3">
      <c r="A311" s="21"/>
      <c r="B311" s="21"/>
      <c r="C311" s="21"/>
      <c r="D311" s="22"/>
      <c r="E311" s="22"/>
      <c r="F311" s="22"/>
      <c r="G311" s="22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 x14ac:dyDescent="0.3">
      <c r="A312" s="21"/>
      <c r="B312" s="21"/>
      <c r="C312" s="21"/>
      <c r="D312" s="22"/>
      <c r="E312" s="22"/>
      <c r="F312" s="22"/>
      <c r="G312" s="22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 x14ac:dyDescent="0.3">
      <c r="A313" s="21"/>
      <c r="B313" s="21"/>
      <c r="C313" s="21"/>
      <c r="D313" s="22"/>
      <c r="E313" s="22"/>
      <c r="F313" s="22"/>
      <c r="G313" s="22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 x14ac:dyDescent="0.3">
      <c r="A314" s="21"/>
      <c r="B314" s="21"/>
      <c r="C314" s="21"/>
      <c r="D314" s="22"/>
      <c r="E314" s="22"/>
      <c r="F314" s="22"/>
      <c r="G314" s="22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 x14ac:dyDescent="0.3">
      <c r="A315" s="21"/>
      <c r="B315" s="21"/>
      <c r="C315" s="21"/>
      <c r="D315" s="22"/>
      <c r="E315" s="22"/>
      <c r="F315" s="22"/>
      <c r="G315" s="22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 x14ac:dyDescent="0.3">
      <c r="A316" s="21"/>
      <c r="B316" s="21"/>
      <c r="C316" s="21"/>
      <c r="D316" s="22"/>
      <c r="E316" s="22"/>
      <c r="F316" s="22"/>
      <c r="G316" s="22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 x14ac:dyDescent="0.3">
      <c r="A317" s="21"/>
      <c r="B317" s="21"/>
      <c r="C317" s="21"/>
      <c r="D317" s="22"/>
      <c r="E317" s="22"/>
      <c r="F317" s="22"/>
      <c r="G317" s="22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 x14ac:dyDescent="0.3">
      <c r="A318" s="21"/>
      <c r="B318" s="21"/>
      <c r="C318" s="21"/>
      <c r="D318" s="22"/>
      <c r="E318" s="22"/>
      <c r="F318" s="22"/>
      <c r="G318" s="22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 x14ac:dyDescent="0.3">
      <c r="A319" s="21"/>
      <c r="B319" s="21"/>
      <c r="C319" s="21"/>
      <c r="D319" s="22"/>
      <c r="E319" s="22"/>
      <c r="F319" s="22"/>
      <c r="G319" s="22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 x14ac:dyDescent="0.3">
      <c r="A320" s="21"/>
      <c r="B320" s="21"/>
      <c r="C320" s="21"/>
      <c r="D320" s="22"/>
      <c r="E320" s="22"/>
      <c r="F320" s="22"/>
      <c r="G320" s="22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 x14ac:dyDescent="0.3">
      <c r="A321" s="21"/>
      <c r="B321" s="21"/>
      <c r="C321" s="21"/>
      <c r="D321" s="22"/>
      <c r="E321" s="22"/>
      <c r="F321" s="22"/>
      <c r="G321" s="22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 x14ac:dyDescent="0.3">
      <c r="A322" s="21"/>
      <c r="B322" s="21"/>
      <c r="C322" s="21"/>
      <c r="D322" s="22"/>
      <c r="E322" s="22"/>
      <c r="F322" s="22"/>
      <c r="G322" s="22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 x14ac:dyDescent="0.3">
      <c r="A323" s="21"/>
      <c r="B323" s="21"/>
      <c r="C323" s="21"/>
      <c r="D323" s="22"/>
      <c r="E323" s="22"/>
      <c r="F323" s="22"/>
      <c r="G323" s="22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 x14ac:dyDescent="0.3">
      <c r="A324" s="21"/>
      <c r="B324" s="21"/>
      <c r="C324" s="21"/>
      <c r="D324" s="22"/>
      <c r="E324" s="22"/>
      <c r="F324" s="22"/>
      <c r="G324" s="22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 x14ac:dyDescent="0.3">
      <c r="A325" s="21"/>
      <c r="B325" s="21"/>
      <c r="C325" s="21"/>
      <c r="D325" s="22"/>
      <c r="E325" s="22"/>
      <c r="F325" s="22"/>
      <c r="G325" s="22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 x14ac:dyDescent="0.3">
      <c r="A326" s="21"/>
      <c r="B326" s="21"/>
      <c r="C326" s="21"/>
      <c r="D326" s="22"/>
      <c r="E326" s="22"/>
      <c r="F326" s="22"/>
      <c r="G326" s="22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 x14ac:dyDescent="0.3">
      <c r="A327" s="21"/>
      <c r="B327" s="21"/>
      <c r="C327" s="21"/>
      <c r="D327" s="22"/>
      <c r="E327" s="22"/>
      <c r="F327" s="22"/>
      <c r="G327" s="22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 x14ac:dyDescent="0.3">
      <c r="A328" s="21"/>
      <c r="B328" s="21"/>
      <c r="C328" s="21"/>
      <c r="D328" s="22"/>
      <c r="E328" s="22"/>
      <c r="F328" s="22"/>
      <c r="G328" s="22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 x14ac:dyDescent="0.3">
      <c r="A329" s="21"/>
      <c r="B329" s="21"/>
      <c r="C329" s="21"/>
      <c r="D329" s="22"/>
      <c r="E329" s="22"/>
      <c r="F329" s="22"/>
      <c r="G329" s="22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 x14ac:dyDescent="0.3">
      <c r="A330" s="21"/>
      <c r="B330" s="21"/>
      <c r="C330" s="21"/>
      <c r="D330" s="22"/>
      <c r="E330" s="22"/>
      <c r="F330" s="22"/>
      <c r="G330" s="22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 x14ac:dyDescent="0.3">
      <c r="A331" s="21"/>
      <c r="B331" s="21"/>
      <c r="C331" s="21"/>
      <c r="D331" s="22"/>
      <c r="E331" s="22"/>
      <c r="F331" s="22"/>
      <c r="G331" s="22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 x14ac:dyDescent="0.3">
      <c r="A332" s="21"/>
      <c r="B332" s="21"/>
      <c r="C332" s="21"/>
      <c r="D332" s="22"/>
      <c r="E332" s="22"/>
      <c r="F332" s="22"/>
      <c r="G332" s="22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 x14ac:dyDescent="0.3">
      <c r="A333" s="21"/>
      <c r="B333" s="21"/>
      <c r="C333" s="21"/>
      <c r="D333" s="22"/>
      <c r="E333" s="22"/>
      <c r="F333" s="22"/>
      <c r="G333" s="22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 x14ac:dyDescent="0.3">
      <c r="A334" s="21"/>
      <c r="B334" s="21"/>
      <c r="C334" s="21"/>
      <c r="D334" s="22"/>
      <c r="E334" s="22"/>
      <c r="F334" s="22"/>
      <c r="G334" s="22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 x14ac:dyDescent="0.3">
      <c r="A335" s="21"/>
      <c r="B335" s="21"/>
      <c r="C335" s="21"/>
      <c r="D335" s="22"/>
      <c r="E335" s="22"/>
      <c r="F335" s="22"/>
      <c r="G335" s="22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 x14ac:dyDescent="0.3">
      <c r="A336" s="21"/>
      <c r="B336" s="21"/>
      <c r="C336" s="21"/>
      <c r="D336" s="22"/>
      <c r="E336" s="22"/>
      <c r="F336" s="22"/>
      <c r="G336" s="22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 x14ac:dyDescent="0.3">
      <c r="A337" s="21"/>
      <c r="B337" s="21"/>
      <c r="C337" s="21"/>
      <c r="D337" s="22"/>
      <c r="E337" s="22"/>
      <c r="F337" s="22"/>
      <c r="G337" s="22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 x14ac:dyDescent="0.3">
      <c r="A338" s="21"/>
      <c r="B338" s="21"/>
      <c r="C338" s="21"/>
      <c r="D338" s="22"/>
      <c r="E338" s="22"/>
      <c r="F338" s="22"/>
      <c r="G338" s="22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 x14ac:dyDescent="0.3">
      <c r="A339" s="21"/>
      <c r="B339" s="21"/>
      <c r="C339" s="21"/>
      <c r="D339" s="22"/>
      <c r="E339" s="22"/>
      <c r="F339" s="22"/>
      <c r="G339" s="22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 x14ac:dyDescent="0.3">
      <c r="A340" s="21"/>
      <c r="B340" s="21"/>
      <c r="C340" s="21"/>
      <c r="D340" s="22"/>
      <c r="E340" s="22"/>
      <c r="F340" s="22"/>
      <c r="G340" s="22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 x14ac:dyDescent="0.3">
      <c r="A341" s="21"/>
      <c r="B341" s="21"/>
      <c r="C341" s="21"/>
      <c r="D341" s="22"/>
      <c r="E341" s="22"/>
      <c r="F341" s="22"/>
      <c r="G341" s="22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 x14ac:dyDescent="0.3">
      <c r="A342" s="21"/>
      <c r="B342" s="21"/>
      <c r="C342" s="21"/>
      <c r="D342" s="22"/>
      <c r="E342" s="22"/>
      <c r="F342" s="22"/>
      <c r="G342" s="22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 x14ac:dyDescent="0.3">
      <c r="A343" s="21"/>
      <c r="B343" s="21"/>
      <c r="C343" s="21"/>
      <c r="D343" s="22"/>
      <c r="E343" s="22"/>
      <c r="F343" s="22"/>
      <c r="G343" s="22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 x14ac:dyDescent="0.3">
      <c r="A344" s="21"/>
      <c r="B344" s="21"/>
      <c r="C344" s="21"/>
      <c r="D344" s="22"/>
      <c r="E344" s="22"/>
      <c r="F344" s="22"/>
      <c r="G344" s="22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 x14ac:dyDescent="0.3">
      <c r="A345" s="21"/>
      <c r="B345" s="21"/>
      <c r="C345" s="21"/>
      <c r="D345" s="22"/>
      <c r="E345" s="22"/>
      <c r="F345" s="22"/>
      <c r="G345" s="22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 x14ac:dyDescent="0.3">
      <c r="A346" s="21"/>
      <c r="B346" s="21"/>
      <c r="C346" s="21"/>
      <c r="D346" s="22"/>
      <c r="E346" s="22"/>
      <c r="F346" s="22"/>
      <c r="G346" s="22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 x14ac:dyDescent="0.3">
      <c r="A347" s="21"/>
      <c r="B347" s="21"/>
      <c r="C347" s="21"/>
      <c r="D347" s="22"/>
      <c r="E347" s="22"/>
      <c r="F347" s="22"/>
      <c r="G347" s="22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 x14ac:dyDescent="0.3">
      <c r="A348" s="21"/>
      <c r="B348" s="21"/>
      <c r="C348" s="21"/>
      <c r="D348" s="22"/>
      <c r="E348" s="22"/>
      <c r="F348" s="22"/>
      <c r="G348" s="22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 x14ac:dyDescent="0.3">
      <c r="A349" s="21"/>
      <c r="B349" s="21"/>
      <c r="C349" s="21"/>
      <c r="D349" s="22"/>
      <c r="E349" s="22"/>
      <c r="F349" s="22"/>
      <c r="G349" s="22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 x14ac:dyDescent="0.3">
      <c r="A350" s="21"/>
      <c r="B350" s="21"/>
      <c r="C350" s="21"/>
      <c r="D350" s="22"/>
      <c r="E350" s="22"/>
      <c r="F350" s="22"/>
      <c r="G350" s="22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 x14ac:dyDescent="0.3">
      <c r="A351" s="21"/>
      <c r="B351" s="21"/>
      <c r="C351" s="21"/>
      <c r="D351" s="22"/>
      <c r="E351" s="22"/>
      <c r="F351" s="22"/>
      <c r="G351" s="22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 x14ac:dyDescent="0.3">
      <c r="A352" s="21"/>
      <c r="B352" s="21"/>
      <c r="C352" s="21"/>
      <c r="D352" s="22"/>
      <c r="E352" s="22"/>
      <c r="F352" s="22"/>
      <c r="G352" s="22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 x14ac:dyDescent="0.3">
      <c r="A353" s="21"/>
      <c r="B353" s="21"/>
      <c r="C353" s="21"/>
      <c r="D353" s="22"/>
      <c r="E353" s="22"/>
      <c r="F353" s="22"/>
      <c r="G353" s="22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 x14ac:dyDescent="0.3">
      <c r="A354" s="21"/>
      <c r="B354" s="21"/>
      <c r="C354" s="21"/>
      <c r="D354" s="22"/>
      <c r="E354" s="22"/>
      <c r="F354" s="22"/>
      <c r="G354" s="22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 x14ac:dyDescent="0.3">
      <c r="A355" s="21"/>
      <c r="B355" s="21"/>
      <c r="C355" s="21"/>
      <c r="D355" s="22"/>
      <c r="E355" s="22"/>
      <c r="F355" s="22"/>
      <c r="G355" s="22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 x14ac:dyDescent="0.3">
      <c r="A356" s="21"/>
      <c r="B356" s="21"/>
      <c r="C356" s="21"/>
      <c r="D356" s="22"/>
      <c r="E356" s="22"/>
      <c r="F356" s="22"/>
      <c r="G356" s="22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 x14ac:dyDescent="0.3">
      <c r="A357" s="21"/>
      <c r="B357" s="21"/>
      <c r="C357" s="21"/>
      <c r="D357" s="22"/>
      <c r="E357" s="22"/>
      <c r="F357" s="22"/>
      <c r="G357" s="22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 x14ac:dyDescent="0.3">
      <c r="A358" s="21"/>
      <c r="B358" s="21"/>
      <c r="C358" s="21"/>
      <c r="D358" s="22"/>
      <c r="E358" s="22"/>
      <c r="F358" s="22"/>
      <c r="G358" s="22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 x14ac:dyDescent="0.3">
      <c r="A359" s="21"/>
      <c r="B359" s="21"/>
      <c r="C359" s="21"/>
      <c r="D359" s="22"/>
      <c r="E359" s="22"/>
      <c r="F359" s="22"/>
      <c r="G359" s="22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 x14ac:dyDescent="0.3">
      <c r="A360" s="21"/>
      <c r="B360" s="21"/>
      <c r="C360" s="21"/>
      <c r="D360" s="22"/>
      <c r="E360" s="22"/>
      <c r="F360" s="22"/>
      <c r="G360" s="22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 x14ac:dyDescent="0.3">
      <c r="A361" s="21"/>
      <c r="B361" s="21"/>
      <c r="C361" s="21"/>
      <c r="D361" s="22"/>
      <c r="E361" s="22"/>
      <c r="F361" s="22"/>
      <c r="G361" s="22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 x14ac:dyDescent="0.3">
      <c r="A362" s="21"/>
      <c r="B362" s="21"/>
      <c r="C362" s="21"/>
      <c r="D362" s="22"/>
      <c r="E362" s="22"/>
      <c r="F362" s="22"/>
      <c r="G362" s="22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 x14ac:dyDescent="0.3">
      <c r="A363" s="21"/>
      <c r="B363" s="21"/>
      <c r="C363" s="21"/>
      <c r="D363" s="22"/>
      <c r="E363" s="22"/>
      <c r="F363" s="22"/>
      <c r="G363" s="22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 x14ac:dyDescent="0.3">
      <c r="A364" s="21"/>
      <c r="B364" s="21"/>
      <c r="C364" s="21"/>
      <c r="D364" s="22"/>
      <c r="E364" s="22"/>
      <c r="F364" s="22"/>
      <c r="G364" s="22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 x14ac:dyDescent="0.3">
      <c r="A365" s="21"/>
      <c r="B365" s="21"/>
      <c r="C365" s="21"/>
      <c r="D365" s="22"/>
      <c r="E365" s="22"/>
      <c r="F365" s="22"/>
      <c r="G365" s="22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 x14ac:dyDescent="0.3">
      <c r="A366" s="21"/>
      <c r="B366" s="21"/>
      <c r="C366" s="21"/>
      <c r="D366" s="22"/>
      <c r="E366" s="22"/>
      <c r="F366" s="22"/>
      <c r="G366" s="22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 x14ac:dyDescent="0.3">
      <c r="A367" s="21"/>
      <c r="B367" s="21"/>
      <c r="C367" s="21"/>
      <c r="D367" s="22"/>
      <c r="E367" s="22"/>
      <c r="F367" s="22"/>
      <c r="G367" s="22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 x14ac:dyDescent="0.3">
      <c r="A368" s="21"/>
      <c r="B368" s="21"/>
      <c r="C368" s="21"/>
      <c r="D368" s="22"/>
      <c r="E368" s="22"/>
      <c r="F368" s="22"/>
      <c r="G368" s="22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 x14ac:dyDescent="0.3">
      <c r="A369" s="21"/>
      <c r="B369" s="21"/>
      <c r="C369" s="21"/>
      <c r="D369" s="22"/>
      <c r="E369" s="22"/>
      <c r="F369" s="22"/>
      <c r="G369" s="22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 x14ac:dyDescent="0.3">
      <c r="A370" s="21"/>
      <c r="B370" s="21"/>
      <c r="C370" s="21"/>
      <c r="D370" s="22"/>
      <c r="E370" s="22"/>
      <c r="F370" s="22"/>
      <c r="G370" s="22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 x14ac:dyDescent="0.3">
      <c r="A371" s="21"/>
      <c r="B371" s="21"/>
      <c r="C371" s="21"/>
      <c r="D371" s="22"/>
      <c r="E371" s="22"/>
      <c r="F371" s="22"/>
      <c r="G371" s="22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 x14ac:dyDescent="0.3">
      <c r="A372" s="21"/>
      <c r="B372" s="21"/>
      <c r="C372" s="21"/>
      <c r="D372" s="22"/>
      <c r="E372" s="22"/>
      <c r="F372" s="22"/>
      <c r="G372" s="22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 x14ac:dyDescent="0.3">
      <c r="A373" s="21"/>
      <c r="B373" s="21"/>
      <c r="C373" s="21"/>
      <c r="D373" s="22"/>
      <c r="E373" s="22"/>
      <c r="F373" s="22"/>
      <c r="G373" s="22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 x14ac:dyDescent="0.3">
      <c r="A374" s="21"/>
      <c r="B374" s="21"/>
      <c r="C374" s="21"/>
      <c r="D374" s="22"/>
      <c r="E374" s="22"/>
      <c r="F374" s="22"/>
      <c r="G374" s="22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 x14ac:dyDescent="0.3">
      <c r="A375" s="21"/>
      <c r="B375" s="21"/>
      <c r="C375" s="21"/>
      <c r="D375" s="22"/>
      <c r="E375" s="22"/>
      <c r="F375" s="22"/>
      <c r="G375" s="22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 x14ac:dyDescent="0.3">
      <c r="A376" s="21"/>
      <c r="B376" s="21"/>
      <c r="C376" s="21"/>
      <c r="D376" s="22"/>
      <c r="E376" s="22"/>
      <c r="F376" s="22"/>
      <c r="G376" s="22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 x14ac:dyDescent="0.3">
      <c r="A377" s="21"/>
      <c r="B377" s="21"/>
      <c r="C377" s="21"/>
      <c r="D377" s="22"/>
      <c r="E377" s="22"/>
      <c r="F377" s="22"/>
      <c r="G377" s="22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 x14ac:dyDescent="0.3">
      <c r="A378" s="21"/>
      <c r="B378" s="21"/>
      <c r="C378" s="21"/>
      <c r="D378" s="22"/>
      <c r="E378" s="22"/>
      <c r="F378" s="22"/>
      <c r="G378" s="22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 x14ac:dyDescent="0.3">
      <c r="A379" s="21"/>
      <c r="B379" s="21"/>
      <c r="C379" s="21"/>
      <c r="D379" s="22"/>
      <c r="E379" s="22"/>
      <c r="F379" s="22"/>
      <c r="G379" s="22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 x14ac:dyDescent="0.3">
      <c r="A380" s="21"/>
      <c r="B380" s="21"/>
      <c r="C380" s="21"/>
      <c r="D380" s="22"/>
      <c r="E380" s="22"/>
      <c r="F380" s="22"/>
      <c r="G380" s="22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 x14ac:dyDescent="0.3">
      <c r="A381" s="21"/>
      <c r="B381" s="21"/>
      <c r="C381" s="21"/>
      <c r="D381" s="22"/>
      <c r="E381" s="22"/>
      <c r="F381" s="22"/>
      <c r="G381" s="22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 x14ac:dyDescent="0.3">
      <c r="A382" s="21"/>
      <c r="B382" s="21"/>
      <c r="C382" s="21"/>
      <c r="D382" s="22"/>
      <c r="E382" s="22"/>
      <c r="F382" s="22"/>
      <c r="G382" s="22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 x14ac:dyDescent="0.3">
      <c r="A383" s="21"/>
      <c r="B383" s="21"/>
      <c r="C383" s="21"/>
      <c r="D383" s="22"/>
      <c r="E383" s="22"/>
      <c r="F383" s="22"/>
      <c r="G383" s="22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 x14ac:dyDescent="0.3">
      <c r="A384" s="21"/>
      <c r="B384" s="21"/>
      <c r="C384" s="21"/>
      <c r="D384" s="22"/>
      <c r="E384" s="22"/>
      <c r="F384" s="22"/>
      <c r="G384" s="22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 x14ac:dyDescent="0.3">
      <c r="A385" s="21"/>
      <c r="B385" s="21"/>
      <c r="C385" s="21"/>
      <c r="D385" s="22"/>
      <c r="E385" s="22"/>
      <c r="F385" s="22"/>
      <c r="G385" s="22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 x14ac:dyDescent="0.3">
      <c r="A386" s="21"/>
      <c r="B386" s="21"/>
      <c r="C386" s="21"/>
      <c r="D386" s="22"/>
      <c r="E386" s="22"/>
      <c r="F386" s="22"/>
      <c r="G386" s="22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 x14ac:dyDescent="0.3">
      <c r="A387" s="21"/>
      <c r="B387" s="21"/>
      <c r="C387" s="21"/>
      <c r="D387" s="22"/>
      <c r="E387" s="22"/>
      <c r="F387" s="22"/>
      <c r="G387" s="22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 x14ac:dyDescent="0.3">
      <c r="A388" s="21"/>
      <c r="B388" s="21"/>
      <c r="C388" s="21"/>
      <c r="D388" s="22"/>
      <c r="E388" s="22"/>
      <c r="F388" s="22"/>
      <c r="G388" s="22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 x14ac:dyDescent="0.3">
      <c r="A389" s="21"/>
      <c r="B389" s="21"/>
      <c r="C389" s="21"/>
      <c r="D389" s="22"/>
      <c r="E389" s="22"/>
      <c r="F389" s="22"/>
      <c r="G389" s="22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 x14ac:dyDescent="0.3">
      <c r="A390" s="21"/>
      <c r="B390" s="21"/>
      <c r="C390" s="21"/>
      <c r="D390" s="22"/>
      <c r="E390" s="22"/>
      <c r="F390" s="22"/>
      <c r="G390" s="22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 x14ac:dyDescent="0.3">
      <c r="A391" s="21"/>
      <c r="B391" s="21"/>
      <c r="C391" s="21"/>
      <c r="D391" s="22"/>
      <c r="E391" s="22"/>
      <c r="F391" s="22"/>
      <c r="G391" s="22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 x14ac:dyDescent="0.3">
      <c r="A392" s="21"/>
      <c r="B392" s="21"/>
      <c r="C392" s="21"/>
      <c r="D392" s="22"/>
      <c r="E392" s="22"/>
      <c r="F392" s="22"/>
      <c r="G392" s="22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 x14ac:dyDescent="0.3">
      <c r="A393" s="21"/>
      <c r="B393" s="21"/>
      <c r="C393" s="21"/>
      <c r="D393" s="22"/>
      <c r="E393" s="22"/>
      <c r="F393" s="22"/>
      <c r="G393" s="22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 x14ac:dyDescent="0.3">
      <c r="A394" s="21"/>
      <c r="B394" s="21"/>
      <c r="C394" s="21"/>
      <c r="D394" s="22"/>
      <c r="E394" s="22"/>
      <c r="F394" s="22"/>
      <c r="G394" s="22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 x14ac:dyDescent="0.3">
      <c r="A395" s="21"/>
      <c r="B395" s="21"/>
      <c r="C395" s="21"/>
      <c r="D395" s="22"/>
      <c r="E395" s="22"/>
      <c r="F395" s="22"/>
      <c r="G395" s="22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 x14ac:dyDescent="0.3">
      <c r="A396" s="21"/>
      <c r="B396" s="21"/>
      <c r="C396" s="21"/>
      <c r="D396" s="22"/>
      <c r="E396" s="22"/>
      <c r="F396" s="22"/>
      <c r="G396" s="22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 x14ac:dyDescent="0.3">
      <c r="A397" s="21"/>
      <c r="B397" s="21"/>
      <c r="C397" s="21"/>
      <c r="D397" s="22"/>
      <c r="E397" s="22"/>
      <c r="F397" s="22"/>
      <c r="G397" s="22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 x14ac:dyDescent="0.3">
      <c r="A398" s="21"/>
      <c r="B398" s="21"/>
      <c r="C398" s="21"/>
      <c r="D398" s="22"/>
      <c r="E398" s="22"/>
      <c r="F398" s="22"/>
      <c r="G398" s="22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 x14ac:dyDescent="0.3">
      <c r="A399" s="21"/>
      <c r="B399" s="21"/>
      <c r="C399" s="21"/>
      <c r="D399" s="22"/>
      <c r="E399" s="22"/>
      <c r="F399" s="22"/>
      <c r="G399" s="22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 x14ac:dyDescent="0.3">
      <c r="A400" s="21"/>
      <c r="B400" s="21"/>
      <c r="C400" s="21"/>
      <c r="D400" s="22"/>
      <c r="E400" s="22"/>
      <c r="F400" s="22"/>
      <c r="G400" s="22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 x14ac:dyDescent="0.3">
      <c r="A401" s="21"/>
      <c r="B401" s="21"/>
      <c r="C401" s="21"/>
      <c r="D401" s="22"/>
      <c r="E401" s="22"/>
      <c r="F401" s="22"/>
      <c r="G401" s="22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 x14ac:dyDescent="0.3">
      <c r="A402" s="21"/>
      <c r="B402" s="21"/>
      <c r="C402" s="21"/>
      <c r="D402" s="22"/>
      <c r="E402" s="22"/>
      <c r="F402" s="22"/>
      <c r="G402" s="22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 x14ac:dyDescent="0.3">
      <c r="A403" s="21"/>
      <c r="B403" s="21"/>
      <c r="C403" s="21"/>
      <c r="D403" s="22"/>
      <c r="E403" s="22"/>
      <c r="F403" s="22"/>
      <c r="G403" s="22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 x14ac:dyDescent="0.3">
      <c r="A404" s="21"/>
      <c r="B404" s="21"/>
      <c r="C404" s="21"/>
      <c r="D404" s="22"/>
      <c r="E404" s="22"/>
      <c r="F404" s="22"/>
      <c r="G404" s="22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 x14ac:dyDescent="0.3">
      <c r="A405" s="21"/>
      <c r="B405" s="21"/>
      <c r="C405" s="21"/>
      <c r="D405" s="22"/>
      <c r="E405" s="22"/>
      <c r="F405" s="22"/>
      <c r="G405" s="22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 x14ac:dyDescent="0.3">
      <c r="A406" s="21"/>
      <c r="B406" s="21"/>
      <c r="C406" s="21"/>
      <c r="D406" s="22"/>
      <c r="E406" s="22"/>
      <c r="F406" s="22"/>
      <c r="G406" s="22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 x14ac:dyDescent="0.3">
      <c r="A407" s="21"/>
      <c r="B407" s="21"/>
      <c r="C407" s="21"/>
      <c r="D407" s="22"/>
      <c r="E407" s="22"/>
      <c r="F407" s="22"/>
      <c r="G407" s="22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 x14ac:dyDescent="0.3">
      <c r="A408" s="21"/>
      <c r="B408" s="21"/>
      <c r="C408" s="21"/>
      <c r="D408" s="22"/>
      <c r="E408" s="22"/>
      <c r="F408" s="22"/>
      <c r="G408" s="22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 x14ac:dyDescent="0.3">
      <c r="A409" s="21"/>
      <c r="B409" s="21"/>
      <c r="C409" s="21"/>
      <c r="D409" s="22"/>
      <c r="E409" s="22"/>
      <c r="F409" s="22"/>
      <c r="G409" s="22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 x14ac:dyDescent="0.3">
      <c r="A410" s="21"/>
      <c r="B410" s="21"/>
      <c r="C410" s="21"/>
      <c r="D410" s="22"/>
      <c r="E410" s="22"/>
      <c r="F410" s="22"/>
      <c r="G410" s="22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 x14ac:dyDescent="0.3">
      <c r="A411" s="21"/>
      <c r="B411" s="21"/>
      <c r="C411" s="21"/>
      <c r="D411" s="22"/>
      <c r="E411" s="22"/>
      <c r="F411" s="22"/>
      <c r="G411" s="22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 x14ac:dyDescent="0.3">
      <c r="A412" s="21"/>
      <c r="B412" s="21"/>
      <c r="C412" s="21"/>
      <c r="D412" s="22"/>
      <c r="E412" s="22"/>
      <c r="F412" s="22"/>
      <c r="G412" s="22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 x14ac:dyDescent="0.3">
      <c r="A413" s="21"/>
      <c r="B413" s="21"/>
      <c r="C413" s="21"/>
      <c r="D413" s="22"/>
      <c r="E413" s="22"/>
      <c r="F413" s="22"/>
      <c r="G413" s="22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 x14ac:dyDescent="0.3">
      <c r="A414" s="21"/>
      <c r="B414" s="21"/>
      <c r="C414" s="21"/>
      <c r="D414" s="22"/>
      <c r="E414" s="22"/>
      <c r="F414" s="22"/>
      <c r="G414" s="22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 x14ac:dyDescent="0.3">
      <c r="A415" s="21"/>
      <c r="B415" s="21"/>
      <c r="C415" s="21"/>
      <c r="D415" s="22"/>
      <c r="E415" s="22"/>
      <c r="F415" s="22"/>
      <c r="G415" s="22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 x14ac:dyDescent="0.3">
      <c r="A416" s="21"/>
      <c r="B416" s="21"/>
      <c r="C416" s="21"/>
      <c r="D416" s="22"/>
      <c r="E416" s="22"/>
      <c r="F416" s="22"/>
      <c r="G416" s="22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 x14ac:dyDescent="0.3">
      <c r="A417" s="21"/>
      <c r="B417" s="21"/>
      <c r="C417" s="21"/>
      <c r="D417" s="22"/>
      <c r="E417" s="22"/>
      <c r="F417" s="22"/>
      <c r="G417" s="22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 x14ac:dyDescent="0.3">
      <c r="A418" s="21"/>
      <c r="B418" s="21"/>
      <c r="C418" s="21"/>
      <c r="D418" s="22"/>
      <c r="E418" s="22"/>
      <c r="F418" s="22"/>
      <c r="G418" s="22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 x14ac:dyDescent="0.3">
      <c r="A419" s="21"/>
      <c r="B419" s="21"/>
      <c r="C419" s="21"/>
      <c r="D419" s="22"/>
      <c r="E419" s="22"/>
      <c r="F419" s="22"/>
      <c r="G419" s="22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 x14ac:dyDescent="0.3">
      <c r="A420" s="21"/>
      <c r="B420" s="21"/>
      <c r="C420" s="21"/>
      <c r="D420" s="22"/>
      <c r="E420" s="22"/>
      <c r="F420" s="22"/>
      <c r="G420" s="22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 x14ac:dyDescent="0.3">
      <c r="A421" s="21"/>
      <c r="B421" s="21"/>
      <c r="C421" s="21"/>
      <c r="D421" s="22"/>
      <c r="E421" s="22"/>
      <c r="F421" s="22"/>
      <c r="G421" s="22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 x14ac:dyDescent="0.3">
      <c r="A422" s="21"/>
      <c r="B422" s="21"/>
      <c r="C422" s="21"/>
      <c r="D422" s="22"/>
      <c r="E422" s="22"/>
      <c r="F422" s="22"/>
      <c r="G422" s="22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 x14ac:dyDescent="0.3">
      <c r="A423" s="21"/>
      <c r="B423" s="21"/>
      <c r="C423" s="21"/>
      <c r="D423" s="22"/>
      <c r="E423" s="22"/>
      <c r="F423" s="22"/>
      <c r="G423" s="22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 x14ac:dyDescent="0.3">
      <c r="A424" s="21"/>
      <c r="B424" s="21"/>
      <c r="C424" s="21"/>
      <c r="D424" s="22"/>
      <c r="E424" s="22"/>
      <c r="F424" s="22"/>
      <c r="G424" s="22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 x14ac:dyDescent="0.3">
      <c r="A425" s="21"/>
      <c r="B425" s="21"/>
      <c r="C425" s="21"/>
      <c r="D425" s="22"/>
      <c r="E425" s="22"/>
      <c r="F425" s="22"/>
      <c r="G425" s="22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 x14ac:dyDescent="0.3">
      <c r="A426" s="21"/>
      <c r="B426" s="21"/>
      <c r="C426" s="21"/>
      <c r="D426" s="22"/>
      <c r="E426" s="22"/>
      <c r="F426" s="22"/>
      <c r="G426" s="22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 x14ac:dyDescent="0.3">
      <c r="A427" s="21"/>
      <c r="B427" s="21"/>
      <c r="C427" s="21"/>
      <c r="D427" s="22"/>
      <c r="E427" s="22"/>
      <c r="F427" s="22"/>
      <c r="G427" s="22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 x14ac:dyDescent="0.3">
      <c r="A428" s="21"/>
      <c r="B428" s="21"/>
      <c r="C428" s="21"/>
      <c r="D428" s="22"/>
      <c r="E428" s="22"/>
      <c r="F428" s="22"/>
      <c r="G428" s="22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 x14ac:dyDescent="0.3">
      <c r="A429" s="21"/>
      <c r="B429" s="21"/>
      <c r="C429" s="21"/>
      <c r="D429" s="22"/>
      <c r="E429" s="22"/>
      <c r="F429" s="22"/>
      <c r="G429" s="22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 x14ac:dyDescent="0.3">
      <c r="A430" s="21"/>
      <c r="B430" s="21"/>
      <c r="C430" s="21"/>
      <c r="D430" s="22"/>
      <c r="E430" s="22"/>
      <c r="F430" s="22"/>
      <c r="G430" s="22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 x14ac:dyDescent="0.3">
      <c r="A431" s="21"/>
      <c r="B431" s="21"/>
      <c r="C431" s="21"/>
      <c r="D431" s="22"/>
      <c r="E431" s="22"/>
      <c r="F431" s="22"/>
      <c r="G431" s="22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 x14ac:dyDescent="0.3">
      <c r="A432" s="21"/>
      <c r="B432" s="21"/>
      <c r="C432" s="21"/>
      <c r="D432" s="22"/>
      <c r="E432" s="22"/>
      <c r="F432" s="22"/>
      <c r="G432" s="22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 x14ac:dyDescent="0.3">
      <c r="A433" s="21"/>
      <c r="B433" s="21"/>
      <c r="C433" s="21"/>
      <c r="D433" s="22"/>
      <c r="E433" s="22"/>
      <c r="F433" s="22"/>
      <c r="G433" s="22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 x14ac:dyDescent="0.3">
      <c r="A434" s="21"/>
      <c r="B434" s="21"/>
      <c r="C434" s="21"/>
      <c r="D434" s="22"/>
      <c r="E434" s="22"/>
      <c r="F434" s="22"/>
      <c r="G434" s="22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 x14ac:dyDescent="0.3">
      <c r="A435" s="21"/>
      <c r="B435" s="21"/>
      <c r="C435" s="21"/>
      <c r="D435" s="22"/>
      <c r="E435" s="22"/>
      <c r="F435" s="22"/>
      <c r="G435" s="22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 x14ac:dyDescent="0.3">
      <c r="A436" s="21"/>
      <c r="B436" s="21"/>
      <c r="C436" s="21"/>
      <c r="D436" s="22"/>
      <c r="E436" s="22"/>
      <c r="F436" s="22"/>
      <c r="G436" s="22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 x14ac:dyDescent="0.3">
      <c r="A437" s="21"/>
      <c r="B437" s="21"/>
      <c r="C437" s="21"/>
      <c r="D437" s="22"/>
      <c r="E437" s="22"/>
      <c r="F437" s="22"/>
      <c r="G437" s="22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 x14ac:dyDescent="0.3">
      <c r="A438" s="21"/>
      <c r="B438" s="21"/>
      <c r="C438" s="21"/>
      <c r="D438" s="22"/>
      <c r="E438" s="22"/>
      <c r="F438" s="22"/>
      <c r="G438" s="22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 x14ac:dyDescent="0.3">
      <c r="A439" s="21"/>
      <c r="B439" s="21"/>
      <c r="C439" s="21"/>
      <c r="D439" s="22"/>
      <c r="E439" s="22"/>
      <c r="F439" s="22"/>
      <c r="G439" s="22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 x14ac:dyDescent="0.3">
      <c r="A440" s="21"/>
      <c r="B440" s="21"/>
      <c r="C440" s="21"/>
      <c r="D440" s="22"/>
      <c r="E440" s="22"/>
      <c r="F440" s="22"/>
      <c r="G440" s="22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 x14ac:dyDescent="0.3">
      <c r="A441" s="21"/>
      <c r="B441" s="21"/>
      <c r="C441" s="21"/>
      <c r="D441" s="22"/>
      <c r="E441" s="22"/>
      <c r="F441" s="22"/>
      <c r="G441" s="22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 x14ac:dyDescent="0.3">
      <c r="A442" s="21"/>
      <c r="B442" s="21"/>
      <c r="C442" s="21"/>
      <c r="D442" s="22"/>
      <c r="E442" s="22"/>
      <c r="F442" s="22"/>
      <c r="G442" s="22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 x14ac:dyDescent="0.3">
      <c r="A443" s="21"/>
      <c r="B443" s="21"/>
      <c r="C443" s="21"/>
      <c r="D443" s="22"/>
      <c r="E443" s="22"/>
      <c r="F443" s="22"/>
      <c r="G443" s="22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 x14ac:dyDescent="0.3">
      <c r="A444" s="21"/>
      <c r="B444" s="21"/>
      <c r="C444" s="21"/>
      <c r="D444" s="22"/>
      <c r="E444" s="22"/>
      <c r="F444" s="22"/>
      <c r="G444" s="22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 x14ac:dyDescent="0.3">
      <c r="A445" s="21"/>
      <c r="B445" s="21"/>
      <c r="C445" s="21"/>
      <c r="D445" s="22"/>
      <c r="E445" s="22"/>
      <c r="F445" s="22"/>
      <c r="G445" s="22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 x14ac:dyDescent="0.3">
      <c r="A446" s="21"/>
      <c r="B446" s="21"/>
      <c r="C446" s="21"/>
      <c r="D446" s="22"/>
      <c r="E446" s="22"/>
      <c r="F446" s="22"/>
      <c r="G446" s="22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 x14ac:dyDescent="0.3">
      <c r="A447" s="21"/>
      <c r="B447" s="21"/>
      <c r="C447" s="21"/>
      <c r="D447" s="22"/>
      <c r="E447" s="22"/>
      <c r="F447" s="22"/>
      <c r="G447" s="22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 x14ac:dyDescent="0.3">
      <c r="A448" s="21"/>
      <c r="B448" s="21"/>
      <c r="C448" s="21"/>
      <c r="D448" s="22"/>
      <c r="E448" s="22"/>
      <c r="F448" s="22"/>
      <c r="G448" s="22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 x14ac:dyDescent="0.3">
      <c r="A449" s="21"/>
      <c r="B449" s="21"/>
      <c r="C449" s="21"/>
      <c r="D449" s="22"/>
      <c r="E449" s="22"/>
      <c r="F449" s="22"/>
      <c r="G449" s="22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 x14ac:dyDescent="0.3">
      <c r="A450" s="21"/>
      <c r="B450" s="21"/>
      <c r="C450" s="21"/>
      <c r="D450" s="22"/>
      <c r="E450" s="22"/>
      <c r="F450" s="22"/>
      <c r="G450" s="22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 x14ac:dyDescent="0.3">
      <c r="A451" s="21"/>
      <c r="B451" s="21"/>
      <c r="C451" s="21"/>
      <c r="D451" s="22"/>
      <c r="E451" s="22"/>
      <c r="F451" s="22"/>
      <c r="G451" s="22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 x14ac:dyDescent="0.3">
      <c r="A452" s="21"/>
      <c r="B452" s="21"/>
      <c r="C452" s="21"/>
      <c r="D452" s="22"/>
      <c r="E452" s="22"/>
      <c r="F452" s="22"/>
      <c r="G452" s="22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 x14ac:dyDescent="0.3">
      <c r="A453" s="21"/>
      <c r="B453" s="21"/>
      <c r="C453" s="21"/>
      <c r="D453" s="22"/>
      <c r="E453" s="22"/>
      <c r="F453" s="22"/>
      <c r="G453" s="22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 x14ac:dyDescent="0.3">
      <c r="A454" s="21"/>
      <c r="B454" s="21"/>
      <c r="C454" s="21"/>
      <c r="D454" s="22"/>
      <c r="E454" s="22"/>
      <c r="F454" s="22"/>
      <c r="G454" s="22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 x14ac:dyDescent="0.3">
      <c r="A455" s="21"/>
      <c r="B455" s="21"/>
      <c r="C455" s="21"/>
      <c r="D455" s="22"/>
      <c r="E455" s="22"/>
      <c r="F455" s="22"/>
      <c r="G455" s="22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 x14ac:dyDescent="0.3">
      <c r="A456" s="21"/>
      <c r="B456" s="21"/>
      <c r="C456" s="21"/>
      <c r="D456" s="22"/>
      <c r="E456" s="22"/>
      <c r="F456" s="22"/>
      <c r="G456" s="22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 x14ac:dyDescent="0.3">
      <c r="A457" s="21"/>
      <c r="B457" s="21"/>
      <c r="C457" s="21"/>
      <c r="D457" s="22"/>
      <c r="E457" s="22"/>
      <c r="F457" s="22"/>
      <c r="G457" s="22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 x14ac:dyDescent="0.3">
      <c r="A458" s="21"/>
      <c r="B458" s="21"/>
      <c r="C458" s="21"/>
      <c r="D458" s="22"/>
      <c r="E458" s="22"/>
      <c r="F458" s="22"/>
      <c r="G458" s="22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 x14ac:dyDescent="0.3">
      <c r="A459" s="21"/>
      <c r="B459" s="21"/>
      <c r="C459" s="21"/>
      <c r="D459" s="22"/>
      <c r="E459" s="22"/>
      <c r="F459" s="22"/>
      <c r="G459" s="22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 x14ac:dyDescent="0.3">
      <c r="A460" s="21"/>
      <c r="B460" s="21"/>
      <c r="C460" s="21"/>
      <c r="D460" s="22"/>
      <c r="E460" s="22"/>
      <c r="F460" s="22"/>
      <c r="G460" s="22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 x14ac:dyDescent="0.3">
      <c r="A461" s="21"/>
      <c r="B461" s="21"/>
      <c r="C461" s="21"/>
      <c r="D461" s="22"/>
      <c r="E461" s="22"/>
      <c r="F461" s="22"/>
      <c r="G461" s="22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 x14ac:dyDescent="0.3">
      <c r="A462" s="21"/>
      <c r="B462" s="21"/>
      <c r="C462" s="21"/>
      <c r="D462" s="22"/>
      <c r="E462" s="22"/>
      <c r="F462" s="22"/>
      <c r="G462" s="22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 x14ac:dyDescent="0.3">
      <c r="A463" s="21"/>
      <c r="B463" s="21"/>
      <c r="C463" s="21"/>
      <c r="D463" s="22"/>
      <c r="E463" s="22"/>
      <c r="F463" s="22"/>
      <c r="G463" s="22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 x14ac:dyDescent="0.3">
      <c r="A464" s="21"/>
      <c r="B464" s="21"/>
      <c r="C464" s="21"/>
      <c r="D464" s="22"/>
      <c r="E464" s="22"/>
      <c r="F464" s="22"/>
      <c r="G464" s="22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 x14ac:dyDescent="0.3">
      <c r="A465" s="21"/>
      <c r="B465" s="21"/>
      <c r="C465" s="21"/>
      <c r="D465" s="22"/>
      <c r="E465" s="22"/>
      <c r="F465" s="22"/>
      <c r="G465" s="22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 x14ac:dyDescent="0.3">
      <c r="A466" s="21"/>
      <c r="B466" s="21"/>
      <c r="C466" s="21"/>
      <c r="D466" s="22"/>
      <c r="E466" s="22"/>
      <c r="F466" s="22"/>
      <c r="G466" s="22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 x14ac:dyDescent="0.3">
      <c r="A467" s="21"/>
      <c r="B467" s="21"/>
      <c r="C467" s="21"/>
      <c r="D467" s="22"/>
      <c r="E467" s="22"/>
      <c r="F467" s="22"/>
      <c r="G467" s="22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 x14ac:dyDescent="0.3">
      <c r="A468" s="21"/>
      <c r="B468" s="21"/>
      <c r="C468" s="21"/>
      <c r="D468" s="22"/>
      <c r="E468" s="22"/>
      <c r="F468" s="22"/>
      <c r="G468" s="22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 x14ac:dyDescent="0.3">
      <c r="A469" s="21"/>
      <c r="B469" s="21"/>
      <c r="C469" s="21"/>
      <c r="D469" s="22"/>
      <c r="E469" s="22"/>
      <c r="F469" s="22"/>
      <c r="G469" s="22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 x14ac:dyDescent="0.3">
      <c r="A470" s="21"/>
      <c r="B470" s="21"/>
      <c r="C470" s="21"/>
      <c r="D470" s="22"/>
      <c r="E470" s="22"/>
      <c r="F470" s="22"/>
      <c r="G470" s="22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 x14ac:dyDescent="0.3">
      <c r="A471" s="21"/>
      <c r="B471" s="21"/>
      <c r="C471" s="21"/>
      <c r="D471" s="22"/>
      <c r="E471" s="22"/>
      <c r="F471" s="22"/>
      <c r="G471" s="22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 x14ac:dyDescent="0.3">
      <c r="A472" s="21"/>
      <c r="B472" s="21"/>
      <c r="C472" s="21"/>
      <c r="D472" s="22"/>
      <c r="E472" s="22"/>
      <c r="F472" s="22"/>
      <c r="G472" s="22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 x14ac:dyDescent="0.3">
      <c r="A473" s="21"/>
      <c r="B473" s="21"/>
      <c r="C473" s="21"/>
      <c r="D473" s="22"/>
      <c r="E473" s="22"/>
      <c r="F473" s="22"/>
      <c r="G473" s="22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 x14ac:dyDescent="0.3">
      <c r="A474" s="21"/>
      <c r="B474" s="21"/>
      <c r="C474" s="21"/>
      <c r="D474" s="22"/>
      <c r="E474" s="22"/>
      <c r="F474" s="22"/>
      <c r="G474" s="22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 x14ac:dyDescent="0.3">
      <c r="A475" s="21"/>
      <c r="B475" s="21"/>
      <c r="C475" s="21"/>
      <c r="D475" s="22"/>
      <c r="E475" s="22"/>
      <c r="F475" s="22"/>
      <c r="G475" s="22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 x14ac:dyDescent="0.3">
      <c r="A476" s="21"/>
      <c r="B476" s="21"/>
      <c r="C476" s="21"/>
      <c r="D476" s="22"/>
      <c r="E476" s="22"/>
      <c r="F476" s="22"/>
      <c r="G476" s="22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 x14ac:dyDescent="0.3">
      <c r="A477" s="21"/>
      <c r="B477" s="21"/>
      <c r="C477" s="21"/>
      <c r="D477" s="22"/>
      <c r="E477" s="22"/>
      <c r="F477" s="22"/>
      <c r="G477" s="22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 x14ac:dyDescent="0.3">
      <c r="A478" s="21"/>
      <c r="B478" s="21"/>
      <c r="C478" s="21"/>
      <c r="D478" s="22"/>
      <c r="E478" s="22"/>
      <c r="F478" s="22"/>
      <c r="G478" s="22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 x14ac:dyDescent="0.3">
      <c r="A479" s="21"/>
      <c r="B479" s="21"/>
      <c r="C479" s="21"/>
      <c r="D479" s="22"/>
      <c r="E479" s="22"/>
      <c r="F479" s="22"/>
      <c r="G479" s="22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 x14ac:dyDescent="0.3">
      <c r="A480" s="21"/>
      <c r="B480" s="21"/>
      <c r="C480" s="21"/>
      <c r="D480" s="22"/>
      <c r="E480" s="22"/>
      <c r="F480" s="22"/>
      <c r="G480" s="22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 x14ac:dyDescent="0.3">
      <c r="A481" s="21"/>
      <c r="B481" s="21"/>
      <c r="C481" s="21"/>
      <c r="D481" s="22"/>
      <c r="E481" s="22"/>
      <c r="F481" s="22"/>
      <c r="G481" s="22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 x14ac:dyDescent="0.3">
      <c r="A482" s="21"/>
      <c r="B482" s="21"/>
      <c r="C482" s="21"/>
      <c r="D482" s="22"/>
      <c r="E482" s="22"/>
      <c r="F482" s="22"/>
      <c r="G482" s="22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 x14ac:dyDescent="0.3">
      <c r="A483" s="21"/>
      <c r="B483" s="21"/>
      <c r="C483" s="21"/>
      <c r="D483" s="22"/>
      <c r="E483" s="22"/>
      <c r="F483" s="22"/>
      <c r="G483" s="22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 x14ac:dyDescent="0.3">
      <c r="A484" s="21"/>
      <c r="B484" s="21"/>
      <c r="C484" s="21"/>
      <c r="D484" s="22"/>
      <c r="E484" s="22"/>
      <c r="F484" s="22"/>
      <c r="G484" s="22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 x14ac:dyDescent="0.3">
      <c r="A485" s="21"/>
      <c r="B485" s="21"/>
      <c r="C485" s="21"/>
      <c r="D485" s="22"/>
      <c r="E485" s="22"/>
      <c r="F485" s="22"/>
      <c r="G485" s="22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 x14ac:dyDescent="0.3">
      <c r="A486" s="21"/>
      <c r="B486" s="21"/>
      <c r="C486" s="21"/>
      <c r="D486" s="22"/>
      <c r="E486" s="22"/>
      <c r="F486" s="22"/>
      <c r="G486" s="22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 x14ac:dyDescent="0.3">
      <c r="A487" s="21"/>
      <c r="B487" s="21"/>
      <c r="C487" s="21"/>
      <c r="D487" s="22"/>
      <c r="E487" s="22"/>
      <c r="F487" s="22"/>
      <c r="G487" s="22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 x14ac:dyDescent="0.3">
      <c r="A488" s="21"/>
      <c r="B488" s="21"/>
      <c r="C488" s="21"/>
      <c r="D488" s="22"/>
      <c r="E488" s="22"/>
      <c r="F488" s="22"/>
      <c r="G488" s="22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 x14ac:dyDescent="0.3">
      <c r="A489" s="21"/>
      <c r="B489" s="21"/>
      <c r="C489" s="21"/>
      <c r="D489" s="22"/>
      <c r="E489" s="22"/>
      <c r="F489" s="22"/>
      <c r="G489" s="22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 x14ac:dyDescent="0.3">
      <c r="A490" s="21"/>
      <c r="B490" s="21"/>
      <c r="C490" s="21"/>
      <c r="D490" s="22"/>
      <c r="E490" s="22"/>
      <c r="F490" s="22"/>
      <c r="G490" s="22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 x14ac:dyDescent="0.3">
      <c r="A491" s="21"/>
      <c r="B491" s="21"/>
      <c r="C491" s="21"/>
      <c r="D491" s="22"/>
      <c r="E491" s="22"/>
      <c r="F491" s="22"/>
      <c r="G491" s="22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 x14ac:dyDescent="0.3">
      <c r="A492" s="21"/>
      <c r="B492" s="21"/>
      <c r="C492" s="21"/>
      <c r="D492" s="22"/>
      <c r="E492" s="22"/>
      <c r="F492" s="22"/>
      <c r="G492" s="22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 x14ac:dyDescent="0.3">
      <c r="A493" s="21"/>
      <c r="B493" s="21"/>
      <c r="C493" s="21"/>
      <c r="D493" s="22"/>
      <c r="E493" s="22"/>
      <c r="F493" s="22"/>
      <c r="G493" s="22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 x14ac:dyDescent="0.3">
      <c r="A494" s="21"/>
      <c r="B494" s="21"/>
      <c r="C494" s="21"/>
      <c r="D494" s="22"/>
      <c r="E494" s="22"/>
      <c r="F494" s="22"/>
      <c r="G494" s="22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 x14ac:dyDescent="0.3">
      <c r="A495" s="21"/>
      <c r="B495" s="21"/>
      <c r="C495" s="21"/>
      <c r="D495" s="22"/>
      <c r="E495" s="22"/>
      <c r="F495" s="22"/>
      <c r="G495" s="22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 x14ac:dyDescent="0.3">
      <c r="A496" s="21"/>
      <c r="B496" s="21"/>
      <c r="C496" s="21"/>
      <c r="D496" s="22"/>
      <c r="E496" s="22"/>
      <c r="F496" s="22"/>
      <c r="G496" s="22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 x14ac:dyDescent="0.3">
      <c r="A497" s="21"/>
      <c r="B497" s="21"/>
      <c r="C497" s="21"/>
      <c r="D497" s="22"/>
      <c r="E497" s="22"/>
      <c r="F497" s="22"/>
      <c r="G497" s="22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 x14ac:dyDescent="0.3">
      <c r="A498" s="21"/>
      <c r="B498" s="21"/>
      <c r="C498" s="21"/>
      <c r="D498" s="22"/>
      <c r="E498" s="22"/>
      <c r="F498" s="22"/>
      <c r="G498" s="22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 x14ac:dyDescent="0.3">
      <c r="A499" s="21"/>
      <c r="B499" s="21"/>
      <c r="C499" s="21"/>
      <c r="D499" s="22"/>
      <c r="E499" s="22"/>
      <c r="F499" s="22"/>
      <c r="G499" s="22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 x14ac:dyDescent="0.3">
      <c r="A500" s="21"/>
      <c r="B500" s="21"/>
      <c r="C500" s="21"/>
      <c r="D500" s="22"/>
      <c r="E500" s="22"/>
      <c r="F500" s="22"/>
      <c r="G500" s="22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 x14ac:dyDescent="0.3">
      <c r="A501" s="21"/>
      <c r="B501" s="21"/>
      <c r="C501" s="21"/>
      <c r="D501" s="22"/>
      <c r="E501" s="22"/>
      <c r="F501" s="22"/>
      <c r="G501" s="22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 x14ac:dyDescent="0.3">
      <c r="A502" s="21"/>
      <c r="B502" s="21"/>
      <c r="C502" s="21"/>
      <c r="D502" s="22"/>
      <c r="E502" s="22"/>
      <c r="F502" s="22"/>
      <c r="G502" s="22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 x14ac:dyDescent="0.3">
      <c r="A503" s="21"/>
      <c r="B503" s="21"/>
      <c r="C503" s="21"/>
      <c r="D503" s="22"/>
      <c r="E503" s="22"/>
      <c r="F503" s="22"/>
      <c r="G503" s="22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 x14ac:dyDescent="0.3">
      <c r="A504" s="21"/>
      <c r="B504" s="21"/>
      <c r="C504" s="21"/>
      <c r="D504" s="22"/>
      <c r="E504" s="22"/>
      <c r="F504" s="22"/>
      <c r="G504" s="22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 x14ac:dyDescent="0.3">
      <c r="A505" s="21"/>
      <c r="B505" s="21"/>
      <c r="C505" s="21"/>
      <c r="D505" s="22"/>
      <c r="E505" s="22"/>
      <c r="F505" s="22"/>
      <c r="G505" s="22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 x14ac:dyDescent="0.3">
      <c r="A506" s="21"/>
      <c r="B506" s="21"/>
      <c r="C506" s="21"/>
      <c r="D506" s="22"/>
      <c r="E506" s="22"/>
      <c r="F506" s="22"/>
      <c r="G506" s="22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 x14ac:dyDescent="0.3">
      <c r="A507" s="21"/>
      <c r="B507" s="21"/>
      <c r="C507" s="21"/>
      <c r="D507" s="22"/>
      <c r="E507" s="22"/>
      <c r="F507" s="22"/>
      <c r="G507" s="22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 x14ac:dyDescent="0.3">
      <c r="A508" s="21"/>
      <c r="B508" s="21"/>
      <c r="C508" s="21"/>
      <c r="D508" s="22"/>
      <c r="E508" s="22"/>
      <c r="F508" s="22"/>
      <c r="G508" s="22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 x14ac:dyDescent="0.3">
      <c r="A509" s="21"/>
      <c r="B509" s="21"/>
      <c r="C509" s="21"/>
      <c r="D509" s="22"/>
      <c r="E509" s="22"/>
      <c r="F509" s="22"/>
      <c r="G509" s="22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 x14ac:dyDescent="0.3">
      <c r="A510" s="21"/>
      <c r="B510" s="21"/>
      <c r="C510" s="21"/>
      <c r="D510" s="22"/>
      <c r="E510" s="22"/>
      <c r="F510" s="22"/>
      <c r="G510" s="22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 x14ac:dyDescent="0.3">
      <c r="A511" s="21"/>
      <c r="B511" s="21"/>
      <c r="C511" s="21"/>
      <c r="D511" s="22"/>
      <c r="E511" s="22"/>
      <c r="F511" s="22"/>
      <c r="G511" s="22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 x14ac:dyDescent="0.3">
      <c r="A512" s="21"/>
      <c r="B512" s="21"/>
      <c r="C512" s="21"/>
      <c r="D512" s="22"/>
      <c r="E512" s="22"/>
      <c r="F512" s="22"/>
      <c r="G512" s="22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 x14ac:dyDescent="0.3">
      <c r="A513" s="21"/>
      <c r="B513" s="21"/>
      <c r="C513" s="21"/>
      <c r="D513" s="22"/>
      <c r="E513" s="22"/>
      <c r="F513" s="22"/>
      <c r="G513" s="22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 x14ac:dyDescent="0.3">
      <c r="A514" s="21"/>
      <c r="B514" s="21"/>
      <c r="C514" s="21"/>
      <c r="D514" s="22"/>
      <c r="E514" s="22"/>
      <c r="F514" s="22"/>
      <c r="G514" s="22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 x14ac:dyDescent="0.3">
      <c r="A515" s="21"/>
      <c r="B515" s="21"/>
      <c r="C515" s="21"/>
      <c r="D515" s="22"/>
      <c r="E515" s="22"/>
      <c r="F515" s="22"/>
      <c r="G515" s="22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 x14ac:dyDescent="0.3">
      <c r="A516" s="21"/>
      <c r="B516" s="21"/>
      <c r="C516" s="21"/>
      <c r="D516" s="22"/>
      <c r="E516" s="22"/>
      <c r="F516" s="22"/>
      <c r="G516" s="22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 x14ac:dyDescent="0.3">
      <c r="A517" s="21"/>
      <c r="B517" s="21"/>
      <c r="C517" s="21"/>
      <c r="D517" s="22"/>
      <c r="E517" s="22"/>
      <c r="F517" s="22"/>
      <c r="G517" s="22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 x14ac:dyDescent="0.3">
      <c r="A518" s="21"/>
      <c r="B518" s="21"/>
      <c r="C518" s="21"/>
      <c r="D518" s="22"/>
      <c r="E518" s="22"/>
      <c r="F518" s="22"/>
      <c r="G518" s="22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 x14ac:dyDescent="0.3">
      <c r="A519" s="21"/>
      <c r="B519" s="21"/>
      <c r="C519" s="21"/>
      <c r="D519" s="22"/>
      <c r="E519" s="22"/>
      <c r="F519" s="22"/>
      <c r="G519" s="22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 x14ac:dyDescent="0.3">
      <c r="A520" s="21"/>
      <c r="B520" s="21"/>
      <c r="C520" s="21"/>
      <c r="D520" s="22"/>
      <c r="E520" s="22"/>
      <c r="F520" s="22"/>
      <c r="G520" s="22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 x14ac:dyDescent="0.3">
      <c r="A521" s="21"/>
      <c r="B521" s="21"/>
      <c r="C521" s="21"/>
      <c r="D521" s="22"/>
      <c r="E521" s="22"/>
      <c r="F521" s="22"/>
      <c r="G521" s="22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 x14ac:dyDescent="0.3">
      <c r="A522" s="21"/>
      <c r="B522" s="21"/>
      <c r="C522" s="21"/>
      <c r="D522" s="22"/>
      <c r="E522" s="22"/>
      <c r="F522" s="22"/>
      <c r="G522" s="22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 x14ac:dyDescent="0.3">
      <c r="A523" s="21"/>
      <c r="B523" s="21"/>
      <c r="C523" s="21"/>
      <c r="D523" s="22"/>
      <c r="E523" s="22"/>
      <c r="F523" s="22"/>
      <c r="G523" s="22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 x14ac:dyDescent="0.3">
      <c r="A524" s="21"/>
      <c r="B524" s="21"/>
      <c r="C524" s="21"/>
      <c r="D524" s="22"/>
      <c r="E524" s="22"/>
      <c r="F524" s="22"/>
      <c r="G524" s="22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 x14ac:dyDescent="0.3">
      <c r="A525" s="21"/>
      <c r="B525" s="21"/>
      <c r="C525" s="21"/>
      <c r="D525" s="22"/>
      <c r="E525" s="22"/>
      <c r="F525" s="22"/>
      <c r="G525" s="22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 x14ac:dyDescent="0.3">
      <c r="A526" s="21"/>
      <c r="B526" s="21"/>
      <c r="C526" s="21"/>
      <c r="D526" s="22"/>
      <c r="E526" s="22"/>
      <c r="F526" s="22"/>
      <c r="G526" s="22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 x14ac:dyDescent="0.3">
      <c r="A527" s="21"/>
      <c r="B527" s="21"/>
      <c r="C527" s="21"/>
      <c r="D527" s="22"/>
      <c r="E527" s="22"/>
      <c r="F527" s="22"/>
      <c r="G527" s="22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 x14ac:dyDescent="0.3">
      <c r="A528" s="21"/>
      <c r="B528" s="21"/>
      <c r="C528" s="21"/>
      <c r="D528" s="22"/>
      <c r="E528" s="22"/>
      <c r="F528" s="22"/>
      <c r="G528" s="22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 x14ac:dyDescent="0.3">
      <c r="A529" s="21"/>
      <c r="B529" s="21"/>
      <c r="C529" s="21"/>
      <c r="D529" s="22"/>
      <c r="E529" s="22"/>
      <c r="F529" s="22"/>
      <c r="G529" s="22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 x14ac:dyDescent="0.3">
      <c r="A530" s="21"/>
      <c r="B530" s="21"/>
      <c r="C530" s="21"/>
      <c r="D530" s="22"/>
      <c r="E530" s="22"/>
      <c r="F530" s="22"/>
      <c r="G530" s="22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 x14ac:dyDescent="0.3">
      <c r="A531" s="21"/>
      <c r="B531" s="21"/>
      <c r="C531" s="21"/>
      <c r="D531" s="22"/>
      <c r="E531" s="22"/>
      <c r="F531" s="22"/>
      <c r="G531" s="22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 x14ac:dyDescent="0.3">
      <c r="A532" s="21"/>
      <c r="B532" s="21"/>
      <c r="C532" s="21"/>
      <c r="D532" s="22"/>
      <c r="E532" s="22"/>
      <c r="F532" s="22"/>
      <c r="G532" s="22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 x14ac:dyDescent="0.3">
      <c r="A533" s="21"/>
      <c r="B533" s="21"/>
      <c r="C533" s="21"/>
      <c r="D533" s="22"/>
      <c r="E533" s="22"/>
      <c r="F533" s="22"/>
      <c r="G533" s="22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 x14ac:dyDescent="0.3">
      <c r="A534" s="21"/>
      <c r="B534" s="21"/>
      <c r="C534" s="21"/>
      <c r="D534" s="22"/>
      <c r="E534" s="22"/>
      <c r="F534" s="22"/>
      <c r="G534" s="22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 x14ac:dyDescent="0.3">
      <c r="A535" s="21"/>
      <c r="B535" s="21"/>
      <c r="C535" s="21"/>
      <c r="D535" s="22"/>
      <c r="E535" s="22"/>
      <c r="F535" s="22"/>
      <c r="G535" s="22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 x14ac:dyDescent="0.3">
      <c r="A536" s="21"/>
      <c r="B536" s="21"/>
      <c r="C536" s="21"/>
      <c r="D536" s="22"/>
      <c r="E536" s="22"/>
      <c r="F536" s="22"/>
      <c r="G536" s="22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 x14ac:dyDescent="0.3">
      <c r="A537" s="21"/>
      <c r="B537" s="21"/>
      <c r="C537" s="21"/>
      <c r="D537" s="22"/>
      <c r="E537" s="22"/>
      <c r="F537" s="22"/>
      <c r="G537" s="22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 x14ac:dyDescent="0.3">
      <c r="A538" s="21"/>
      <c r="B538" s="21"/>
      <c r="C538" s="21"/>
      <c r="D538" s="22"/>
      <c r="E538" s="22"/>
      <c r="F538" s="22"/>
      <c r="G538" s="22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 x14ac:dyDescent="0.3">
      <c r="A539" s="21"/>
      <c r="B539" s="21"/>
      <c r="C539" s="21"/>
      <c r="D539" s="22"/>
      <c r="E539" s="22"/>
      <c r="F539" s="22"/>
      <c r="G539" s="22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 x14ac:dyDescent="0.3">
      <c r="A540" s="21"/>
      <c r="B540" s="21"/>
      <c r="C540" s="21"/>
      <c r="D540" s="22"/>
      <c r="E540" s="22"/>
      <c r="F540" s="22"/>
      <c r="G540" s="22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 x14ac:dyDescent="0.3">
      <c r="A541" s="21"/>
      <c r="B541" s="21"/>
      <c r="C541" s="21"/>
      <c r="D541" s="22"/>
      <c r="E541" s="22"/>
      <c r="F541" s="22"/>
      <c r="G541" s="22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 x14ac:dyDescent="0.3">
      <c r="A542" s="21"/>
      <c r="B542" s="21"/>
      <c r="C542" s="21"/>
      <c r="D542" s="22"/>
      <c r="E542" s="22"/>
      <c r="F542" s="22"/>
      <c r="G542" s="22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 x14ac:dyDescent="0.3">
      <c r="A543" s="21"/>
      <c r="B543" s="21"/>
      <c r="C543" s="21"/>
      <c r="D543" s="22"/>
      <c r="E543" s="22"/>
      <c r="F543" s="22"/>
      <c r="G543" s="22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 x14ac:dyDescent="0.3">
      <c r="A544" s="21"/>
      <c r="B544" s="21"/>
      <c r="C544" s="21"/>
      <c r="D544" s="22"/>
      <c r="E544" s="22"/>
      <c r="F544" s="22"/>
      <c r="G544" s="22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 x14ac:dyDescent="0.3">
      <c r="A545" s="21"/>
      <c r="B545" s="21"/>
      <c r="C545" s="21"/>
      <c r="D545" s="22"/>
      <c r="E545" s="22"/>
      <c r="F545" s="22"/>
      <c r="G545" s="22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 x14ac:dyDescent="0.3">
      <c r="A546" s="21"/>
      <c r="B546" s="21"/>
      <c r="C546" s="21"/>
      <c r="D546" s="22"/>
      <c r="E546" s="22"/>
      <c r="F546" s="22"/>
      <c r="G546" s="22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 x14ac:dyDescent="0.3">
      <c r="A547" s="21"/>
      <c r="B547" s="21"/>
      <c r="C547" s="21"/>
      <c r="D547" s="22"/>
      <c r="E547" s="22"/>
      <c r="F547" s="22"/>
      <c r="G547" s="22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 x14ac:dyDescent="0.3">
      <c r="A548" s="21"/>
      <c r="B548" s="21"/>
      <c r="C548" s="21"/>
      <c r="D548" s="22"/>
      <c r="E548" s="22"/>
      <c r="F548" s="22"/>
      <c r="G548" s="22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 x14ac:dyDescent="0.3">
      <c r="A549" s="21"/>
      <c r="B549" s="21"/>
      <c r="C549" s="21"/>
      <c r="D549" s="22"/>
      <c r="E549" s="22"/>
      <c r="F549" s="22"/>
      <c r="G549" s="22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 x14ac:dyDescent="0.3">
      <c r="A550" s="21"/>
      <c r="B550" s="21"/>
      <c r="C550" s="21"/>
      <c r="D550" s="22"/>
      <c r="E550" s="22"/>
      <c r="F550" s="22"/>
      <c r="G550" s="22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 x14ac:dyDescent="0.3">
      <c r="A551" s="21"/>
      <c r="B551" s="21"/>
      <c r="C551" s="21"/>
      <c r="D551" s="22"/>
      <c r="E551" s="22"/>
      <c r="F551" s="22"/>
      <c r="G551" s="22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 x14ac:dyDescent="0.3">
      <c r="A552" s="21"/>
      <c r="B552" s="21"/>
      <c r="C552" s="21"/>
      <c r="D552" s="22"/>
      <c r="E552" s="22"/>
      <c r="F552" s="22"/>
      <c r="G552" s="22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 x14ac:dyDescent="0.3">
      <c r="A553" s="21"/>
      <c r="B553" s="21"/>
      <c r="C553" s="21"/>
      <c r="D553" s="22"/>
      <c r="E553" s="22"/>
      <c r="F553" s="22"/>
      <c r="G553" s="22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 x14ac:dyDescent="0.3">
      <c r="A554" s="21"/>
      <c r="B554" s="21"/>
      <c r="C554" s="21"/>
      <c r="D554" s="22"/>
      <c r="E554" s="22"/>
      <c r="F554" s="22"/>
      <c r="G554" s="22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 x14ac:dyDescent="0.3">
      <c r="A555" s="21"/>
      <c r="B555" s="21"/>
      <c r="C555" s="21"/>
      <c r="D555" s="22"/>
      <c r="E555" s="22"/>
      <c r="F555" s="22"/>
      <c r="G555" s="22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 x14ac:dyDescent="0.3">
      <c r="A556" s="21"/>
      <c r="B556" s="21"/>
      <c r="C556" s="21"/>
      <c r="D556" s="22"/>
      <c r="E556" s="22"/>
      <c r="F556" s="22"/>
      <c r="G556" s="22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 x14ac:dyDescent="0.3">
      <c r="A557" s="21"/>
      <c r="B557" s="21"/>
      <c r="C557" s="21"/>
      <c r="D557" s="22"/>
      <c r="E557" s="22"/>
      <c r="F557" s="22"/>
      <c r="G557" s="22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 x14ac:dyDescent="0.3">
      <c r="A558" s="21"/>
      <c r="B558" s="21"/>
      <c r="C558" s="21"/>
      <c r="D558" s="22"/>
      <c r="E558" s="22"/>
      <c r="F558" s="22"/>
      <c r="G558" s="22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 x14ac:dyDescent="0.3">
      <c r="A559" s="21"/>
      <c r="B559" s="21"/>
      <c r="C559" s="21"/>
      <c r="D559" s="22"/>
      <c r="E559" s="22"/>
      <c r="F559" s="22"/>
      <c r="G559" s="22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 x14ac:dyDescent="0.3">
      <c r="A560" s="21"/>
      <c r="B560" s="21"/>
      <c r="C560" s="21"/>
      <c r="D560" s="22"/>
      <c r="E560" s="22"/>
      <c r="F560" s="22"/>
      <c r="G560" s="22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 x14ac:dyDescent="0.3">
      <c r="A561" s="21"/>
      <c r="B561" s="21"/>
      <c r="C561" s="21"/>
      <c r="D561" s="22"/>
      <c r="E561" s="22"/>
      <c r="F561" s="22"/>
      <c r="G561" s="22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 x14ac:dyDescent="0.3">
      <c r="A562" s="21"/>
      <c r="B562" s="21"/>
      <c r="C562" s="21"/>
      <c r="D562" s="22"/>
      <c r="E562" s="22"/>
      <c r="F562" s="22"/>
      <c r="G562" s="22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 x14ac:dyDescent="0.3">
      <c r="A563" s="21"/>
      <c r="B563" s="21"/>
      <c r="C563" s="21"/>
      <c r="D563" s="22"/>
      <c r="E563" s="22"/>
      <c r="F563" s="22"/>
      <c r="G563" s="22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 x14ac:dyDescent="0.3">
      <c r="A564" s="21"/>
      <c r="B564" s="21"/>
      <c r="C564" s="21"/>
      <c r="D564" s="22"/>
      <c r="E564" s="22"/>
      <c r="F564" s="22"/>
      <c r="G564" s="22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 x14ac:dyDescent="0.3">
      <c r="A565" s="21"/>
      <c r="B565" s="21"/>
      <c r="C565" s="21"/>
      <c r="D565" s="22"/>
      <c r="E565" s="22"/>
      <c r="F565" s="22"/>
      <c r="G565" s="22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 x14ac:dyDescent="0.3">
      <c r="A566" s="21"/>
      <c r="B566" s="21"/>
      <c r="C566" s="21"/>
      <c r="D566" s="22"/>
      <c r="E566" s="22"/>
      <c r="F566" s="22"/>
      <c r="G566" s="22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 x14ac:dyDescent="0.3">
      <c r="A567" s="21"/>
      <c r="B567" s="21"/>
      <c r="C567" s="21"/>
      <c r="D567" s="22"/>
      <c r="E567" s="22"/>
      <c r="F567" s="22"/>
      <c r="G567" s="22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 x14ac:dyDescent="0.3">
      <c r="A568" s="21"/>
      <c r="B568" s="21"/>
      <c r="C568" s="21"/>
      <c r="D568" s="22"/>
      <c r="E568" s="22"/>
      <c r="F568" s="22"/>
      <c r="G568" s="22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 x14ac:dyDescent="0.3">
      <c r="A569" s="21"/>
      <c r="B569" s="21"/>
      <c r="C569" s="21"/>
      <c r="D569" s="22"/>
      <c r="E569" s="22"/>
      <c r="F569" s="22"/>
      <c r="G569" s="22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 x14ac:dyDescent="0.3">
      <c r="A570" s="21"/>
      <c r="B570" s="21"/>
      <c r="C570" s="21"/>
      <c r="D570" s="22"/>
      <c r="E570" s="22"/>
      <c r="F570" s="22"/>
      <c r="G570" s="22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 x14ac:dyDescent="0.3">
      <c r="A571" s="21"/>
      <c r="B571" s="21"/>
      <c r="C571" s="21"/>
      <c r="D571" s="22"/>
      <c r="E571" s="22"/>
      <c r="F571" s="22"/>
      <c r="G571" s="22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 x14ac:dyDescent="0.3">
      <c r="A572" s="21"/>
      <c r="B572" s="21"/>
      <c r="C572" s="21"/>
      <c r="D572" s="22"/>
      <c r="E572" s="22"/>
      <c r="F572" s="22"/>
      <c r="G572" s="22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 x14ac:dyDescent="0.3">
      <c r="A573" s="21"/>
      <c r="B573" s="21"/>
      <c r="C573" s="21"/>
      <c r="D573" s="22"/>
      <c r="E573" s="22"/>
      <c r="F573" s="22"/>
      <c r="G573" s="22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 x14ac:dyDescent="0.3">
      <c r="A574" s="21"/>
      <c r="B574" s="21"/>
      <c r="C574" s="21"/>
      <c r="D574" s="22"/>
      <c r="E574" s="22"/>
      <c r="F574" s="22"/>
      <c r="G574" s="22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 x14ac:dyDescent="0.3">
      <c r="A575" s="21"/>
      <c r="B575" s="21"/>
      <c r="C575" s="21"/>
      <c r="D575" s="22"/>
      <c r="E575" s="22"/>
      <c r="F575" s="22"/>
      <c r="G575" s="22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 x14ac:dyDescent="0.3">
      <c r="A576" s="21"/>
      <c r="B576" s="21"/>
      <c r="C576" s="21"/>
      <c r="D576" s="22"/>
      <c r="E576" s="22"/>
      <c r="F576" s="22"/>
      <c r="G576" s="22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 x14ac:dyDescent="0.3">
      <c r="A577" s="21"/>
      <c r="B577" s="21"/>
      <c r="C577" s="21"/>
      <c r="D577" s="22"/>
      <c r="E577" s="22"/>
      <c r="F577" s="22"/>
      <c r="G577" s="22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 x14ac:dyDescent="0.3">
      <c r="A578" s="21"/>
      <c r="B578" s="21"/>
      <c r="C578" s="21"/>
      <c r="D578" s="22"/>
      <c r="E578" s="22"/>
      <c r="F578" s="22"/>
      <c r="G578" s="22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 x14ac:dyDescent="0.3">
      <c r="A579" s="21"/>
      <c r="B579" s="21"/>
      <c r="C579" s="21"/>
      <c r="D579" s="22"/>
      <c r="E579" s="22"/>
      <c r="F579" s="22"/>
      <c r="G579" s="22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 x14ac:dyDescent="0.3">
      <c r="A580" s="21"/>
      <c r="B580" s="21"/>
      <c r="C580" s="21"/>
      <c r="D580" s="22"/>
      <c r="E580" s="22"/>
      <c r="F580" s="22"/>
      <c r="G580" s="22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 x14ac:dyDescent="0.3">
      <c r="A581" s="21"/>
      <c r="B581" s="21"/>
      <c r="C581" s="21"/>
      <c r="D581" s="22"/>
      <c r="E581" s="22"/>
      <c r="F581" s="22"/>
      <c r="G581" s="22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 x14ac:dyDescent="0.3">
      <c r="A582" s="21"/>
      <c r="B582" s="21"/>
      <c r="C582" s="21"/>
      <c r="D582" s="22"/>
      <c r="E582" s="22"/>
      <c r="F582" s="22"/>
      <c r="G582" s="22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 x14ac:dyDescent="0.3">
      <c r="A583" s="21"/>
      <c r="B583" s="21"/>
      <c r="C583" s="21"/>
      <c r="D583" s="22"/>
      <c r="E583" s="22"/>
      <c r="F583" s="22"/>
      <c r="G583" s="22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 x14ac:dyDescent="0.3">
      <c r="A584" s="21"/>
      <c r="B584" s="21"/>
      <c r="C584" s="21"/>
      <c r="D584" s="22"/>
      <c r="E584" s="22"/>
      <c r="F584" s="22"/>
      <c r="G584" s="22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 x14ac:dyDescent="0.3">
      <c r="A585" s="21"/>
      <c r="B585" s="21"/>
      <c r="C585" s="21"/>
      <c r="D585" s="22"/>
      <c r="E585" s="22"/>
      <c r="F585" s="22"/>
      <c r="G585" s="22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 x14ac:dyDescent="0.3">
      <c r="A586" s="21"/>
      <c r="B586" s="21"/>
      <c r="C586" s="21"/>
      <c r="D586" s="22"/>
      <c r="E586" s="22"/>
      <c r="F586" s="22"/>
      <c r="G586" s="22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 x14ac:dyDescent="0.3">
      <c r="A587" s="21"/>
      <c r="B587" s="21"/>
      <c r="C587" s="21"/>
      <c r="D587" s="22"/>
      <c r="E587" s="22"/>
      <c r="F587" s="22"/>
      <c r="G587" s="22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 x14ac:dyDescent="0.3">
      <c r="A588" s="21"/>
      <c r="B588" s="21"/>
      <c r="C588" s="21"/>
      <c r="D588" s="22"/>
      <c r="E588" s="22"/>
      <c r="F588" s="22"/>
      <c r="G588" s="22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 x14ac:dyDescent="0.3">
      <c r="A589" s="21"/>
      <c r="B589" s="21"/>
      <c r="C589" s="21"/>
      <c r="D589" s="22"/>
      <c r="E589" s="22"/>
      <c r="F589" s="22"/>
      <c r="G589" s="22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 x14ac:dyDescent="0.3">
      <c r="A590" s="21"/>
      <c r="B590" s="21"/>
      <c r="C590" s="21"/>
      <c r="D590" s="22"/>
      <c r="E590" s="22"/>
      <c r="F590" s="22"/>
      <c r="G590" s="22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 x14ac:dyDescent="0.3">
      <c r="A591" s="21"/>
      <c r="B591" s="21"/>
      <c r="C591" s="21"/>
      <c r="D591" s="22"/>
      <c r="E591" s="22"/>
      <c r="F591" s="22"/>
      <c r="G591" s="22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 x14ac:dyDescent="0.3">
      <c r="A592" s="21"/>
      <c r="B592" s="21"/>
      <c r="C592" s="21"/>
      <c r="D592" s="22"/>
      <c r="E592" s="22"/>
      <c r="F592" s="22"/>
      <c r="G592" s="22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 x14ac:dyDescent="0.3">
      <c r="A593" s="21"/>
      <c r="B593" s="21"/>
      <c r="C593" s="21"/>
      <c r="D593" s="22"/>
      <c r="E593" s="22"/>
      <c r="F593" s="22"/>
      <c r="G593" s="22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 x14ac:dyDescent="0.3">
      <c r="A594" s="21"/>
      <c r="B594" s="21"/>
      <c r="C594" s="21"/>
      <c r="D594" s="22"/>
      <c r="E594" s="22"/>
      <c r="F594" s="22"/>
      <c r="G594" s="22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 x14ac:dyDescent="0.3">
      <c r="A595" s="21"/>
      <c r="B595" s="21"/>
      <c r="C595" s="21"/>
      <c r="D595" s="22"/>
      <c r="E595" s="22"/>
      <c r="F595" s="22"/>
      <c r="G595" s="22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 x14ac:dyDescent="0.3">
      <c r="A596" s="21"/>
      <c r="B596" s="21"/>
      <c r="C596" s="21"/>
      <c r="D596" s="22"/>
      <c r="E596" s="22"/>
      <c r="F596" s="22"/>
      <c r="G596" s="22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 x14ac:dyDescent="0.3">
      <c r="A597" s="21"/>
      <c r="B597" s="21"/>
      <c r="C597" s="21"/>
      <c r="D597" s="22"/>
      <c r="E597" s="22"/>
      <c r="F597" s="22"/>
      <c r="G597" s="22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 x14ac:dyDescent="0.3">
      <c r="A598" s="21"/>
      <c r="B598" s="21"/>
      <c r="C598" s="21"/>
      <c r="D598" s="22"/>
      <c r="E598" s="22"/>
      <c r="F598" s="22"/>
      <c r="G598" s="22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 x14ac:dyDescent="0.3">
      <c r="A599" s="21"/>
      <c r="B599" s="21"/>
      <c r="C599" s="21"/>
      <c r="D599" s="22"/>
      <c r="E599" s="22"/>
      <c r="F599" s="22"/>
      <c r="G599" s="22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 x14ac:dyDescent="0.3">
      <c r="A600" s="21"/>
      <c r="B600" s="21"/>
      <c r="C600" s="21"/>
      <c r="D600" s="22"/>
      <c r="E600" s="22"/>
      <c r="F600" s="22"/>
      <c r="G600" s="22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 x14ac:dyDescent="0.3">
      <c r="A601" s="21"/>
      <c r="B601" s="21"/>
      <c r="C601" s="21"/>
      <c r="D601" s="22"/>
      <c r="E601" s="22"/>
      <c r="F601" s="22"/>
      <c r="G601" s="22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 x14ac:dyDescent="0.3">
      <c r="A602" s="21"/>
      <c r="B602" s="21"/>
      <c r="C602" s="21"/>
      <c r="D602" s="22"/>
      <c r="E602" s="22"/>
      <c r="F602" s="22"/>
      <c r="G602" s="22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 x14ac:dyDescent="0.3">
      <c r="A603" s="21"/>
      <c r="B603" s="21"/>
      <c r="C603" s="21"/>
      <c r="D603" s="22"/>
      <c r="E603" s="22"/>
      <c r="F603" s="22"/>
      <c r="G603" s="22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 x14ac:dyDescent="0.3">
      <c r="A604" s="21"/>
      <c r="B604" s="21"/>
      <c r="C604" s="21"/>
      <c r="D604" s="22"/>
      <c r="E604" s="22"/>
      <c r="F604" s="22"/>
      <c r="G604" s="22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 x14ac:dyDescent="0.3">
      <c r="A605" s="21"/>
      <c r="B605" s="21"/>
      <c r="C605" s="21"/>
      <c r="D605" s="22"/>
      <c r="E605" s="22"/>
      <c r="F605" s="22"/>
      <c r="G605" s="22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 x14ac:dyDescent="0.3">
      <c r="A606" s="21"/>
      <c r="B606" s="21"/>
      <c r="C606" s="21"/>
      <c r="D606" s="22"/>
      <c r="E606" s="22"/>
      <c r="F606" s="22"/>
      <c r="G606" s="22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 x14ac:dyDescent="0.3">
      <c r="A607" s="21"/>
      <c r="B607" s="21"/>
      <c r="C607" s="21"/>
      <c r="D607" s="22"/>
      <c r="E607" s="22"/>
      <c r="F607" s="22"/>
      <c r="G607" s="22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 x14ac:dyDescent="0.3">
      <c r="A608" s="21"/>
      <c r="B608" s="21"/>
      <c r="C608" s="21"/>
      <c r="D608" s="22"/>
      <c r="E608" s="22"/>
      <c r="F608" s="22"/>
      <c r="G608" s="22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 x14ac:dyDescent="0.3">
      <c r="A609" s="21"/>
      <c r="B609" s="21"/>
      <c r="C609" s="21"/>
      <c r="D609" s="22"/>
      <c r="E609" s="22"/>
      <c r="F609" s="22"/>
      <c r="G609" s="22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 x14ac:dyDescent="0.3">
      <c r="A610" s="21"/>
      <c r="B610" s="21"/>
      <c r="C610" s="21"/>
      <c r="D610" s="22"/>
      <c r="E610" s="22"/>
      <c r="F610" s="22"/>
      <c r="G610" s="22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 x14ac:dyDescent="0.3">
      <c r="A611" s="21"/>
      <c r="B611" s="21"/>
      <c r="C611" s="21"/>
      <c r="D611" s="22"/>
      <c r="E611" s="22"/>
      <c r="F611" s="22"/>
      <c r="G611" s="22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 x14ac:dyDescent="0.3">
      <c r="A612" s="21"/>
      <c r="B612" s="21"/>
      <c r="C612" s="21"/>
      <c r="D612" s="22"/>
      <c r="E612" s="22"/>
      <c r="F612" s="22"/>
      <c r="G612" s="22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 x14ac:dyDescent="0.3">
      <c r="A613" s="21"/>
      <c r="B613" s="21"/>
      <c r="C613" s="21"/>
      <c r="D613" s="22"/>
      <c r="E613" s="22"/>
      <c r="F613" s="22"/>
      <c r="G613" s="22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 x14ac:dyDescent="0.3">
      <c r="A614" s="21"/>
      <c r="B614" s="21"/>
      <c r="C614" s="21"/>
      <c r="D614" s="22"/>
      <c r="E614" s="22"/>
      <c r="F614" s="22"/>
      <c r="G614" s="22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 x14ac:dyDescent="0.3">
      <c r="A615" s="21"/>
      <c r="B615" s="21"/>
      <c r="C615" s="21"/>
      <c r="D615" s="22"/>
      <c r="E615" s="22"/>
      <c r="F615" s="22"/>
      <c r="G615" s="22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 x14ac:dyDescent="0.3">
      <c r="A616" s="21"/>
      <c r="B616" s="21"/>
      <c r="C616" s="21"/>
      <c r="D616" s="22"/>
      <c r="E616" s="22"/>
      <c r="F616" s="22"/>
      <c r="G616" s="22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 x14ac:dyDescent="0.3">
      <c r="A617" s="21"/>
      <c r="B617" s="21"/>
      <c r="C617" s="21"/>
      <c r="D617" s="22"/>
      <c r="E617" s="22"/>
      <c r="F617" s="22"/>
      <c r="G617" s="22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 x14ac:dyDescent="0.3">
      <c r="A618" s="21"/>
      <c r="B618" s="21"/>
      <c r="C618" s="21"/>
      <c r="D618" s="22"/>
      <c r="E618" s="22"/>
      <c r="F618" s="22"/>
      <c r="G618" s="22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 x14ac:dyDescent="0.3">
      <c r="A619" s="21"/>
      <c r="B619" s="21"/>
      <c r="C619" s="21"/>
      <c r="D619" s="22"/>
      <c r="E619" s="22"/>
      <c r="F619" s="22"/>
      <c r="G619" s="22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 x14ac:dyDescent="0.3">
      <c r="A620" s="21"/>
      <c r="B620" s="21"/>
      <c r="C620" s="21"/>
      <c r="D620" s="22"/>
      <c r="E620" s="22"/>
      <c r="F620" s="22"/>
      <c r="G620" s="22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 x14ac:dyDescent="0.3">
      <c r="A621" s="21"/>
      <c r="B621" s="21"/>
      <c r="C621" s="21"/>
      <c r="D621" s="22"/>
      <c r="E621" s="22"/>
      <c r="F621" s="22"/>
      <c r="G621" s="22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 x14ac:dyDescent="0.3">
      <c r="A622" s="21"/>
      <c r="B622" s="21"/>
      <c r="C622" s="21"/>
      <c r="D622" s="22"/>
      <c r="E622" s="22"/>
      <c r="F622" s="22"/>
      <c r="G622" s="22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 x14ac:dyDescent="0.3">
      <c r="A623" s="21"/>
      <c r="B623" s="21"/>
      <c r="C623" s="21"/>
      <c r="D623" s="22"/>
      <c r="E623" s="22"/>
      <c r="F623" s="22"/>
      <c r="G623" s="22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 x14ac:dyDescent="0.3">
      <c r="A624" s="21"/>
      <c r="B624" s="21"/>
      <c r="C624" s="21"/>
      <c r="D624" s="22"/>
      <c r="E624" s="22"/>
      <c r="F624" s="22"/>
      <c r="G624" s="22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 x14ac:dyDescent="0.3">
      <c r="A625" s="21"/>
      <c r="B625" s="21"/>
      <c r="C625" s="21"/>
      <c r="D625" s="22"/>
      <c r="E625" s="22"/>
      <c r="F625" s="22"/>
      <c r="G625" s="22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 x14ac:dyDescent="0.3">
      <c r="A626" s="21"/>
      <c r="B626" s="21"/>
      <c r="C626" s="21"/>
      <c r="D626" s="22"/>
      <c r="E626" s="22"/>
      <c r="F626" s="22"/>
      <c r="G626" s="22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 x14ac:dyDescent="0.3">
      <c r="A627" s="21"/>
      <c r="B627" s="21"/>
      <c r="C627" s="21"/>
      <c r="D627" s="22"/>
      <c r="E627" s="22"/>
      <c r="F627" s="22"/>
      <c r="G627" s="22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 x14ac:dyDescent="0.3">
      <c r="A628" s="21"/>
      <c r="B628" s="21"/>
      <c r="C628" s="21"/>
      <c r="D628" s="22"/>
      <c r="E628" s="22"/>
      <c r="F628" s="22"/>
      <c r="G628" s="22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 x14ac:dyDescent="0.3">
      <c r="A629" s="21"/>
      <c r="B629" s="21"/>
      <c r="C629" s="21"/>
      <c r="D629" s="22"/>
      <c r="E629" s="22"/>
      <c r="F629" s="22"/>
      <c r="G629" s="22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 x14ac:dyDescent="0.3">
      <c r="A630" s="21"/>
      <c r="B630" s="21"/>
      <c r="C630" s="21"/>
      <c r="D630" s="22"/>
      <c r="E630" s="22"/>
      <c r="F630" s="22"/>
      <c r="G630" s="22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 x14ac:dyDescent="0.3">
      <c r="A631" s="21"/>
      <c r="B631" s="21"/>
      <c r="C631" s="21"/>
      <c r="D631" s="22"/>
      <c r="E631" s="22"/>
      <c r="F631" s="22"/>
      <c r="G631" s="22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 x14ac:dyDescent="0.3">
      <c r="A632" s="21"/>
      <c r="B632" s="21"/>
      <c r="C632" s="21"/>
      <c r="D632" s="22"/>
      <c r="E632" s="22"/>
      <c r="F632" s="22"/>
      <c r="G632" s="22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 x14ac:dyDescent="0.3">
      <c r="A633" s="21"/>
      <c r="B633" s="21"/>
      <c r="C633" s="21"/>
      <c r="D633" s="22"/>
      <c r="E633" s="22"/>
      <c r="F633" s="22"/>
      <c r="G633" s="22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 x14ac:dyDescent="0.3">
      <c r="A634" s="21"/>
      <c r="B634" s="21"/>
      <c r="C634" s="21"/>
      <c r="D634" s="22"/>
      <c r="E634" s="22"/>
      <c r="F634" s="22"/>
      <c r="G634" s="22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 x14ac:dyDescent="0.3">
      <c r="A635" s="21"/>
      <c r="B635" s="21"/>
      <c r="C635" s="21"/>
      <c r="D635" s="22"/>
      <c r="E635" s="22"/>
      <c r="F635" s="22"/>
      <c r="G635" s="22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 x14ac:dyDescent="0.3">
      <c r="A636" s="21"/>
      <c r="B636" s="21"/>
      <c r="C636" s="21"/>
      <c r="D636" s="22"/>
      <c r="E636" s="22"/>
      <c r="F636" s="22"/>
      <c r="G636" s="22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 x14ac:dyDescent="0.3">
      <c r="A637" s="21"/>
      <c r="B637" s="21"/>
      <c r="C637" s="21"/>
      <c r="D637" s="22"/>
      <c r="E637" s="22"/>
      <c r="F637" s="22"/>
      <c r="G637" s="22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 x14ac:dyDescent="0.3">
      <c r="A638" s="21"/>
      <c r="B638" s="21"/>
      <c r="C638" s="21"/>
      <c r="D638" s="22"/>
      <c r="E638" s="22"/>
      <c r="F638" s="22"/>
      <c r="G638" s="22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 x14ac:dyDescent="0.3">
      <c r="A639" s="21"/>
      <c r="B639" s="21"/>
      <c r="C639" s="21"/>
      <c r="D639" s="22"/>
      <c r="E639" s="22"/>
      <c r="F639" s="22"/>
      <c r="G639" s="22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 x14ac:dyDescent="0.3">
      <c r="A640" s="21"/>
      <c r="B640" s="21"/>
      <c r="C640" s="21"/>
      <c r="D640" s="22"/>
      <c r="E640" s="22"/>
      <c r="F640" s="22"/>
      <c r="G640" s="22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 x14ac:dyDescent="0.3">
      <c r="A641" s="21"/>
      <c r="B641" s="21"/>
      <c r="C641" s="21"/>
      <c r="D641" s="22"/>
      <c r="E641" s="22"/>
      <c r="F641" s="22"/>
      <c r="G641" s="22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 x14ac:dyDescent="0.3">
      <c r="A642" s="21"/>
      <c r="B642" s="21"/>
      <c r="C642" s="21"/>
      <c r="D642" s="22"/>
      <c r="E642" s="22"/>
      <c r="F642" s="22"/>
      <c r="G642" s="22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 x14ac:dyDescent="0.3">
      <c r="A643" s="21"/>
      <c r="B643" s="21"/>
      <c r="C643" s="21"/>
      <c r="D643" s="22"/>
      <c r="E643" s="22"/>
      <c r="F643" s="22"/>
      <c r="G643" s="22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 x14ac:dyDescent="0.3">
      <c r="A644" s="21"/>
      <c r="B644" s="21"/>
      <c r="C644" s="21"/>
      <c r="D644" s="22"/>
      <c r="E644" s="22"/>
      <c r="F644" s="22"/>
      <c r="G644" s="22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 x14ac:dyDescent="0.3">
      <c r="A645" s="21"/>
      <c r="B645" s="21"/>
      <c r="C645" s="21"/>
      <c r="D645" s="22"/>
      <c r="E645" s="22"/>
      <c r="F645" s="22"/>
      <c r="G645" s="22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 x14ac:dyDescent="0.3">
      <c r="A646" s="21"/>
      <c r="B646" s="21"/>
      <c r="C646" s="21"/>
      <c r="D646" s="22"/>
      <c r="E646" s="22"/>
      <c r="F646" s="22"/>
      <c r="G646" s="22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 x14ac:dyDescent="0.3">
      <c r="A647" s="21"/>
      <c r="B647" s="21"/>
      <c r="C647" s="21"/>
      <c r="D647" s="22"/>
      <c r="E647" s="22"/>
      <c r="F647" s="22"/>
      <c r="G647" s="22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 x14ac:dyDescent="0.3">
      <c r="A648" s="21"/>
      <c r="B648" s="21"/>
      <c r="C648" s="21"/>
      <c r="D648" s="22"/>
      <c r="E648" s="22"/>
      <c r="F648" s="22"/>
      <c r="G648" s="22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 x14ac:dyDescent="0.3">
      <c r="A649" s="21"/>
      <c r="B649" s="21"/>
      <c r="C649" s="21"/>
      <c r="D649" s="22"/>
      <c r="E649" s="22"/>
      <c r="F649" s="22"/>
      <c r="G649" s="22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 x14ac:dyDescent="0.3">
      <c r="A650" s="21"/>
      <c r="B650" s="21"/>
      <c r="C650" s="21"/>
      <c r="D650" s="22"/>
      <c r="E650" s="22"/>
      <c r="F650" s="22"/>
      <c r="G650" s="22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 x14ac:dyDescent="0.3">
      <c r="A651" s="21"/>
      <c r="B651" s="21"/>
      <c r="C651" s="21"/>
      <c r="D651" s="22"/>
      <c r="E651" s="22"/>
      <c r="F651" s="22"/>
      <c r="G651" s="22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 x14ac:dyDescent="0.3">
      <c r="A652" s="21"/>
      <c r="B652" s="21"/>
      <c r="C652" s="21"/>
      <c r="D652" s="22"/>
      <c r="E652" s="22"/>
      <c r="F652" s="22"/>
      <c r="G652" s="22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 x14ac:dyDescent="0.3">
      <c r="A653" s="21"/>
      <c r="B653" s="21"/>
      <c r="C653" s="21"/>
      <c r="D653" s="22"/>
      <c r="E653" s="22"/>
      <c r="F653" s="22"/>
      <c r="G653" s="22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 x14ac:dyDescent="0.3">
      <c r="A654" s="21"/>
      <c r="B654" s="21"/>
      <c r="C654" s="21"/>
      <c r="D654" s="22"/>
      <c r="E654" s="22"/>
      <c r="F654" s="22"/>
      <c r="G654" s="22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 x14ac:dyDescent="0.3">
      <c r="A655" s="21"/>
      <c r="B655" s="21"/>
      <c r="C655" s="21"/>
      <c r="D655" s="22"/>
      <c r="E655" s="22"/>
      <c r="F655" s="22"/>
      <c r="G655" s="22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 x14ac:dyDescent="0.3">
      <c r="A656" s="21"/>
      <c r="B656" s="21"/>
      <c r="C656" s="21"/>
      <c r="D656" s="22"/>
      <c r="E656" s="22"/>
      <c r="F656" s="22"/>
      <c r="G656" s="22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 x14ac:dyDescent="0.3">
      <c r="A657" s="21"/>
      <c r="B657" s="21"/>
      <c r="C657" s="21"/>
      <c r="D657" s="22"/>
      <c r="E657" s="22"/>
      <c r="F657" s="22"/>
      <c r="G657" s="22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 x14ac:dyDescent="0.3">
      <c r="A658" s="21"/>
      <c r="B658" s="21"/>
      <c r="C658" s="21"/>
      <c r="D658" s="22"/>
      <c r="E658" s="22"/>
      <c r="F658" s="22"/>
      <c r="G658" s="22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 x14ac:dyDescent="0.3">
      <c r="A659" s="21"/>
      <c r="B659" s="21"/>
      <c r="C659" s="21"/>
      <c r="D659" s="22"/>
      <c r="E659" s="22"/>
      <c r="F659" s="22"/>
      <c r="G659" s="22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 x14ac:dyDescent="0.3">
      <c r="A660" s="21"/>
      <c r="B660" s="21"/>
      <c r="C660" s="21"/>
      <c r="D660" s="22"/>
      <c r="E660" s="22"/>
      <c r="F660" s="22"/>
      <c r="G660" s="22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 x14ac:dyDescent="0.3">
      <c r="A661" s="21"/>
      <c r="B661" s="21"/>
      <c r="C661" s="21"/>
      <c r="D661" s="22"/>
      <c r="E661" s="22"/>
      <c r="F661" s="22"/>
      <c r="G661" s="22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 x14ac:dyDescent="0.3">
      <c r="A662" s="21"/>
      <c r="B662" s="21"/>
      <c r="C662" s="21"/>
      <c r="D662" s="22"/>
      <c r="E662" s="22"/>
      <c r="F662" s="22"/>
      <c r="G662" s="22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 x14ac:dyDescent="0.3">
      <c r="A663" s="21"/>
      <c r="B663" s="21"/>
      <c r="C663" s="21"/>
      <c r="D663" s="22"/>
      <c r="E663" s="22"/>
      <c r="F663" s="22"/>
      <c r="G663" s="22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 x14ac:dyDescent="0.3">
      <c r="A664" s="21"/>
      <c r="B664" s="21"/>
      <c r="C664" s="21"/>
      <c r="D664" s="22"/>
      <c r="E664" s="22"/>
      <c r="F664" s="22"/>
      <c r="G664" s="22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 x14ac:dyDescent="0.3">
      <c r="A665" s="21"/>
      <c r="B665" s="21"/>
      <c r="C665" s="21"/>
      <c r="D665" s="22"/>
      <c r="E665" s="22"/>
      <c r="F665" s="22"/>
      <c r="G665" s="22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 x14ac:dyDescent="0.3">
      <c r="A666" s="21"/>
      <c r="B666" s="21"/>
      <c r="C666" s="21"/>
      <c r="D666" s="22"/>
      <c r="E666" s="22"/>
      <c r="F666" s="22"/>
      <c r="G666" s="22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 x14ac:dyDescent="0.3">
      <c r="A667" s="21"/>
      <c r="B667" s="21"/>
      <c r="C667" s="21"/>
      <c r="D667" s="22"/>
      <c r="E667" s="22"/>
      <c r="F667" s="22"/>
      <c r="G667" s="22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 x14ac:dyDescent="0.3">
      <c r="A668" s="21"/>
      <c r="B668" s="21"/>
      <c r="C668" s="21"/>
      <c r="D668" s="22"/>
      <c r="E668" s="22"/>
      <c r="F668" s="22"/>
      <c r="G668" s="22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 x14ac:dyDescent="0.3">
      <c r="A669" s="21"/>
      <c r="B669" s="21"/>
      <c r="C669" s="21"/>
      <c r="D669" s="22"/>
      <c r="E669" s="22"/>
      <c r="F669" s="22"/>
      <c r="G669" s="22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 x14ac:dyDescent="0.3">
      <c r="A670" s="21"/>
      <c r="B670" s="21"/>
      <c r="C670" s="21"/>
      <c r="D670" s="22"/>
      <c r="E670" s="22"/>
      <c r="F670" s="22"/>
      <c r="G670" s="22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 x14ac:dyDescent="0.3">
      <c r="A671" s="21"/>
      <c r="B671" s="21"/>
      <c r="C671" s="21"/>
      <c r="D671" s="22"/>
      <c r="E671" s="22"/>
      <c r="F671" s="22"/>
      <c r="G671" s="22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 x14ac:dyDescent="0.3">
      <c r="A672" s="21"/>
      <c r="B672" s="21"/>
      <c r="C672" s="21"/>
      <c r="D672" s="22"/>
      <c r="E672" s="22"/>
      <c r="F672" s="22"/>
      <c r="G672" s="22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 x14ac:dyDescent="0.3">
      <c r="A673" s="21"/>
      <c r="B673" s="21"/>
      <c r="C673" s="21"/>
      <c r="D673" s="22"/>
      <c r="E673" s="22"/>
      <c r="F673" s="22"/>
      <c r="G673" s="22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 x14ac:dyDescent="0.3">
      <c r="A674" s="21"/>
      <c r="B674" s="21"/>
      <c r="C674" s="21"/>
      <c r="D674" s="22"/>
      <c r="E674" s="22"/>
      <c r="F674" s="22"/>
      <c r="G674" s="22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 x14ac:dyDescent="0.3">
      <c r="A675" s="21"/>
      <c r="B675" s="21"/>
      <c r="C675" s="21"/>
      <c r="D675" s="22"/>
      <c r="E675" s="22"/>
      <c r="F675" s="22"/>
      <c r="G675" s="22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 x14ac:dyDescent="0.3">
      <c r="A676" s="21"/>
      <c r="B676" s="21"/>
      <c r="C676" s="21"/>
      <c r="D676" s="22"/>
      <c r="E676" s="22"/>
      <c r="F676" s="22"/>
      <c r="G676" s="22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 x14ac:dyDescent="0.3">
      <c r="A677" s="21"/>
      <c r="B677" s="21"/>
      <c r="C677" s="21"/>
      <c r="D677" s="22"/>
      <c r="E677" s="22"/>
      <c r="F677" s="22"/>
      <c r="G677" s="22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 x14ac:dyDescent="0.3">
      <c r="A678" s="21"/>
      <c r="B678" s="21"/>
      <c r="C678" s="21"/>
      <c r="D678" s="22"/>
      <c r="E678" s="22"/>
      <c r="F678" s="22"/>
      <c r="G678" s="22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 x14ac:dyDescent="0.3">
      <c r="A679" s="21"/>
      <c r="B679" s="21"/>
      <c r="C679" s="21"/>
      <c r="D679" s="22"/>
      <c r="E679" s="22"/>
      <c r="F679" s="22"/>
      <c r="G679" s="22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 x14ac:dyDescent="0.3">
      <c r="A680" s="21"/>
      <c r="B680" s="21"/>
      <c r="C680" s="21"/>
      <c r="D680" s="22"/>
      <c r="E680" s="22"/>
      <c r="F680" s="22"/>
      <c r="G680" s="22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 x14ac:dyDescent="0.3">
      <c r="A681" s="21"/>
      <c r="B681" s="21"/>
      <c r="C681" s="21"/>
      <c r="D681" s="22"/>
      <c r="E681" s="22"/>
      <c r="F681" s="22"/>
      <c r="G681" s="22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 x14ac:dyDescent="0.3">
      <c r="A682" s="21"/>
      <c r="B682" s="21"/>
      <c r="C682" s="21"/>
      <c r="D682" s="22"/>
      <c r="E682" s="22"/>
      <c r="F682" s="22"/>
      <c r="G682" s="22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 x14ac:dyDescent="0.3">
      <c r="A683" s="21"/>
      <c r="B683" s="21"/>
      <c r="C683" s="21"/>
      <c r="D683" s="22"/>
      <c r="E683" s="22"/>
      <c r="F683" s="22"/>
      <c r="G683" s="22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 x14ac:dyDescent="0.3">
      <c r="A684" s="21"/>
      <c r="B684" s="21"/>
      <c r="C684" s="21"/>
      <c r="D684" s="22"/>
      <c r="E684" s="22"/>
      <c r="F684" s="22"/>
      <c r="G684" s="22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 x14ac:dyDescent="0.3">
      <c r="A685" s="21"/>
      <c r="B685" s="21"/>
      <c r="C685" s="21"/>
      <c r="D685" s="22"/>
      <c r="E685" s="22"/>
      <c r="F685" s="22"/>
      <c r="G685" s="22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 x14ac:dyDescent="0.3">
      <c r="A686" s="21"/>
      <c r="B686" s="21"/>
      <c r="C686" s="21"/>
      <c r="D686" s="22"/>
      <c r="E686" s="22"/>
      <c r="F686" s="22"/>
      <c r="G686" s="22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 x14ac:dyDescent="0.3">
      <c r="A687" s="21"/>
      <c r="B687" s="21"/>
      <c r="C687" s="21"/>
      <c r="D687" s="22"/>
      <c r="E687" s="22"/>
      <c r="F687" s="22"/>
      <c r="G687" s="22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 x14ac:dyDescent="0.3">
      <c r="A688" s="21"/>
      <c r="B688" s="21"/>
      <c r="C688" s="21"/>
      <c r="D688" s="22"/>
      <c r="E688" s="22"/>
      <c r="F688" s="22"/>
      <c r="G688" s="22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 x14ac:dyDescent="0.3">
      <c r="A689" s="21"/>
      <c r="B689" s="21"/>
      <c r="C689" s="21"/>
      <c r="D689" s="22"/>
      <c r="E689" s="22"/>
      <c r="F689" s="22"/>
      <c r="G689" s="22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 x14ac:dyDescent="0.3">
      <c r="A690" s="21"/>
      <c r="B690" s="21"/>
      <c r="C690" s="21"/>
      <c r="D690" s="22"/>
      <c r="E690" s="22"/>
      <c r="F690" s="22"/>
      <c r="G690" s="22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 x14ac:dyDescent="0.3">
      <c r="A691" s="21"/>
      <c r="B691" s="21"/>
      <c r="C691" s="21"/>
      <c r="D691" s="22"/>
      <c r="E691" s="22"/>
      <c r="F691" s="22"/>
      <c r="G691" s="22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 x14ac:dyDescent="0.3">
      <c r="A692" s="21"/>
      <c r="B692" s="21"/>
      <c r="C692" s="21"/>
      <c r="D692" s="22"/>
      <c r="E692" s="22"/>
      <c r="F692" s="22"/>
      <c r="G692" s="22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 x14ac:dyDescent="0.3">
      <c r="A693" s="21"/>
      <c r="B693" s="21"/>
      <c r="C693" s="21"/>
      <c r="D693" s="22"/>
      <c r="E693" s="22"/>
      <c r="F693" s="22"/>
      <c r="G693" s="22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 x14ac:dyDescent="0.3">
      <c r="A694" s="21"/>
      <c r="B694" s="21"/>
      <c r="C694" s="21"/>
      <c r="D694" s="22"/>
      <c r="E694" s="22"/>
      <c r="F694" s="22"/>
      <c r="G694" s="22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 x14ac:dyDescent="0.3">
      <c r="A695" s="21"/>
      <c r="B695" s="21"/>
      <c r="C695" s="21"/>
      <c r="D695" s="22"/>
      <c r="E695" s="22"/>
      <c r="F695" s="22"/>
      <c r="G695" s="22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 x14ac:dyDescent="0.3">
      <c r="A696" s="21"/>
      <c r="B696" s="21"/>
      <c r="C696" s="21"/>
      <c r="D696" s="22"/>
      <c r="E696" s="22"/>
      <c r="F696" s="22"/>
      <c r="G696" s="22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 x14ac:dyDescent="0.3">
      <c r="A697" s="21"/>
      <c r="B697" s="21"/>
      <c r="C697" s="21"/>
      <c r="D697" s="22"/>
      <c r="E697" s="22"/>
      <c r="F697" s="22"/>
      <c r="G697" s="22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 x14ac:dyDescent="0.3">
      <c r="A698" s="21"/>
      <c r="B698" s="21"/>
      <c r="C698" s="21"/>
      <c r="D698" s="22"/>
      <c r="E698" s="22"/>
      <c r="F698" s="22"/>
      <c r="G698" s="22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 x14ac:dyDescent="0.3">
      <c r="A699" s="21"/>
      <c r="B699" s="21"/>
      <c r="C699" s="21"/>
      <c r="D699" s="22"/>
      <c r="E699" s="22"/>
      <c r="F699" s="22"/>
      <c r="G699" s="22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 x14ac:dyDescent="0.3">
      <c r="A700" s="21"/>
      <c r="B700" s="21"/>
      <c r="C700" s="21"/>
      <c r="D700" s="22"/>
      <c r="E700" s="22"/>
      <c r="F700" s="22"/>
      <c r="G700" s="22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 x14ac:dyDescent="0.3">
      <c r="A701" s="21"/>
      <c r="B701" s="21"/>
      <c r="C701" s="21"/>
      <c r="D701" s="22"/>
      <c r="E701" s="22"/>
      <c r="F701" s="22"/>
      <c r="G701" s="22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 x14ac:dyDescent="0.3">
      <c r="A702" s="21"/>
      <c r="B702" s="21"/>
      <c r="C702" s="21"/>
      <c r="D702" s="22"/>
      <c r="E702" s="22"/>
      <c r="F702" s="22"/>
      <c r="G702" s="22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 x14ac:dyDescent="0.3">
      <c r="A703" s="21"/>
      <c r="B703" s="21"/>
      <c r="C703" s="21"/>
      <c r="D703" s="22"/>
      <c r="E703" s="22"/>
      <c r="F703" s="22"/>
      <c r="G703" s="22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 x14ac:dyDescent="0.3">
      <c r="A704" s="21"/>
      <c r="B704" s="21"/>
      <c r="C704" s="21"/>
      <c r="D704" s="22"/>
      <c r="E704" s="22"/>
      <c r="F704" s="22"/>
      <c r="G704" s="22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 x14ac:dyDescent="0.3">
      <c r="A705" s="21"/>
      <c r="B705" s="21"/>
      <c r="C705" s="21"/>
      <c r="D705" s="22"/>
      <c r="E705" s="22"/>
      <c r="F705" s="22"/>
      <c r="G705" s="22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 x14ac:dyDescent="0.3">
      <c r="A706" s="21"/>
      <c r="B706" s="21"/>
      <c r="C706" s="21"/>
      <c r="D706" s="22"/>
      <c r="E706" s="22"/>
      <c r="F706" s="22"/>
      <c r="G706" s="22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 x14ac:dyDescent="0.3">
      <c r="A707" s="21"/>
      <c r="B707" s="21"/>
      <c r="C707" s="21"/>
      <c r="D707" s="22"/>
      <c r="E707" s="22"/>
      <c r="F707" s="22"/>
      <c r="G707" s="22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 x14ac:dyDescent="0.3">
      <c r="A708" s="21"/>
      <c r="B708" s="21"/>
      <c r="C708" s="21"/>
      <c r="D708" s="22"/>
      <c r="E708" s="22"/>
      <c r="F708" s="22"/>
      <c r="G708" s="22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 x14ac:dyDescent="0.3">
      <c r="A709" s="21"/>
      <c r="B709" s="21"/>
      <c r="C709" s="21"/>
      <c r="D709" s="22"/>
      <c r="E709" s="22"/>
      <c r="F709" s="22"/>
      <c r="G709" s="22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 x14ac:dyDescent="0.3">
      <c r="A710" s="21"/>
      <c r="B710" s="21"/>
      <c r="C710" s="21"/>
      <c r="D710" s="22"/>
      <c r="E710" s="22"/>
      <c r="F710" s="22"/>
      <c r="G710" s="22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 x14ac:dyDescent="0.3">
      <c r="A711" s="21"/>
      <c r="B711" s="21"/>
      <c r="C711" s="21"/>
      <c r="D711" s="22"/>
      <c r="E711" s="22"/>
      <c r="F711" s="22"/>
      <c r="G711" s="22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 x14ac:dyDescent="0.3">
      <c r="A712" s="21"/>
      <c r="B712" s="21"/>
      <c r="C712" s="21"/>
      <c r="D712" s="22"/>
      <c r="E712" s="22"/>
      <c r="F712" s="22"/>
      <c r="G712" s="22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 x14ac:dyDescent="0.3">
      <c r="A713" s="21"/>
      <c r="B713" s="21"/>
      <c r="C713" s="21"/>
      <c r="D713" s="22"/>
      <c r="E713" s="22"/>
      <c r="F713" s="22"/>
      <c r="G713" s="22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 x14ac:dyDescent="0.3">
      <c r="A714" s="21"/>
      <c r="B714" s="21"/>
      <c r="C714" s="21"/>
      <c r="D714" s="22"/>
      <c r="E714" s="22"/>
      <c r="F714" s="22"/>
      <c r="G714" s="22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 x14ac:dyDescent="0.3">
      <c r="A715" s="21"/>
      <c r="B715" s="21"/>
      <c r="C715" s="21"/>
      <c r="D715" s="22"/>
      <c r="E715" s="22"/>
      <c r="F715" s="22"/>
      <c r="G715" s="22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 x14ac:dyDescent="0.3">
      <c r="A716" s="21"/>
      <c r="B716" s="21"/>
      <c r="C716" s="21"/>
      <c r="D716" s="22"/>
      <c r="E716" s="22"/>
      <c r="F716" s="22"/>
      <c r="G716" s="22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 x14ac:dyDescent="0.3">
      <c r="A717" s="21"/>
      <c r="B717" s="21"/>
      <c r="C717" s="21"/>
      <c r="D717" s="22"/>
      <c r="E717" s="22"/>
      <c r="F717" s="22"/>
      <c r="G717" s="22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 x14ac:dyDescent="0.3">
      <c r="A718" s="21"/>
      <c r="B718" s="21"/>
      <c r="C718" s="21"/>
      <c r="D718" s="22"/>
      <c r="E718" s="22"/>
      <c r="F718" s="22"/>
      <c r="G718" s="22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 x14ac:dyDescent="0.3">
      <c r="A719" s="21"/>
      <c r="B719" s="21"/>
      <c r="C719" s="21"/>
      <c r="D719" s="22"/>
      <c r="E719" s="22"/>
      <c r="F719" s="22"/>
      <c r="G719" s="22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 x14ac:dyDescent="0.3">
      <c r="A720" s="21"/>
      <c r="B720" s="21"/>
      <c r="C720" s="21"/>
      <c r="D720" s="22"/>
      <c r="E720" s="22"/>
      <c r="F720" s="22"/>
      <c r="G720" s="22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 x14ac:dyDescent="0.3">
      <c r="A721" s="21"/>
      <c r="B721" s="21"/>
      <c r="C721" s="21"/>
      <c r="D721" s="22"/>
      <c r="E721" s="22"/>
      <c r="F721" s="22"/>
      <c r="G721" s="22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 x14ac:dyDescent="0.3">
      <c r="A722" s="21"/>
      <c r="B722" s="21"/>
      <c r="C722" s="21"/>
      <c r="D722" s="22"/>
      <c r="E722" s="22"/>
      <c r="F722" s="22"/>
      <c r="G722" s="22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 x14ac:dyDescent="0.3">
      <c r="A723" s="21"/>
      <c r="B723" s="21"/>
      <c r="C723" s="21"/>
      <c r="D723" s="22"/>
      <c r="E723" s="22"/>
      <c r="F723" s="22"/>
      <c r="G723" s="22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 x14ac:dyDescent="0.3">
      <c r="A724" s="21"/>
      <c r="B724" s="21"/>
      <c r="C724" s="21"/>
      <c r="D724" s="22"/>
      <c r="E724" s="22"/>
      <c r="F724" s="22"/>
      <c r="G724" s="22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 x14ac:dyDescent="0.3">
      <c r="A725" s="21"/>
      <c r="B725" s="21"/>
      <c r="C725" s="21"/>
      <c r="D725" s="22"/>
      <c r="E725" s="22"/>
      <c r="F725" s="22"/>
      <c r="G725" s="22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 x14ac:dyDescent="0.3">
      <c r="A726" s="21"/>
      <c r="B726" s="21"/>
      <c r="C726" s="21"/>
      <c r="D726" s="22"/>
      <c r="E726" s="22"/>
      <c r="F726" s="22"/>
      <c r="G726" s="22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 x14ac:dyDescent="0.3">
      <c r="A727" s="21"/>
      <c r="B727" s="21"/>
      <c r="C727" s="21"/>
      <c r="D727" s="22"/>
      <c r="E727" s="22"/>
      <c r="F727" s="22"/>
      <c r="G727" s="22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 x14ac:dyDescent="0.3">
      <c r="A728" s="21"/>
      <c r="B728" s="21"/>
      <c r="C728" s="21"/>
      <c r="D728" s="22"/>
      <c r="E728" s="22"/>
      <c r="F728" s="22"/>
      <c r="G728" s="22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 x14ac:dyDescent="0.3">
      <c r="A729" s="21"/>
      <c r="B729" s="21"/>
      <c r="C729" s="21"/>
      <c r="D729" s="22"/>
      <c r="E729" s="22"/>
      <c r="F729" s="22"/>
      <c r="G729" s="22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 x14ac:dyDescent="0.3">
      <c r="A730" s="21"/>
      <c r="B730" s="21"/>
      <c r="C730" s="21"/>
      <c r="D730" s="22"/>
      <c r="E730" s="22"/>
      <c r="F730" s="22"/>
      <c r="G730" s="22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 x14ac:dyDescent="0.3">
      <c r="A731" s="21"/>
      <c r="B731" s="21"/>
      <c r="C731" s="21"/>
      <c r="D731" s="22"/>
      <c r="E731" s="22"/>
      <c r="F731" s="22"/>
      <c r="G731" s="22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 x14ac:dyDescent="0.3">
      <c r="A732" s="21"/>
      <c r="B732" s="21"/>
      <c r="C732" s="21"/>
      <c r="D732" s="22"/>
      <c r="E732" s="22"/>
      <c r="F732" s="22"/>
      <c r="G732" s="22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 x14ac:dyDescent="0.3">
      <c r="A733" s="21"/>
      <c r="B733" s="21"/>
      <c r="C733" s="21"/>
      <c r="D733" s="22"/>
      <c r="E733" s="22"/>
      <c r="F733" s="22"/>
      <c r="G733" s="22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 x14ac:dyDescent="0.3">
      <c r="A734" s="21"/>
      <c r="B734" s="21"/>
      <c r="C734" s="21"/>
      <c r="D734" s="22"/>
      <c r="E734" s="22"/>
      <c r="F734" s="22"/>
      <c r="G734" s="22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 x14ac:dyDescent="0.3">
      <c r="A735" s="21"/>
      <c r="B735" s="21"/>
      <c r="C735" s="21"/>
      <c r="D735" s="22"/>
      <c r="E735" s="22"/>
      <c r="F735" s="22"/>
      <c r="G735" s="22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 x14ac:dyDescent="0.3">
      <c r="A736" s="21"/>
      <c r="B736" s="21"/>
      <c r="C736" s="21"/>
      <c r="D736" s="22"/>
      <c r="E736" s="22"/>
      <c r="F736" s="22"/>
      <c r="G736" s="22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 x14ac:dyDescent="0.3">
      <c r="A737" s="21"/>
      <c r="B737" s="21"/>
      <c r="C737" s="21"/>
      <c r="D737" s="22"/>
      <c r="E737" s="22"/>
      <c r="F737" s="22"/>
      <c r="G737" s="22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 x14ac:dyDescent="0.3">
      <c r="A738" s="21"/>
      <c r="B738" s="21"/>
      <c r="C738" s="21"/>
      <c r="D738" s="22"/>
      <c r="E738" s="22"/>
      <c r="F738" s="22"/>
      <c r="G738" s="22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 x14ac:dyDescent="0.3">
      <c r="A739" s="21"/>
      <c r="B739" s="21"/>
      <c r="C739" s="21"/>
      <c r="D739" s="22"/>
      <c r="E739" s="22"/>
      <c r="F739" s="22"/>
      <c r="G739" s="22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 x14ac:dyDescent="0.3">
      <c r="A740" s="21"/>
      <c r="B740" s="21"/>
      <c r="C740" s="21"/>
      <c r="D740" s="22"/>
      <c r="E740" s="22"/>
      <c r="F740" s="22"/>
      <c r="G740" s="22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 x14ac:dyDescent="0.3">
      <c r="A741" s="21"/>
      <c r="B741" s="21"/>
      <c r="C741" s="21"/>
      <c r="D741" s="22"/>
      <c r="E741" s="22"/>
      <c r="F741" s="22"/>
      <c r="G741" s="22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 x14ac:dyDescent="0.3">
      <c r="A742" s="21"/>
      <c r="B742" s="21"/>
      <c r="C742" s="21"/>
      <c r="D742" s="22"/>
      <c r="E742" s="22"/>
      <c r="F742" s="22"/>
      <c r="G742" s="22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 x14ac:dyDescent="0.3">
      <c r="A743" s="21"/>
      <c r="B743" s="21"/>
      <c r="C743" s="21"/>
      <c r="D743" s="22"/>
      <c r="E743" s="22"/>
      <c r="F743" s="22"/>
      <c r="G743" s="22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 x14ac:dyDescent="0.3">
      <c r="A744" s="21"/>
      <c r="B744" s="21"/>
      <c r="C744" s="21"/>
      <c r="D744" s="22"/>
      <c r="E744" s="22"/>
      <c r="F744" s="22"/>
      <c r="G744" s="22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 x14ac:dyDescent="0.3">
      <c r="A745" s="21"/>
      <c r="B745" s="21"/>
      <c r="C745" s="21"/>
      <c r="D745" s="22"/>
      <c r="E745" s="22"/>
      <c r="F745" s="22"/>
      <c r="G745" s="22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 x14ac:dyDescent="0.3">
      <c r="A746" s="21"/>
      <c r="B746" s="21"/>
      <c r="C746" s="21"/>
      <c r="D746" s="22"/>
      <c r="E746" s="22"/>
      <c r="F746" s="22"/>
      <c r="G746" s="22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 x14ac:dyDescent="0.3">
      <c r="A747" s="21"/>
      <c r="B747" s="21"/>
      <c r="C747" s="21"/>
      <c r="D747" s="22"/>
      <c r="E747" s="22"/>
      <c r="F747" s="22"/>
      <c r="G747" s="22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 x14ac:dyDescent="0.3">
      <c r="A748" s="21"/>
      <c r="B748" s="21"/>
      <c r="C748" s="21"/>
      <c r="D748" s="22"/>
      <c r="E748" s="22"/>
      <c r="F748" s="22"/>
      <c r="G748" s="22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 x14ac:dyDescent="0.3">
      <c r="A749" s="21"/>
      <c r="B749" s="21"/>
      <c r="C749" s="21"/>
      <c r="D749" s="22"/>
      <c r="E749" s="22"/>
      <c r="F749" s="22"/>
      <c r="G749" s="22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 x14ac:dyDescent="0.3">
      <c r="A750" s="21"/>
      <c r="B750" s="21"/>
      <c r="C750" s="21"/>
      <c r="D750" s="22"/>
      <c r="E750" s="22"/>
      <c r="F750" s="22"/>
      <c r="G750" s="22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 x14ac:dyDescent="0.3">
      <c r="A751" s="21"/>
      <c r="B751" s="21"/>
      <c r="C751" s="21"/>
      <c r="D751" s="22"/>
      <c r="E751" s="22"/>
      <c r="F751" s="22"/>
      <c r="G751" s="22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 x14ac:dyDescent="0.3">
      <c r="A752" s="21"/>
      <c r="B752" s="21"/>
      <c r="C752" s="21"/>
      <c r="D752" s="22"/>
      <c r="E752" s="22"/>
      <c r="F752" s="22"/>
      <c r="G752" s="22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 x14ac:dyDescent="0.3">
      <c r="A753" s="21"/>
      <c r="B753" s="21"/>
      <c r="C753" s="21"/>
      <c r="D753" s="22"/>
      <c r="E753" s="22"/>
      <c r="F753" s="22"/>
      <c r="G753" s="22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 x14ac:dyDescent="0.3">
      <c r="A754" s="21"/>
      <c r="B754" s="21"/>
      <c r="C754" s="21"/>
      <c r="D754" s="22"/>
      <c r="E754" s="22"/>
      <c r="F754" s="22"/>
      <c r="G754" s="22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 x14ac:dyDescent="0.3">
      <c r="A755" s="21"/>
      <c r="B755" s="21"/>
      <c r="C755" s="21"/>
      <c r="D755" s="22"/>
      <c r="E755" s="22"/>
      <c r="F755" s="22"/>
      <c r="G755" s="22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 x14ac:dyDescent="0.3">
      <c r="A756" s="21"/>
      <c r="B756" s="21"/>
      <c r="C756" s="21"/>
      <c r="D756" s="22"/>
      <c r="E756" s="22"/>
      <c r="F756" s="22"/>
      <c r="G756" s="22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 x14ac:dyDescent="0.3">
      <c r="A757" s="21"/>
      <c r="B757" s="21"/>
      <c r="C757" s="21"/>
      <c r="D757" s="22"/>
      <c r="E757" s="22"/>
      <c r="F757" s="22"/>
      <c r="G757" s="22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 x14ac:dyDescent="0.3">
      <c r="A758" s="21"/>
      <c r="B758" s="21"/>
      <c r="C758" s="21"/>
      <c r="D758" s="22"/>
      <c r="E758" s="22"/>
      <c r="F758" s="22"/>
      <c r="G758" s="22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 x14ac:dyDescent="0.3">
      <c r="A759" s="21"/>
      <c r="B759" s="21"/>
      <c r="C759" s="21"/>
      <c r="D759" s="22"/>
      <c r="E759" s="22"/>
      <c r="F759" s="22"/>
      <c r="G759" s="22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 x14ac:dyDescent="0.3">
      <c r="A760" s="21"/>
      <c r="B760" s="21"/>
      <c r="C760" s="21"/>
      <c r="D760" s="22"/>
      <c r="E760" s="22"/>
      <c r="F760" s="22"/>
      <c r="G760" s="22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 x14ac:dyDescent="0.3">
      <c r="A761" s="21"/>
      <c r="B761" s="21"/>
      <c r="C761" s="21"/>
      <c r="D761" s="22"/>
      <c r="E761" s="22"/>
      <c r="F761" s="22"/>
      <c r="G761" s="22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 x14ac:dyDescent="0.3">
      <c r="A762" s="21"/>
      <c r="B762" s="21"/>
      <c r="C762" s="21"/>
      <c r="D762" s="22"/>
      <c r="E762" s="22"/>
      <c r="F762" s="22"/>
      <c r="G762" s="22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 x14ac:dyDescent="0.3">
      <c r="A763" s="21"/>
      <c r="B763" s="21"/>
      <c r="C763" s="21"/>
      <c r="D763" s="22"/>
      <c r="E763" s="22"/>
      <c r="F763" s="22"/>
      <c r="G763" s="22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 x14ac:dyDescent="0.3">
      <c r="A764" s="21"/>
      <c r="B764" s="21"/>
      <c r="C764" s="21"/>
      <c r="D764" s="22"/>
      <c r="E764" s="22"/>
      <c r="F764" s="22"/>
      <c r="G764" s="22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 x14ac:dyDescent="0.3">
      <c r="A765" s="21"/>
      <c r="B765" s="21"/>
      <c r="C765" s="21"/>
      <c r="D765" s="22"/>
      <c r="E765" s="22"/>
      <c r="F765" s="22"/>
      <c r="G765" s="22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 x14ac:dyDescent="0.3">
      <c r="A766" s="21"/>
      <c r="B766" s="21"/>
      <c r="C766" s="21"/>
      <c r="D766" s="22"/>
      <c r="E766" s="22"/>
      <c r="F766" s="22"/>
      <c r="G766" s="22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 x14ac:dyDescent="0.3">
      <c r="A767" s="21"/>
      <c r="B767" s="21"/>
      <c r="C767" s="21"/>
      <c r="D767" s="22"/>
      <c r="E767" s="22"/>
      <c r="F767" s="22"/>
      <c r="G767" s="22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 x14ac:dyDescent="0.3">
      <c r="A768" s="21"/>
      <c r="B768" s="21"/>
      <c r="C768" s="21"/>
      <c r="D768" s="22"/>
      <c r="E768" s="22"/>
      <c r="F768" s="22"/>
      <c r="G768" s="22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 x14ac:dyDescent="0.3">
      <c r="A769" s="21"/>
      <c r="B769" s="21"/>
      <c r="C769" s="21"/>
      <c r="D769" s="22"/>
      <c r="E769" s="22"/>
      <c r="F769" s="22"/>
      <c r="G769" s="22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 x14ac:dyDescent="0.3">
      <c r="A770" s="21"/>
      <c r="B770" s="21"/>
      <c r="C770" s="21"/>
      <c r="D770" s="22"/>
      <c r="E770" s="22"/>
      <c r="F770" s="22"/>
      <c r="G770" s="22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 x14ac:dyDescent="0.3">
      <c r="A771" s="21"/>
      <c r="B771" s="21"/>
      <c r="C771" s="21"/>
      <c r="D771" s="22"/>
      <c r="E771" s="22"/>
      <c r="F771" s="22"/>
      <c r="G771" s="22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 x14ac:dyDescent="0.3">
      <c r="A772" s="21"/>
      <c r="B772" s="21"/>
      <c r="C772" s="21"/>
      <c r="D772" s="22"/>
      <c r="E772" s="22"/>
      <c r="F772" s="22"/>
      <c r="G772" s="22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 x14ac:dyDescent="0.3">
      <c r="A773" s="21"/>
      <c r="B773" s="21"/>
      <c r="C773" s="21"/>
      <c r="D773" s="22"/>
      <c r="E773" s="22"/>
      <c r="F773" s="22"/>
      <c r="G773" s="22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 x14ac:dyDescent="0.3">
      <c r="A774" s="21"/>
      <c r="B774" s="21"/>
      <c r="C774" s="21"/>
      <c r="D774" s="22"/>
      <c r="E774" s="22"/>
      <c r="F774" s="22"/>
      <c r="G774" s="22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 x14ac:dyDescent="0.3">
      <c r="A775" s="21"/>
      <c r="B775" s="21"/>
      <c r="C775" s="21"/>
      <c r="D775" s="22"/>
      <c r="E775" s="22"/>
      <c r="F775" s="22"/>
      <c r="G775" s="22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 x14ac:dyDescent="0.3">
      <c r="A776" s="21"/>
      <c r="B776" s="21"/>
      <c r="C776" s="21"/>
      <c r="D776" s="22"/>
      <c r="E776" s="22"/>
      <c r="F776" s="22"/>
      <c r="G776" s="22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 x14ac:dyDescent="0.3">
      <c r="A777" s="21"/>
      <c r="B777" s="21"/>
      <c r="C777" s="21"/>
      <c r="D777" s="22"/>
      <c r="E777" s="22"/>
      <c r="F777" s="22"/>
      <c r="G777" s="22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 x14ac:dyDescent="0.3">
      <c r="A778" s="21"/>
      <c r="B778" s="21"/>
      <c r="C778" s="21"/>
      <c r="D778" s="22"/>
      <c r="E778" s="22"/>
      <c r="F778" s="22"/>
      <c r="G778" s="22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 x14ac:dyDescent="0.3">
      <c r="A779" s="21"/>
      <c r="B779" s="21"/>
      <c r="C779" s="21"/>
      <c r="D779" s="22"/>
      <c r="E779" s="22"/>
      <c r="F779" s="22"/>
      <c r="G779" s="22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 x14ac:dyDescent="0.3">
      <c r="A780" s="21"/>
      <c r="B780" s="21"/>
      <c r="C780" s="21"/>
      <c r="D780" s="22"/>
      <c r="E780" s="22"/>
      <c r="F780" s="22"/>
      <c r="G780" s="22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 x14ac:dyDescent="0.3">
      <c r="A781" s="21"/>
      <c r="B781" s="21"/>
      <c r="C781" s="21"/>
      <c r="D781" s="22"/>
      <c r="E781" s="22"/>
      <c r="F781" s="22"/>
      <c r="G781" s="22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 x14ac:dyDescent="0.3">
      <c r="A782" s="21"/>
      <c r="B782" s="21"/>
      <c r="C782" s="21"/>
      <c r="D782" s="22"/>
      <c r="E782" s="22"/>
      <c r="F782" s="22"/>
      <c r="G782" s="22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 x14ac:dyDescent="0.3">
      <c r="A783" s="21"/>
      <c r="B783" s="21"/>
      <c r="C783" s="21"/>
      <c r="D783" s="22"/>
      <c r="E783" s="22"/>
      <c r="F783" s="22"/>
      <c r="G783" s="22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 x14ac:dyDescent="0.3">
      <c r="A784" s="21"/>
      <c r="B784" s="21"/>
      <c r="C784" s="21"/>
      <c r="D784" s="22"/>
      <c r="E784" s="22"/>
      <c r="F784" s="22"/>
      <c r="G784" s="22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 x14ac:dyDescent="0.3">
      <c r="A785" s="21"/>
      <c r="B785" s="21"/>
      <c r="C785" s="21"/>
      <c r="D785" s="22"/>
      <c r="E785" s="22"/>
      <c r="F785" s="22"/>
      <c r="G785" s="22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 x14ac:dyDescent="0.3">
      <c r="A786" s="21"/>
      <c r="B786" s="21"/>
      <c r="C786" s="21"/>
      <c r="D786" s="22"/>
      <c r="E786" s="22"/>
      <c r="F786" s="22"/>
      <c r="G786" s="22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 x14ac:dyDescent="0.3">
      <c r="A787" s="21"/>
      <c r="B787" s="21"/>
      <c r="C787" s="21"/>
      <c r="D787" s="22"/>
      <c r="E787" s="22"/>
      <c r="F787" s="22"/>
      <c r="G787" s="22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 x14ac:dyDescent="0.3">
      <c r="A788" s="21"/>
      <c r="B788" s="21"/>
      <c r="C788" s="21"/>
      <c r="D788" s="22"/>
      <c r="E788" s="22"/>
      <c r="F788" s="22"/>
      <c r="G788" s="22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 x14ac:dyDescent="0.3">
      <c r="A789" s="21"/>
      <c r="B789" s="21"/>
      <c r="C789" s="21"/>
      <c r="D789" s="22"/>
      <c r="E789" s="22"/>
      <c r="F789" s="22"/>
      <c r="G789" s="22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 x14ac:dyDescent="0.3">
      <c r="A790" s="21"/>
      <c r="B790" s="21"/>
      <c r="C790" s="21"/>
      <c r="D790" s="22"/>
      <c r="E790" s="22"/>
      <c r="F790" s="22"/>
      <c r="G790" s="22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 x14ac:dyDescent="0.3">
      <c r="A791" s="21"/>
      <c r="B791" s="21"/>
      <c r="C791" s="21"/>
      <c r="D791" s="22"/>
      <c r="E791" s="22"/>
      <c r="F791" s="22"/>
      <c r="G791" s="22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 x14ac:dyDescent="0.3">
      <c r="A792" s="21"/>
      <c r="B792" s="21"/>
      <c r="C792" s="21"/>
      <c r="D792" s="22"/>
      <c r="E792" s="22"/>
      <c r="F792" s="22"/>
      <c r="G792" s="22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 x14ac:dyDescent="0.3">
      <c r="A793" s="21"/>
      <c r="B793" s="21"/>
      <c r="C793" s="21"/>
      <c r="D793" s="22"/>
      <c r="E793" s="22"/>
      <c r="F793" s="22"/>
      <c r="G793" s="22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 x14ac:dyDescent="0.3">
      <c r="A794" s="21"/>
      <c r="B794" s="21"/>
      <c r="C794" s="21"/>
      <c r="D794" s="22"/>
      <c r="E794" s="22"/>
      <c r="F794" s="22"/>
      <c r="G794" s="22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 x14ac:dyDescent="0.3">
      <c r="A795" s="21"/>
      <c r="B795" s="21"/>
      <c r="C795" s="21"/>
      <c r="D795" s="22"/>
      <c r="E795" s="22"/>
      <c r="F795" s="22"/>
      <c r="G795" s="22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 x14ac:dyDescent="0.3">
      <c r="A796" s="21"/>
      <c r="B796" s="21"/>
      <c r="C796" s="21"/>
      <c r="D796" s="22"/>
      <c r="E796" s="22"/>
      <c r="F796" s="22"/>
      <c r="G796" s="22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 x14ac:dyDescent="0.3">
      <c r="A797" s="21"/>
      <c r="B797" s="21"/>
      <c r="C797" s="21"/>
      <c r="D797" s="22"/>
      <c r="E797" s="22"/>
      <c r="F797" s="22"/>
      <c r="G797" s="22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 x14ac:dyDescent="0.3">
      <c r="A798" s="21"/>
      <c r="B798" s="21"/>
      <c r="C798" s="21"/>
      <c r="D798" s="22"/>
      <c r="E798" s="22"/>
      <c r="F798" s="22"/>
      <c r="G798" s="22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 x14ac:dyDescent="0.3">
      <c r="A799" s="21"/>
      <c r="B799" s="21"/>
      <c r="C799" s="21"/>
      <c r="D799" s="22"/>
      <c r="E799" s="22"/>
      <c r="F799" s="22"/>
      <c r="G799" s="22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 x14ac:dyDescent="0.3">
      <c r="A800" s="21"/>
      <c r="B800" s="21"/>
      <c r="C800" s="21"/>
      <c r="D800" s="22"/>
      <c r="E800" s="22"/>
      <c r="F800" s="22"/>
      <c r="G800" s="22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 x14ac:dyDescent="0.3">
      <c r="A801" s="21"/>
      <c r="B801" s="21"/>
      <c r="C801" s="21"/>
      <c r="D801" s="22"/>
      <c r="E801" s="22"/>
      <c r="F801" s="22"/>
      <c r="G801" s="22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 x14ac:dyDescent="0.3">
      <c r="A802" s="21"/>
      <c r="B802" s="21"/>
      <c r="C802" s="21"/>
      <c r="D802" s="22"/>
      <c r="E802" s="22"/>
      <c r="F802" s="22"/>
      <c r="G802" s="22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 x14ac:dyDescent="0.3">
      <c r="A803" s="21"/>
      <c r="B803" s="21"/>
      <c r="C803" s="21"/>
      <c r="D803" s="22"/>
      <c r="E803" s="22"/>
      <c r="F803" s="22"/>
      <c r="G803" s="22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 x14ac:dyDescent="0.3">
      <c r="A804" s="21"/>
      <c r="B804" s="21"/>
      <c r="C804" s="21"/>
      <c r="D804" s="22"/>
      <c r="E804" s="22"/>
      <c r="F804" s="22"/>
      <c r="G804" s="22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 x14ac:dyDescent="0.3">
      <c r="A805" s="21"/>
      <c r="B805" s="21"/>
      <c r="C805" s="21"/>
      <c r="D805" s="22"/>
      <c r="E805" s="22"/>
      <c r="F805" s="22"/>
      <c r="G805" s="22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 x14ac:dyDescent="0.3">
      <c r="A806" s="21"/>
      <c r="B806" s="21"/>
      <c r="C806" s="21"/>
      <c r="D806" s="22"/>
      <c r="E806" s="22"/>
      <c r="F806" s="22"/>
      <c r="G806" s="22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 x14ac:dyDescent="0.3">
      <c r="A807" s="21"/>
      <c r="B807" s="21"/>
      <c r="C807" s="21"/>
      <c r="D807" s="22"/>
      <c r="E807" s="22"/>
      <c r="F807" s="22"/>
      <c r="G807" s="22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 x14ac:dyDescent="0.3">
      <c r="A808" s="21"/>
      <c r="B808" s="21"/>
      <c r="C808" s="21"/>
      <c r="D808" s="22"/>
      <c r="E808" s="22"/>
      <c r="F808" s="22"/>
      <c r="G808" s="22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 x14ac:dyDescent="0.3">
      <c r="A809" s="21"/>
      <c r="B809" s="21"/>
      <c r="C809" s="21"/>
      <c r="D809" s="22"/>
      <c r="E809" s="22"/>
      <c r="F809" s="22"/>
      <c r="G809" s="22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 x14ac:dyDescent="0.3">
      <c r="A810" s="21"/>
      <c r="B810" s="21"/>
      <c r="C810" s="21"/>
      <c r="D810" s="22"/>
      <c r="E810" s="22"/>
      <c r="F810" s="22"/>
      <c r="G810" s="22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 x14ac:dyDescent="0.3">
      <c r="A811" s="21"/>
      <c r="B811" s="21"/>
      <c r="C811" s="21"/>
      <c r="D811" s="22"/>
      <c r="E811" s="22"/>
      <c r="F811" s="22"/>
      <c r="G811" s="22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 x14ac:dyDescent="0.3">
      <c r="A812" s="21"/>
      <c r="B812" s="21"/>
      <c r="C812" s="21"/>
      <c r="D812" s="22"/>
      <c r="E812" s="22"/>
      <c r="F812" s="22"/>
      <c r="G812" s="22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 x14ac:dyDescent="0.3">
      <c r="A813" s="21"/>
      <c r="B813" s="21"/>
      <c r="C813" s="21"/>
      <c r="D813" s="22"/>
      <c r="E813" s="22"/>
      <c r="F813" s="22"/>
      <c r="G813" s="22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 x14ac:dyDescent="0.3">
      <c r="A814" s="21"/>
      <c r="B814" s="21"/>
      <c r="C814" s="21"/>
      <c r="D814" s="22"/>
      <c r="E814" s="22"/>
      <c r="F814" s="22"/>
      <c r="G814" s="22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 x14ac:dyDescent="0.3">
      <c r="A815" s="21"/>
      <c r="B815" s="21"/>
      <c r="C815" s="21"/>
      <c r="D815" s="22"/>
      <c r="E815" s="22"/>
      <c r="F815" s="22"/>
      <c r="G815" s="22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 x14ac:dyDescent="0.3">
      <c r="A816" s="21"/>
      <c r="B816" s="21"/>
      <c r="C816" s="21"/>
      <c r="D816" s="22"/>
      <c r="E816" s="22"/>
      <c r="F816" s="22"/>
      <c r="G816" s="22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 x14ac:dyDescent="0.3">
      <c r="A817" s="21"/>
      <c r="B817" s="21"/>
      <c r="C817" s="21"/>
      <c r="D817" s="22"/>
      <c r="E817" s="22"/>
      <c r="F817" s="22"/>
      <c r="G817" s="22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 x14ac:dyDescent="0.3">
      <c r="A818" s="21"/>
      <c r="B818" s="21"/>
      <c r="C818" s="21"/>
      <c r="D818" s="22"/>
      <c r="E818" s="22"/>
      <c r="F818" s="22"/>
      <c r="G818" s="22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 x14ac:dyDescent="0.3">
      <c r="A819" s="21"/>
      <c r="B819" s="21"/>
      <c r="C819" s="21"/>
      <c r="D819" s="22"/>
      <c r="E819" s="22"/>
      <c r="F819" s="22"/>
      <c r="G819" s="22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 x14ac:dyDescent="0.3">
      <c r="A820" s="21"/>
      <c r="B820" s="21"/>
      <c r="C820" s="21"/>
      <c r="D820" s="22"/>
      <c r="E820" s="22"/>
      <c r="F820" s="22"/>
      <c r="G820" s="22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 x14ac:dyDescent="0.3">
      <c r="A821" s="21"/>
      <c r="B821" s="21"/>
      <c r="C821" s="21"/>
      <c r="D821" s="22"/>
      <c r="E821" s="22"/>
      <c r="F821" s="22"/>
      <c r="G821" s="22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 x14ac:dyDescent="0.3">
      <c r="A822" s="21"/>
      <c r="B822" s="21"/>
      <c r="C822" s="21"/>
      <c r="D822" s="22"/>
      <c r="E822" s="22"/>
      <c r="F822" s="22"/>
      <c r="G822" s="22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 x14ac:dyDescent="0.3">
      <c r="A823" s="21"/>
      <c r="B823" s="21"/>
      <c r="C823" s="21"/>
      <c r="D823" s="22"/>
      <c r="E823" s="22"/>
      <c r="F823" s="22"/>
      <c r="G823" s="22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 x14ac:dyDescent="0.3">
      <c r="A824" s="21"/>
      <c r="B824" s="21"/>
      <c r="C824" s="21"/>
      <c r="D824" s="22"/>
      <c r="E824" s="22"/>
      <c r="F824" s="22"/>
      <c r="G824" s="22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 x14ac:dyDescent="0.3">
      <c r="A825" s="21"/>
      <c r="B825" s="21"/>
      <c r="C825" s="21"/>
      <c r="D825" s="22"/>
      <c r="E825" s="22"/>
      <c r="F825" s="22"/>
      <c r="G825" s="22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 x14ac:dyDescent="0.3">
      <c r="A826" s="21"/>
      <c r="B826" s="21"/>
      <c r="C826" s="21"/>
      <c r="D826" s="22"/>
      <c r="E826" s="22"/>
      <c r="F826" s="22"/>
      <c r="G826" s="22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 x14ac:dyDescent="0.3">
      <c r="A827" s="21"/>
      <c r="B827" s="21"/>
      <c r="C827" s="21"/>
      <c r="D827" s="22"/>
      <c r="E827" s="22"/>
      <c r="F827" s="22"/>
      <c r="G827" s="22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 x14ac:dyDescent="0.3">
      <c r="A828" s="21"/>
      <c r="B828" s="21"/>
      <c r="C828" s="21"/>
      <c r="D828" s="22"/>
      <c r="E828" s="22"/>
      <c r="F828" s="22"/>
      <c r="G828" s="22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 x14ac:dyDescent="0.3">
      <c r="A829" s="21"/>
      <c r="B829" s="21"/>
      <c r="C829" s="21"/>
      <c r="D829" s="22"/>
      <c r="E829" s="22"/>
      <c r="F829" s="22"/>
      <c r="G829" s="22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 x14ac:dyDescent="0.3">
      <c r="A830" s="21"/>
      <c r="B830" s="21"/>
      <c r="C830" s="21"/>
      <c r="D830" s="22"/>
      <c r="E830" s="22"/>
      <c r="F830" s="22"/>
      <c r="G830" s="22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 x14ac:dyDescent="0.3">
      <c r="A831" s="21"/>
      <c r="B831" s="21"/>
      <c r="C831" s="21"/>
      <c r="D831" s="22"/>
      <c r="E831" s="22"/>
      <c r="F831" s="22"/>
      <c r="G831" s="22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 x14ac:dyDescent="0.3">
      <c r="A832" s="21"/>
      <c r="B832" s="21"/>
      <c r="C832" s="21"/>
      <c r="D832" s="22"/>
      <c r="E832" s="22"/>
      <c r="F832" s="22"/>
      <c r="G832" s="22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 x14ac:dyDescent="0.3">
      <c r="A833" s="21"/>
      <c r="B833" s="21"/>
      <c r="C833" s="21"/>
      <c r="D833" s="22"/>
      <c r="E833" s="22"/>
      <c r="F833" s="22"/>
      <c r="G833" s="22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 x14ac:dyDescent="0.3">
      <c r="A834" s="21"/>
      <c r="B834" s="21"/>
      <c r="C834" s="21"/>
      <c r="D834" s="22"/>
      <c r="E834" s="22"/>
      <c r="F834" s="22"/>
      <c r="G834" s="22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 x14ac:dyDescent="0.3">
      <c r="A835" s="21"/>
      <c r="B835" s="21"/>
      <c r="C835" s="21"/>
      <c r="D835" s="22"/>
      <c r="E835" s="22"/>
      <c r="F835" s="22"/>
      <c r="G835" s="22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 x14ac:dyDescent="0.3">
      <c r="A836" s="21"/>
      <c r="B836" s="21"/>
      <c r="C836" s="21"/>
      <c r="D836" s="22"/>
      <c r="E836" s="22"/>
      <c r="F836" s="22"/>
      <c r="G836" s="22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 x14ac:dyDescent="0.3">
      <c r="A837" s="21"/>
      <c r="B837" s="21"/>
      <c r="C837" s="21"/>
      <c r="D837" s="22"/>
      <c r="E837" s="22"/>
      <c r="F837" s="22"/>
      <c r="G837" s="22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 x14ac:dyDescent="0.3">
      <c r="A838" s="21"/>
      <c r="B838" s="21"/>
      <c r="C838" s="21"/>
      <c r="D838" s="22"/>
      <c r="E838" s="22"/>
      <c r="F838" s="22"/>
      <c r="G838" s="22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 x14ac:dyDescent="0.3">
      <c r="A839" s="21"/>
      <c r="B839" s="21"/>
      <c r="C839" s="21"/>
      <c r="D839" s="22"/>
      <c r="E839" s="22"/>
      <c r="F839" s="22"/>
      <c r="G839" s="22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 x14ac:dyDescent="0.3">
      <c r="A840" s="21"/>
      <c r="B840" s="21"/>
      <c r="C840" s="21"/>
      <c r="D840" s="22"/>
      <c r="E840" s="22"/>
      <c r="F840" s="22"/>
      <c r="G840" s="22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 x14ac:dyDescent="0.3">
      <c r="A841" s="21"/>
      <c r="B841" s="21"/>
      <c r="C841" s="21"/>
      <c r="D841" s="22"/>
      <c r="E841" s="22"/>
      <c r="F841" s="22"/>
      <c r="G841" s="22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 x14ac:dyDescent="0.3">
      <c r="A842" s="21"/>
      <c r="B842" s="21"/>
      <c r="C842" s="21"/>
      <c r="D842" s="22"/>
      <c r="E842" s="22"/>
      <c r="F842" s="22"/>
      <c r="G842" s="22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 x14ac:dyDescent="0.3">
      <c r="A843" s="21"/>
      <c r="B843" s="21"/>
      <c r="C843" s="21"/>
      <c r="D843" s="22"/>
      <c r="E843" s="22"/>
      <c r="F843" s="22"/>
      <c r="G843" s="22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 x14ac:dyDescent="0.3">
      <c r="A844" s="21"/>
      <c r="B844" s="21"/>
      <c r="C844" s="21"/>
      <c r="D844" s="22"/>
      <c r="E844" s="22"/>
      <c r="F844" s="22"/>
      <c r="G844" s="22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 x14ac:dyDescent="0.3">
      <c r="A845" s="21"/>
      <c r="B845" s="21"/>
      <c r="C845" s="21"/>
      <c r="D845" s="22"/>
      <c r="E845" s="22"/>
      <c r="F845" s="22"/>
      <c r="G845" s="22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 x14ac:dyDescent="0.3">
      <c r="A846" s="21"/>
      <c r="B846" s="21"/>
      <c r="C846" s="21"/>
      <c r="D846" s="22"/>
      <c r="E846" s="22"/>
      <c r="F846" s="22"/>
      <c r="G846" s="22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 x14ac:dyDescent="0.3">
      <c r="A847" s="21"/>
      <c r="B847" s="21"/>
      <c r="C847" s="21"/>
      <c r="D847" s="22"/>
      <c r="E847" s="22"/>
      <c r="F847" s="22"/>
      <c r="G847" s="22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 x14ac:dyDescent="0.3">
      <c r="A848" s="21"/>
      <c r="B848" s="21"/>
      <c r="C848" s="21"/>
      <c r="D848" s="22"/>
      <c r="E848" s="22"/>
      <c r="F848" s="22"/>
      <c r="G848" s="22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 x14ac:dyDescent="0.3">
      <c r="A849" s="21"/>
      <c r="B849" s="21"/>
      <c r="C849" s="21"/>
      <c r="D849" s="22"/>
      <c r="E849" s="22"/>
      <c r="F849" s="22"/>
      <c r="G849" s="22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 x14ac:dyDescent="0.3">
      <c r="A850" s="21"/>
      <c r="B850" s="21"/>
      <c r="C850" s="21"/>
      <c r="D850" s="22"/>
      <c r="E850" s="22"/>
      <c r="F850" s="22"/>
      <c r="G850" s="22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 x14ac:dyDescent="0.3">
      <c r="A851" s="21"/>
      <c r="B851" s="21"/>
      <c r="C851" s="21"/>
      <c r="D851" s="22"/>
      <c r="E851" s="22"/>
      <c r="F851" s="22"/>
      <c r="G851" s="22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 x14ac:dyDescent="0.3">
      <c r="A852" s="21"/>
      <c r="B852" s="21"/>
      <c r="C852" s="21"/>
      <c r="D852" s="22"/>
      <c r="E852" s="22"/>
      <c r="F852" s="22"/>
      <c r="G852" s="22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 x14ac:dyDescent="0.3">
      <c r="A853" s="21"/>
      <c r="B853" s="21"/>
      <c r="C853" s="21"/>
      <c r="D853" s="22"/>
      <c r="E853" s="22"/>
      <c r="F853" s="22"/>
      <c r="G853" s="22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 x14ac:dyDescent="0.3">
      <c r="A854" s="21"/>
      <c r="B854" s="21"/>
      <c r="C854" s="21"/>
      <c r="D854" s="22"/>
      <c r="E854" s="22"/>
      <c r="F854" s="22"/>
      <c r="G854" s="22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 x14ac:dyDescent="0.3">
      <c r="A855" s="21"/>
      <c r="B855" s="21"/>
      <c r="C855" s="21"/>
      <c r="D855" s="22"/>
      <c r="E855" s="22"/>
      <c r="F855" s="22"/>
      <c r="G855" s="22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 x14ac:dyDescent="0.3">
      <c r="A856" s="21"/>
      <c r="B856" s="21"/>
      <c r="C856" s="21"/>
      <c r="D856" s="22"/>
      <c r="E856" s="22"/>
      <c r="F856" s="22"/>
      <c r="G856" s="22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 x14ac:dyDescent="0.3">
      <c r="A857" s="21"/>
      <c r="B857" s="21"/>
      <c r="C857" s="21"/>
      <c r="D857" s="22"/>
      <c r="E857" s="22"/>
      <c r="F857" s="22"/>
      <c r="G857" s="22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 x14ac:dyDescent="0.3">
      <c r="A858" s="21"/>
      <c r="B858" s="21"/>
      <c r="C858" s="21"/>
      <c r="D858" s="22"/>
      <c r="E858" s="22"/>
      <c r="F858" s="22"/>
      <c r="G858" s="22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 x14ac:dyDescent="0.3">
      <c r="A859" s="21"/>
      <c r="B859" s="21"/>
      <c r="C859" s="21"/>
      <c r="D859" s="22"/>
      <c r="E859" s="22"/>
      <c r="F859" s="22"/>
      <c r="G859" s="22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 x14ac:dyDescent="0.3">
      <c r="A860" s="21"/>
      <c r="B860" s="21"/>
      <c r="C860" s="21"/>
      <c r="D860" s="22"/>
      <c r="E860" s="22"/>
      <c r="F860" s="22"/>
      <c r="G860" s="22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 x14ac:dyDescent="0.3">
      <c r="A861" s="21"/>
      <c r="B861" s="21"/>
      <c r="C861" s="21"/>
      <c r="D861" s="22"/>
      <c r="E861" s="22"/>
      <c r="F861" s="22"/>
      <c r="G861" s="22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 x14ac:dyDescent="0.3">
      <c r="A862" s="21"/>
      <c r="B862" s="21"/>
      <c r="C862" s="21"/>
      <c r="D862" s="22"/>
      <c r="E862" s="22"/>
      <c r="F862" s="22"/>
      <c r="G862" s="22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 x14ac:dyDescent="0.3">
      <c r="A863" s="21"/>
      <c r="B863" s="21"/>
      <c r="C863" s="21"/>
      <c r="D863" s="22"/>
      <c r="E863" s="22"/>
      <c r="F863" s="22"/>
      <c r="G863" s="22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 x14ac:dyDescent="0.3">
      <c r="A864" s="21"/>
      <c r="B864" s="21"/>
      <c r="C864" s="21"/>
      <c r="D864" s="22"/>
      <c r="E864" s="22"/>
      <c r="F864" s="22"/>
      <c r="G864" s="22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 x14ac:dyDescent="0.3">
      <c r="A865" s="21"/>
      <c r="B865" s="21"/>
      <c r="C865" s="21"/>
      <c r="D865" s="22"/>
      <c r="E865" s="22"/>
      <c r="F865" s="22"/>
      <c r="G865" s="22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 x14ac:dyDescent="0.3">
      <c r="A866" s="21"/>
      <c r="B866" s="21"/>
      <c r="C866" s="21"/>
      <c r="D866" s="22"/>
      <c r="E866" s="22"/>
      <c r="F866" s="22"/>
      <c r="G866" s="22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 x14ac:dyDescent="0.3">
      <c r="A867" s="21"/>
      <c r="B867" s="21"/>
      <c r="C867" s="21"/>
      <c r="D867" s="22"/>
      <c r="E867" s="22"/>
      <c r="F867" s="22"/>
      <c r="G867" s="22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 x14ac:dyDescent="0.3">
      <c r="A868" s="21"/>
      <c r="B868" s="21"/>
      <c r="C868" s="21"/>
      <c r="D868" s="22"/>
      <c r="E868" s="22"/>
      <c r="F868" s="22"/>
      <c r="G868" s="22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 x14ac:dyDescent="0.3">
      <c r="A869" s="21"/>
      <c r="B869" s="21"/>
      <c r="C869" s="21"/>
      <c r="D869" s="22"/>
      <c r="E869" s="22"/>
      <c r="F869" s="22"/>
      <c r="G869" s="22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 x14ac:dyDescent="0.3">
      <c r="A870" s="21"/>
      <c r="B870" s="21"/>
      <c r="C870" s="21"/>
      <c r="D870" s="22"/>
      <c r="E870" s="22"/>
      <c r="F870" s="22"/>
      <c r="G870" s="22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 x14ac:dyDescent="0.3">
      <c r="A871" s="21"/>
      <c r="B871" s="21"/>
      <c r="C871" s="21"/>
      <c r="D871" s="22"/>
      <c r="E871" s="22"/>
      <c r="F871" s="22"/>
      <c r="G871" s="22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 x14ac:dyDescent="0.3">
      <c r="A872" s="21"/>
      <c r="B872" s="21"/>
      <c r="C872" s="21"/>
      <c r="D872" s="22"/>
      <c r="E872" s="22"/>
      <c r="F872" s="22"/>
      <c r="G872" s="22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 x14ac:dyDescent="0.3">
      <c r="A873" s="21"/>
      <c r="B873" s="21"/>
      <c r="C873" s="21"/>
      <c r="D873" s="22"/>
      <c r="E873" s="22"/>
      <c r="F873" s="22"/>
      <c r="G873" s="22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 x14ac:dyDescent="0.3">
      <c r="A874" s="21"/>
      <c r="B874" s="21"/>
      <c r="C874" s="21"/>
      <c r="D874" s="22"/>
      <c r="E874" s="22"/>
      <c r="F874" s="22"/>
      <c r="G874" s="22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 x14ac:dyDescent="0.3">
      <c r="A875" s="21"/>
      <c r="B875" s="21"/>
      <c r="C875" s="21"/>
      <c r="D875" s="22"/>
      <c r="E875" s="22"/>
      <c r="F875" s="22"/>
      <c r="G875" s="22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 x14ac:dyDescent="0.3">
      <c r="A876" s="21"/>
      <c r="B876" s="21"/>
      <c r="C876" s="21"/>
      <c r="D876" s="22"/>
      <c r="E876" s="22"/>
      <c r="F876" s="22"/>
      <c r="G876" s="22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 x14ac:dyDescent="0.3">
      <c r="A877" s="21"/>
      <c r="B877" s="21"/>
      <c r="C877" s="21"/>
      <c r="D877" s="22"/>
      <c r="E877" s="22"/>
      <c r="F877" s="22"/>
      <c r="G877" s="22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 x14ac:dyDescent="0.3">
      <c r="A878" s="21"/>
      <c r="B878" s="21"/>
      <c r="C878" s="21"/>
      <c r="D878" s="22"/>
      <c r="E878" s="22"/>
      <c r="F878" s="22"/>
      <c r="G878" s="22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 x14ac:dyDescent="0.3">
      <c r="A879" s="21"/>
      <c r="B879" s="21"/>
      <c r="C879" s="21"/>
      <c r="D879" s="22"/>
      <c r="E879" s="22"/>
      <c r="F879" s="22"/>
      <c r="G879" s="22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 x14ac:dyDescent="0.3">
      <c r="A880" s="21"/>
      <c r="B880" s="21"/>
      <c r="C880" s="21"/>
      <c r="D880" s="22"/>
      <c r="E880" s="22"/>
      <c r="F880" s="22"/>
      <c r="G880" s="22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 x14ac:dyDescent="0.3">
      <c r="A881" s="21"/>
      <c r="B881" s="21"/>
      <c r="C881" s="21"/>
      <c r="D881" s="22"/>
      <c r="E881" s="22"/>
      <c r="F881" s="22"/>
      <c r="G881" s="22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 x14ac:dyDescent="0.3">
      <c r="A882" s="21"/>
      <c r="B882" s="21"/>
      <c r="C882" s="21"/>
      <c r="D882" s="22"/>
      <c r="E882" s="22"/>
      <c r="F882" s="22"/>
      <c r="G882" s="22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 x14ac:dyDescent="0.3">
      <c r="A883" s="21"/>
      <c r="B883" s="21"/>
      <c r="C883" s="21"/>
      <c r="D883" s="22"/>
      <c r="E883" s="22"/>
      <c r="F883" s="22"/>
      <c r="G883" s="22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 x14ac:dyDescent="0.3">
      <c r="A884" s="21"/>
      <c r="B884" s="21"/>
      <c r="C884" s="21"/>
      <c r="D884" s="22"/>
      <c r="E884" s="22"/>
      <c r="F884" s="22"/>
      <c r="G884" s="22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 x14ac:dyDescent="0.3">
      <c r="A885" s="21"/>
      <c r="B885" s="21"/>
      <c r="C885" s="21"/>
      <c r="D885" s="22"/>
      <c r="E885" s="22"/>
      <c r="F885" s="22"/>
      <c r="G885" s="22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 x14ac:dyDescent="0.3">
      <c r="A886" s="21"/>
      <c r="B886" s="21"/>
      <c r="C886" s="21"/>
      <c r="D886" s="22"/>
      <c r="E886" s="22"/>
      <c r="F886" s="22"/>
      <c r="G886" s="22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 x14ac:dyDescent="0.3">
      <c r="A887" s="21"/>
      <c r="B887" s="21"/>
      <c r="C887" s="21"/>
      <c r="D887" s="22"/>
      <c r="E887" s="22"/>
      <c r="F887" s="22"/>
      <c r="G887" s="22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 x14ac:dyDescent="0.3">
      <c r="A888" s="21"/>
      <c r="B888" s="21"/>
      <c r="C888" s="21"/>
      <c r="D888" s="22"/>
      <c r="E888" s="22"/>
      <c r="F888" s="22"/>
      <c r="G888" s="22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 x14ac:dyDescent="0.3">
      <c r="A889" s="21"/>
      <c r="B889" s="21"/>
      <c r="C889" s="21"/>
      <c r="D889" s="22"/>
      <c r="E889" s="22"/>
      <c r="F889" s="22"/>
      <c r="G889" s="22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 x14ac:dyDescent="0.3">
      <c r="A890" s="21"/>
      <c r="B890" s="21"/>
      <c r="C890" s="21"/>
      <c r="D890" s="22"/>
      <c r="E890" s="22"/>
      <c r="F890" s="22"/>
      <c r="G890" s="22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 x14ac:dyDescent="0.3">
      <c r="A891" s="21"/>
      <c r="B891" s="21"/>
      <c r="C891" s="21"/>
      <c r="D891" s="22"/>
      <c r="E891" s="22"/>
      <c r="F891" s="22"/>
      <c r="G891" s="22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 x14ac:dyDescent="0.3">
      <c r="A892" s="21"/>
      <c r="B892" s="21"/>
      <c r="C892" s="21"/>
      <c r="D892" s="22"/>
      <c r="E892" s="22"/>
      <c r="F892" s="22"/>
      <c r="G892" s="22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 x14ac:dyDescent="0.3">
      <c r="A893" s="21"/>
      <c r="B893" s="21"/>
      <c r="C893" s="21"/>
      <c r="D893" s="22"/>
      <c r="E893" s="22"/>
      <c r="F893" s="22"/>
      <c r="G893" s="22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 x14ac:dyDescent="0.3">
      <c r="A894" s="21"/>
      <c r="B894" s="21"/>
      <c r="C894" s="21"/>
      <c r="D894" s="22"/>
      <c r="E894" s="22"/>
      <c r="F894" s="22"/>
      <c r="G894" s="22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 x14ac:dyDescent="0.3">
      <c r="A895" s="21"/>
      <c r="B895" s="21"/>
      <c r="C895" s="21"/>
      <c r="D895" s="22"/>
      <c r="E895" s="22"/>
      <c r="F895" s="22"/>
      <c r="G895" s="22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 x14ac:dyDescent="0.3">
      <c r="A896" s="21"/>
      <c r="B896" s="21"/>
      <c r="C896" s="21"/>
      <c r="D896" s="22"/>
      <c r="E896" s="22"/>
      <c r="F896" s="22"/>
      <c r="G896" s="22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 x14ac:dyDescent="0.3">
      <c r="A897" s="21"/>
      <c r="B897" s="21"/>
      <c r="C897" s="21"/>
      <c r="D897" s="22"/>
      <c r="E897" s="22"/>
      <c r="F897" s="22"/>
      <c r="G897" s="22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 x14ac:dyDescent="0.3">
      <c r="A898" s="21"/>
      <c r="B898" s="21"/>
      <c r="C898" s="21"/>
      <c r="D898" s="22"/>
      <c r="E898" s="22"/>
      <c r="F898" s="22"/>
      <c r="G898" s="22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 x14ac:dyDescent="0.3">
      <c r="A899" s="21"/>
      <c r="B899" s="21"/>
      <c r="C899" s="21"/>
      <c r="D899" s="22"/>
      <c r="E899" s="22"/>
      <c r="F899" s="22"/>
      <c r="G899" s="22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 x14ac:dyDescent="0.3">
      <c r="A900" s="21"/>
      <c r="B900" s="21"/>
      <c r="C900" s="21"/>
      <c r="D900" s="22"/>
      <c r="E900" s="22"/>
      <c r="F900" s="22"/>
      <c r="G900" s="22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 x14ac:dyDescent="0.3">
      <c r="A901" s="21"/>
      <c r="B901" s="21"/>
      <c r="C901" s="21"/>
      <c r="D901" s="22"/>
      <c r="E901" s="22"/>
      <c r="F901" s="22"/>
      <c r="G901" s="22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 x14ac:dyDescent="0.3">
      <c r="A902" s="21"/>
      <c r="B902" s="21"/>
      <c r="C902" s="21"/>
      <c r="D902" s="22"/>
      <c r="E902" s="22"/>
      <c r="F902" s="22"/>
      <c r="G902" s="22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 x14ac:dyDescent="0.3">
      <c r="A903" s="21"/>
      <c r="B903" s="21"/>
      <c r="C903" s="21"/>
      <c r="D903" s="22"/>
      <c r="E903" s="22"/>
      <c r="F903" s="22"/>
      <c r="G903" s="22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 x14ac:dyDescent="0.3">
      <c r="A904" s="21"/>
      <c r="B904" s="21"/>
      <c r="C904" s="21"/>
      <c r="D904" s="22"/>
      <c r="E904" s="22"/>
      <c r="F904" s="22"/>
      <c r="G904" s="22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 x14ac:dyDescent="0.3">
      <c r="A905" s="21"/>
      <c r="B905" s="21"/>
      <c r="C905" s="21"/>
      <c r="D905" s="22"/>
      <c r="E905" s="22"/>
      <c r="F905" s="22"/>
      <c r="G905" s="22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 x14ac:dyDescent="0.3">
      <c r="A906" s="21"/>
      <c r="B906" s="21"/>
      <c r="C906" s="21"/>
      <c r="D906" s="22"/>
      <c r="E906" s="22"/>
      <c r="F906" s="22"/>
      <c r="G906" s="22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 x14ac:dyDescent="0.3">
      <c r="A907" s="21"/>
      <c r="B907" s="21"/>
      <c r="C907" s="21"/>
      <c r="D907" s="22"/>
      <c r="E907" s="22"/>
      <c r="F907" s="22"/>
      <c r="G907" s="22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 x14ac:dyDescent="0.3">
      <c r="A908" s="21"/>
      <c r="B908" s="21"/>
      <c r="C908" s="21"/>
      <c r="D908" s="22"/>
      <c r="E908" s="22"/>
      <c r="F908" s="22"/>
      <c r="G908" s="22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 x14ac:dyDescent="0.3">
      <c r="A909" s="21"/>
      <c r="B909" s="21"/>
      <c r="C909" s="21"/>
      <c r="D909" s="22"/>
      <c r="E909" s="22"/>
      <c r="F909" s="22"/>
      <c r="G909" s="22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 x14ac:dyDescent="0.3">
      <c r="A910" s="21"/>
      <c r="B910" s="21"/>
      <c r="C910" s="21"/>
      <c r="D910" s="22"/>
      <c r="E910" s="22"/>
      <c r="F910" s="22"/>
      <c r="G910" s="22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 x14ac:dyDescent="0.3">
      <c r="A911" s="21"/>
      <c r="B911" s="21"/>
      <c r="C911" s="21"/>
      <c r="D911" s="22"/>
      <c r="E911" s="22"/>
      <c r="F911" s="22"/>
      <c r="G911" s="22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 x14ac:dyDescent="0.3">
      <c r="A912" s="21"/>
      <c r="B912" s="21"/>
      <c r="C912" s="21"/>
      <c r="D912" s="22"/>
      <c r="E912" s="22"/>
      <c r="F912" s="22"/>
      <c r="G912" s="22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 x14ac:dyDescent="0.3">
      <c r="A913" s="21"/>
      <c r="B913" s="21"/>
      <c r="C913" s="21"/>
      <c r="D913" s="22"/>
      <c r="E913" s="22"/>
      <c r="F913" s="22"/>
      <c r="G913" s="22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 x14ac:dyDescent="0.3">
      <c r="A914" s="21"/>
      <c r="B914" s="21"/>
      <c r="C914" s="21"/>
      <c r="D914" s="22"/>
      <c r="E914" s="22"/>
      <c r="F914" s="22"/>
      <c r="G914" s="22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 x14ac:dyDescent="0.3">
      <c r="A915" s="21"/>
      <c r="B915" s="21"/>
      <c r="C915" s="21"/>
      <c r="D915" s="22"/>
      <c r="E915" s="22"/>
      <c r="F915" s="22"/>
      <c r="G915" s="22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 x14ac:dyDescent="0.3">
      <c r="A916" s="21"/>
      <c r="B916" s="21"/>
      <c r="C916" s="21"/>
      <c r="D916" s="22"/>
      <c r="E916" s="22"/>
      <c r="F916" s="22"/>
      <c r="G916" s="22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 x14ac:dyDescent="0.3">
      <c r="A917" s="21"/>
      <c r="B917" s="21"/>
      <c r="C917" s="21"/>
      <c r="D917" s="22"/>
      <c r="E917" s="22"/>
      <c r="F917" s="22"/>
      <c r="G917" s="22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 x14ac:dyDescent="0.3">
      <c r="A918" s="21"/>
      <c r="B918" s="21"/>
      <c r="C918" s="21"/>
      <c r="D918" s="22"/>
      <c r="E918" s="22"/>
      <c r="F918" s="22"/>
      <c r="G918" s="22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 x14ac:dyDescent="0.3">
      <c r="A919" s="21"/>
      <c r="B919" s="21"/>
      <c r="C919" s="21"/>
      <c r="D919" s="22"/>
      <c r="E919" s="22"/>
      <c r="F919" s="22"/>
      <c r="G919" s="22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 x14ac:dyDescent="0.3">
      <c r="A920" s="21"/>
      <c r="B920" s="21"/>
      <c r="C920" s="21"/>
      <c r="D920" s="22"/>
      <c r="E920" s="22"/>
      <c r="F920" s="22"/>
      <c r="G920" s="22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 x14ac:dyDescent="0.3">
      <c r="A921" s="21"/>
      <c r="B921" s="21"/>
      <c r="C921" s="21"/>
      <c r="D921" s="22"/>
      <c r="E921" s="22"/>
      <c r="F921" s="22"/>
      <c r="G921" s="22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 x14ac:dyDescent="0.3">
      <c r="A922" s="21"/>
      <c r="B922" s="21"/>
      <c r="C922" s="21"/>
      <c r="D922" s="22"/>
      <c r="E922" s="22"/>
      <c r="F922" s="22"/>
      <c r="G922" s="22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 x14ac:dyDescent="0.3">
      <c r="A923" s="21"/>
      <c r="B923" s="21"/>
      <c r="C923" s="21"/>
      <c r="D923" s="22"/>
      <c r="E923" s="22"/>
      <c r="F923" s="22"/>
      <c r="G923" s="22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 x14ac:dyDescent="0.3">
      <c r="A924" s="21"/>
      <c r="B924" s="21"/>
      <c r="C924" s="21"/>
      <c r="D924" s="22"/>
      <c r="E924" s="22"/>
      <c r="F924" s="22"/>
      <c r="G924" s="22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 x14ac:dyDescent="0.3">
      <c r="A925" s="21"/>
      <c r="B925" s="21"/>
      <c r="C925" s="21"/>
      <c r="D925" s="22"/>
      <c r="E925" s="22"/>
      <c r="F925" s="22"/>
      <c r="G925" s="22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 x14ac:dyDescent="0.3">
      <c r="A926" s="21"/>
      <c r="B926" s="21"/>
      <c r="C926" s="21"/>
      <c r="D926" s="22"/>
      <c r="E926" s="22"/>
      <c r="F926" s="22"/>
      <c r="G926" s="22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 x14ac:dyDescent="0.3">
      <c r="A927" s="21"/>
      <c r="B927" s="21"/>
      <c r="C927" s="21"/>
      <c r="D927" s="22"/>
      <c r="E927" s="22"/>
      <c r="F927" s="22"/>
      <c r="G927" s="22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 x14ac:dyDescent="0.3">
      <c r="A928" s="21"/>
      <c r="B928" s="21"/>
      <c r="C928" s="21"/>
      <c r="D928" s="22"/>
      <c r="E928" s="22"/>
      <c r="F928" s="22"/>
      <c r="G928" s="22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 x14ac:dyDescent="0.3">
      <c r="A929" s="21"/>
      <c r="B929" s="21"/>
      <c r="C929" s="21"/>
      <c r="D929" s="22"/>
      <c r="E929" s="22"/>
      <c r="F929" s="22"/>
      <c r="G929" s="22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 x14ac:dyDescent="0.3">
      <c r="A930" s="21"/>
      <c r="B930" s="21"/>
      <c r="C930" s="21"/>
      <c r="D930" s="22"/>
      <c r="E930" s="22"/>
      <c r="F930" s="22"/>
      <c r="G930" s="22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 x14ac:dyDescent="0.3">
      <c r="A931" s="21"/>
      <c r="B931" s="21"/>
      <c r="C931" s="21"/>
      <c r="D931" s="22"/>
      <c r="E931" s="22"/>
      <c r="F931" s="22"/>
      <c r="G931" s="22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 x14ac:dyDescent="0.3">
      <c r="A932" s="21"/>
      <c r="B932" s="21"/>
      <c r="C932" s="21"/>
      <c r="D932" s="22"/>
      <c r="E932" s="22"/>
      <c r="F932" s="22"/>
      <c r="G932" s="22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 x14ac:dyDescent="0.3">
      <c r="A933" s="21"/>
      <c r="B933" s="21"/>
      <c r="C933" s="21"/>
      <c r="D933" s="22"/>
      <c r="E933" s="22"/>
      <c r="F933" s="22"/>
      <c r="G933" s="22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 x14ac:dyDescent="0.3">
      <c r="A934" s="21"/>
      <c r="B934" s="21"/>
      <c r="C934" s="21"/>
      <c r="D934" s="22"/>
      <c r="E934" s="22"/>
      <c r="F934" s="22"/>
      <c r="G934" s="22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 x14ac:dyDescent="0.3">
      <c r="A935" s="21"/>
      <c r="B935" s="21"/>
      <c r="C935" s="21"/>
      <c r="D935" s="22"/>
      <c r="E935" s="22"/>
      <c r="F935" s="22"/>
      <c r="G935" s="22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 x14ac:dyDescent="0.3">
      <c r="A936" s="21"/>
      <c r="B936" s="21"/>
      <c r="C936" s="21"/>
      <c r="D936" s="22"/>
      <c r="E936" s="22"/>
      <c r="F936" s="22"/>
      <c r="G936" s="22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 x14ac:dyDescent="0.3">
      <c r="A937" s="21"/>
      <c r="B937" s="21"/>
      <c r="C937" s="21"/>
      <c r="D937" s="22"/>
      <c r="E937" s="22"/>
      <c r="F937" s="22"/>
      <c r="G937" s="22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 x14ac:dyDescent="0.3">
      <c r="A938" s="21"/>
      <c r="B938" s="21"/>
      <c r="C938" s="21"/>
      <c r="D938" s="22"/>
      <c r="E938" s="22"/>
      <c r="F938" s="22"/>
      <c r="G938" s="22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 x14ac:dyDescent="0.3">
      <c r="A939" s="21"/>
      <c r="B939" s="21"/>
      <c r="C939" s="21"/>
      <c r="D939" s="22"/>
      <c r="E939" s="22"/>
      <c r="F939" s="22"/>
      <c r="G939" s="22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 x14ac:dyDescent="0.3">
      <c r="A940" s="21"/>
      <c r="B940" s="21"/>
      <c r="C940" s="21"/>
      <c r="D940" s="22"/>
      <c r="E940" s="22"/>
      <c r="F940" s="22"/>
      <c r="G940" s="22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 x14ac:dyDescent="0.3">
      <c r="A941" s="21"/>
      <c r="B941" s="21"/>
      <c r="C941" s="21"/>
      <c r="D941" s="22"/>
      <c r="E941" s="22"/>
      <c r="F941" s="22"/>
      <c r="G941" s="22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 x14ac:dyDescent="0.3">
      <c r="A942" s="21"/>
      <c r="B942" s="21"/>
      <c r="C942" s="21"/>
      <c r="D942" s="22"/>
      <c r="E942" s="22"/>
      <c r="F942" s="22"/>
      <c r="G942" s="22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 x14ac:dyDescent="0.3">
      <c r="A943" s="21"/>
      <c r="B943" s="21"/>
      <c r="C943" s="21"/>
      <c r="D943" s="22"/>
      <c r="E943" s="22"/>
      <c r="F943" s="22"/>
      <c r="G943" s="22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 x14ac:dyDescent="0.3">
      <c r="A944" s="21"/>
      <c r="B944" s="21"/>
      <c r="C944" s="21"/>
      <c r="D944" s="22"/>
      <c r="E944" s="22"/>
      <c r="F944" s="22"/>
      <c r="G944" s="22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 x14ac:dyDescent="0.3">
      <c r="A945" s="21"/>
      <c r="B945" s="21"/>
      <c r="C945" s="21"/>
      <c r="D945" s="22"/>
      <c r="E945" s="22"/>
      <c r="F945" s="22"/>
      <c r="G945" s="22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 x14ac:dyDescent="0.3">
      <c r="A946" s="21"/>
      <c r="B946" s="21"/>
      <c r="C946" s="21"/>
      <c r="D946" s="22"/>
      <c r="E946" s="22"/>
      <c r="F946" s="22"/>
      <c r="G946" s="22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 x14ac:dyDescent="0.3">
      <c r="A947" s="21"/>
      <c r="B947" s="21"/>
      <c r="C947" s="21"/>
      <c r="D947" s="22"/>
      <c r="E947" s="22"/>
      <c r="F947" s="22"/>
      <c r="G947" s="22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 x14ac:dyDescent="0.3">
      <c r="A948" s="21"/>
      <c r="B948" s="21"/>
      <c r="C948" s="21"/>
      <c r="D948" s="22"/>
      <c r="E948" s="22"/>
      <c r="F948" s="22"/>
      <c r="G948" s="22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 x14ac:dyDescent="0.3">
      <c r="A949" s="21"/>
      <c r="B949" s="21"/>
      <c r="C949" s="21"/>
      <c r="D949" s="22"/>
      <c r="E949" s="22"/>
      <c r="F949" s="22"/>
      <c r="G949" s="22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 x14ac:dyDescent="0.3">
      <c r="A950" s="21"/>
      <c r="B950" s="21"/>
      <c r="C950" s="21"/>
      <c r="D950" s="22"/>
      <c r="E950" s="22"/>
      <c r="F950" s="22"/>
      <c r="G950" s="22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 x14ac:dyDescent="0.3">
      <c r="A951" s="21"/>
      <c r="B951" s="21"/>
      <c r="C951" s="21"/>
      <c r="D951" s="22"/>
      <c r="E951" s="22"/>
      <c r="F951" s="22"/>
      <c r="G951" s="22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 x14ac:dyDescent="0.3">
      <c r="A952" s="21"/>
      <c r="B952" s="21"/>
      <c r="C952" s="21"/>
      <c r="D952" s="22"/>
      <c r="E952" s="22"/>
      <c r="F952" s="22"/>
      <c r="G952" s="22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 x14ac:dyDescent="0.3">
      <c r="A953" s="21"/>
      <c r="B953" s="21"/>
      <c r="C953" s="21"/>
      <c r="D953" s="22"/>
      <c r="E953" s="22"/>
      <c r="F953" s="22"/>
      <c r="G953" s="22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 x14ac:dyDescent="0.3">
      <c r="A954" s="21"/>
      <c r="B954" s="21"/>
      <c r="C954" s="21"/>
      <c r="D954" s="22"/>
      <c r="E954" s="22"/>
      <c r="F954" s="22"/>
      <c r="G954" s="22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 x14ac:dyDescent="0.3">
      <c r="A955" s="21"/>
      <c r="B955" s="21"/>
      <c r="C955" s="21"/>
      <c r="D955" s="22"/>
      <c r="E955" s="22"/>
      <c r="F955" s="22"/>
      <c r="G955" s="22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 x14ac:dyDescent="0.3">
      <c r="A956" s="21"/>
      <c r="B956" s="21"/>
      <c r="C956" s="21"/>
      <c r="D956" s="22"/>
      <c r="E956" s="22"/>
      <c r="F956" s="22"/>
      <c r="G956" s="22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 x14ac:dyDescent="0.3">
      <c r="A957" s="21"/>
      <c r="B957" s="21"/>
      <c r="C957" s="21"/>
      <c r="D957" s="22"/>
      <c r="E957" s="22"/>
      <c r="F957" s="22"/>
      <c r="G957" s="22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 x14ac:dyDescent="0.3">
      <c r="A958" s="21"/>
      <c r="B958" s="21"/>
      <c r="C958" s="21"/>
      <c r="D958" s="22"/>
      <c r="E958" s="22"/>
      <c r="F958" s="22"/>
      <c r="G958" s="22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 x14ac:dyDescent="0.3">
      <c r="A959" s="21"/>
      <c r="B959" s="21"/>
      <c r="C959" s="21"/>
      <c r="D959" s="22"/>
      <c r="E959" s="22"/>
      <c r="F959" s="22"/>
      <c r="G959" s="22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 x14ac:dyDescent="0.3">
      <c r="A960" s="21"/>
      <c r="B960" s="21"/>
      <c r="C960" s="21"/>
      <c r="D960" s="22"/>
      <c r="E960" s="22"/>
      <c r="F960" s="22"/>
      <c r="G960" s="22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 x14ac:dyDescent="0.3">
      <c r="A961" s="21"/>
      <c r="B961" s="21"/>
      <c r="C961" s="21"/>
      <c r="D961" s="22"/>
      <c r="E961" s="22"/>
      <c r="F961" s="22"/>
      <c r="G961" s="22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 x14ac:dyDescent="0.3">
      <c r="A962" s="21"/>
      <c r="B962" s="21"/>
      <c r="C962" s="21"/>
      <c r="D962" s="22"/>
      <c r="E962" s="22"/>
      <c r="F962" s="22"/>
      <c r="G962" s="22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 x14ac:dyDescent="0.3">
      <c r="A963" s="21"/>
      <c r="B963" s="21"/>
      <c r="C963" s="21"/>
      <c r="D963" s="22"/>
      <c r="E963" s="22"/>
      <c r="F963" s="22"/>
      <c r="G963" s="22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 x14ac:dyDescent="0.3">
      <c r="A964" s="21"/>
      <c r="B964" s="21"/>
      <c r="C964" s="21"/>
      <c r="D964" s="22"/>
      <c r="E964" s="22"/>
      <c r="F964" s="22"/>
      <c r="G964" s="22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 x14ac:dyDescent="0.3">
      <c r="A965" s="21"/>
      <c r="B965" s="21"/>
      <c r="C965" s="21"/>
      <c r="D965" s="22"/>
      <c r="E965" s="22"/>
      <c r="F965" s="22"/>
      <c r="G965" s="22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 x14ac:dyDescent="0.3">
      <c r="A966" s="21"/>
      <c r="B966" s="21"/>
      <c r="C966" s="21"/>
      <c r="D966" s="22"/>
      <c r="E966" s="22"/>
      <c r="F966" s="22"/>
      <c r="G966" s="22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 x14ac:dyDescent="0.3">
      <c r="A967" s="21"/>
      <c r="B967" s="21"/>
      <c r="C967" s="21"/>
      <c r="D967" s="22"/>
      <c r="E967" s="22"/>
      <c r="F967" s="22"/>
      <c r="G967" s="22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 x14ac:dyDescent="0.3">
      <c r="A968" s="21"/>
      <c r="B968" s="21"/>
      <c r="C968" s="21"/>
      <c r="D968" s="22"/>
      <c r="E968" s="22"/>
      <c r="F968" s="22"/>
      <c r="G968" s="22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 x14ac:dyDescent="0.3">
      <c r="A969" s="21"/>
      <c r="B969" s="21"/>
      <c r="C969" s="21"/>
      <c r="D969" s="22"/>
      <c r="E969" s="22"/>
      <c r="F969" s="22"/>
      <c r="G969" s="22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 x14ac:dyDescent="0.3">
      <c r="A970" s="21"/>
      <c r="B970" s="21"/>
      <c r="C970" s="21"/>
      <c r="D970" s="22"/>
      <c r="E970" s="22"/>
      <c r="F970" s="22"/>
      <c r="G970" s="22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 x14ac:dyDescent="0.3">
      <c r="A971" s="21"/>
      <c r="B971" s="21"/>
      <c r="C971" s="21"/>
      <c r="D971" s="22"/>
      <c r="E971" s="22"/>
      <c r="F971" s="22"/>
      <c r="G971" s="22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 x14ac:dyDescent="0.3">
      <c r="A972" s="21"/>
      <c r="B972" s="21"/>
      <c r="C972" s="21"/>
      <c r="D972" s="22"/>
      <c r="E972" s="22"/>
      <c r="F972" s="22"/>
      <c r="G972" s="22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 x14ac:dyDescent="0.3">
      <c r="A973" s="21"/>
      <c r="B973" s="21"/>
      <c r="C973" s="21"/>
      <c r="D973" s="22"/>
      <c r="E973" s="22"/>
      <c r="F973" s="22"/>
      <c r="G973" s="22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 x14ac:dyDescent="0.3">
      <c r="A974" s="21"/>
      <c r="B974" s="21"/>
      <c r="C974" s="21"/>
      <c r="D974" s="22"/>
      <c r="E974" s="22"/>
      <c r="F974" s="22"/>
      <c r="G974" s="22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 x14ac:dyDescent="0.3">
      <c r="A975" s="21"/>
      <c r="B975" s="21"/>
      <c r="C975" s="21"/>
      <c r="D975" s="22"/>
      <c r="E975" s="22"/>
      <c r="F975" s="22"/>
      <c r="G975" s="22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 x14ac:dyDescent="0.3">
      <c r="A976" s="21"/>
      <c r="B976" s="21"/>
      <c r="C976" s="21"/>
      <c r="D976" s="22"/>
      <c r="E976" s="22"/>
      <c r="F976" s="22"/>
      <c r="G976" s="22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 x14ac:dyDescent="0.3">
      <c r="A977" s="21"/>
      <c r="B977" s="21"/>
      <c r="C977" s="21"/>
      <c r="D977" s="22"/>
      <c r="E977" s="22"/>
      <c r="F977" s="22"/>
      <c r="G977" s="22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 x14ac:dyDescent="0.3">
      <c r="A978" s="21"/>
      <c r="B978" s="21"/>
      <c r="C978" s="21"/>
      <c r="D978" s="22"/>
      <c r="E978" s="22"/>
      <c r="F978" s="22"/>
      <c r="G978" s="22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 x14ac:dyDescent="0.3">
      <c r="A979" s="21"/>
      <c r="B979" s="21"/>
      <c r="C979" s="21"/>
      <c r="D979" s="22"/>
      <c r="E979" s="22"/>
      <c r="F979" s="22"/>
      <c r="G979" s="22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 x14ac:dyDescent="0.3">
      <c r="A980" s="21"/>
      <c r="B980" s="21"/>
      <c r="C980" s="21"/>
      <c r="D980" s="22"/>
      <c r="E980" s="22"/>
      <c r="F980" s="22"/>
      <c r="G980" s="22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 x14ac:dyDescent="0.3">
      <c r="A981" s="21"/>
      <c r="B981" s="21"/>
      <c r="C981" s="21"/>
      <c r="D981" s="22"/>
      <c r="E981" s="22"/>
      <c r="F981" s="22"/>
      <c r="G981" s="22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 x14ac:dyDescent="0.3">
      <c r="A982" s="21"/>
      <c r="B982" s="21"/>
      <c r="C982" s="21"/>
      <c r="D982" s="22"/>
      <c r="E982" s="22"/>
      <c r="F982" s="22"/>
      <c r="G982" s="22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 x14ac:dyDescent="0.3">
      <c r="A983" s="21"/>
      <c r="B983" s="21"/>
      <c r="C983" s="21"/>
      <c r="D983" s="22"/>
      <c r="E983" s="22"/>
      <c r="F983" s="22"/>
      <c r="G983" s="22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 x14ac:dyDescent="0.3">
      <c r="A984" s="21"/>
      <c r="B984" s="21"/>
      <c r="C984" s="21"/>
      <c r="D984" s="22"/>
      <c r="E984" s="22"/>
      <c r="F984" s="22"/>
      <c r="G984" s="22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customHeight="1" x14ac:dyDescent="0.3">
      <c r="A985" s="21"/>
      <c r="B985" s="21"/>
      <c r="C985" s="21"/>
      <c r="D985" s="22"/>
      <c r="E985" s="22"/>
      <c r="F985" s="22"/>
      <c r="G985" s="22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customHeight="1" x14ac:dyDescent="0.3">
      <c r="A986" s="21"/>
      <c r="B986" s="21"/>
      <c r="C986" s="21"/>
      <c r="D986" s="22"/>
      <c r="E986" s="22"/>
      <c r="F986" s="22"/>
      <c r="G986" s="22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customHeight="1" x14ac:dyDescent="0.3">
      <c r="A987" s="21"/>
      <c r="B987" s="21"/>
      <c r="C987" s="21"/>
      <c r="D987" s="22"/>
      <c r="E987" s="22"/>
      <c r="F987" s="22"/>
      <c r="G987" s="22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customHeight="1" x14ac:dyDescent="0.3">
      <c r="A988" s="21"/>
      <c r="B988" s="21"/>
      <c r="C988" s="21"/>
      <c r="D988" s="22"/>
      <c r="E988" s="22"/>
      <c r="F988" s="22"/>
      <c r="G988" s="22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customHeight="1" x14ac:dyDescent="0.3">
      <c r="A989" s="21"/>
      <c r="B989" s="21"/>
      <c r="C989" s="21"/>
      <c r="D989" s="22"/>
      <c r="E989" s="22"/>
      <c r="F989" s="22"/>
      <c r="G989" s="22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customHeight="1" x14ac:dyDescent="0.3">
      <c r="A990" s="21"/>
      <c r="B990" s="21"/>
      <c r="C990" s="21"/>
      <c r="D990" s="22"/>
      <c r="E990" s="22"/>
      <c r="F990" s="22"/>
      <c r="G990" s="22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customHeight="1" x14ac:dyDescent="0.3">
      <c r="A991" s="21"/>
      <c r="B991" s="21"/>
      <c r="C991" s="21"/>
      <c r="D991" s="22"/>
      <c r="E991" s="22"/>
      <c r="F991" s="22"/>
      <c r="G991" s="22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customHeight="1" x14ac:dyDescent="0.3">
      <c r="A992" s="21"/>
      <c r="B992" s="21"/>
      <c r="C992" s="21"/>
      <c r="D992" s="22"/>
      <c r="E992" s="22"/>
      <c r="F992" s="22"/>
      <c r="G992" s="22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customHeight="1" x14ac:dyDescent="0.3">
      <c r="A993" s="21"/>
      <c r="B993" s="21"/>
      <c r="C993" s="21"/>
      <c r="D993" s="22"/>
      <c r="E993" s="22"/>
      <c r="F993" s="22"/>
      <c r="G993" s="22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customHeight="1" x14ac:dyDescent="0.3">
      <c r="A994" s="21"/>
      <c r="B994" s="21"/>
      <c r="C994" s="21"/>
      <c r="D994" s="22"/>
      <c r="E994" s="22"/>
      <c r="F994" s="22"/>
      <c r="G994" s="22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customHeight="1" x14ac:dyDescent="0.3">
      <c r="A995" s="21"/>
      <c r="B995" s="21"/>
      <c r="C995" s="21"/>
      <c r="D995" s="22"/>
      <c r="E995" s="22"/>
      <c r="F995" s="22"/>
      <c r="G995" s="22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customHeight="1" x14ac:dyDescent="0.3">
      <c r="A996" s="21"/>
      <c r="B996" s="21"/>
      <c r="C996" s="21"/>
      <c r="D996" s="22"/>
      <c r="E996" s="22"/>
      <c r="F996" s="22"/>
      <c r="G996" s="22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customHeight="1" x14ac:dyDescent="0.3">
      <c r="A997" s="21"/>
      <c r="B997" s="21"/>
      <c r="C997" s="21"/>
      <c r="D997" s="22"/>
      <c r="E997" s="22"/>
      <c r="F997" s="22"/>
      <c r="G997" s="22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customHeight="1" x14ac:dyDescent="0.3">
      <c r="A998" s="21"/>
      <c r="B998" s="21"/>
      <c r="C998" s="21"/>
      <c r="D998" s="22"/>
      <c r="E998" s="22"/>
      <c r="F998" s="22"/>
      <c r="G998" s="22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customHeight="1" x14ac:dyDescent="0.3">
      <c r="A999" s="21"/>
      <c r="B999" s="21"/>
      <c r="C999" s="21"/>
      <c r="D999" s="22"/>
      <c r="E999" s="22"/>
      <c r="F999" s="22"/>
      <c r="G999" s="22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customHeight="1" x14ac:dyDescent="0.3">
      <c r="A1000" s="21"/>
      <c r="B1000" s="21"/>
      <c r="C1000" s="21"/>
      <c r="D1000" s="22"/>
      <c r="E1000" s="22"/>
      <c r="F1000" s="22"/>
      <c r="G1000" s="22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rintOptions verticalCentered="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اكواد الخامات</vt:lpstr>
      <vt:lpstr>الاكواد مختصرة للخامات</vt:lpstr>
      <vt:lpstr>خامات خرسانة</vt:lpstr>
      <vt:lpstr>اجمالى </vt:lpstr>
      <vt:lpstr>'خامات خرسانة'!Print_Area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ENG _BIOS</cp:lastModifiedBy>
  <cp:lastPrinted>2023-02-07T07:43:22Z</cp:lastPrinted>
  <dcterms:created xsi:type="dcterms:W3CDTF">2006-09-16T00:00:00Z</dcterms:created>
  <dcterms:modified xsi:type="dcterms:W3CDTF">2023-05-21T08:50:11Z</dcterms:modified>
</cp:coreProperties>
</file>