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o2\Desktop\"/>
    </mc:Choice>
  </mc:AlternateContent>
  <xr:revisionPtr revIDLastSave="0" documentId="13_ncr:1_{88A867AE-2B17-4B0E-ADEF-FD39A967405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SMrawdata" sheetId="1" r:id="rId1"/>
    <sheet name="Sheet7" sheetId="8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8" l="1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5" i="8"/>
  <c r="O6" i="8"/>
  <c r="N6" i="8"/>
  <c r="M6" i="8"/>
  <c r="L6" i="8"/>
  <c r="O7" i="8"/>
  <c r="O8" i="8"/>
  <c r="O9" i="8"/>
  <c r="O10" i="8"/>
  <c r="O11" i="8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N7" i="8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M7" i="8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L7" i="8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O5" i="8"/>
  <c r="N5" i="8"/>
  <c r="M5" i="8"/>
  <c r="L5" i="8"/>
</calcChain>
</file>

<file path=xl/sharedStrings.xml><?xml version="1.0" encoding="utf-8"?>
<sst xmlns="http://schemas.openxmlformats.org/spreadsheetml/2006/main" count="41" uniqueCount="16">
  <si>
    <t>sample number</t>
  </si>
  <si>
    <t>高い</t>
  </si>
  <si>
    <t>安い</t>
  </si>
  <si>
    <t>高すぎる</t>
  </si>
  <si>
    <t>安すぎる</t>
  </si>
  <si>
    <t>Row Labels</t>
  </si>
  <si>
    <t>Grand Total</t>
  </si>
  <si>
    <t>Count of PRICE</t>
  </si>
  <si>
    <t>Column Labels</t>
  </si>
  <si>
    <t>cheap</t>
  </si>
  <si>
    <t>exp</t>
  </si>
  <si>
    <t>very che</t>
  </si>
  <si>
    <t>veru exp</t>
  </si>
  <si>
    <t>cumulative sum</t>
  </si>
  <si>
    <t>percentage cumulative sum</t>
  </si>
  <si>
    <t>reversed percentage cumulative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</si>
</sst>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center"/>
    </xf>
    <xf numFmtId="10" fontId="0" fillId="0" borderId="0" xfId="0" applyNumberFormat="1"/>
    <xf numFmtId="0" fontId="14" fillId="0" borderId="0" xfId="0" applyFont="1"/>
    <xf numFmtId="0" fontId="18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Sheet7!$X$3:$X$4</c:f>
              <c:strCache>
                <c:ptCount val="2"/>
                <c:pt idx="0">
                  <c:v>cheap</c:v>
                </c:pt>
                <c:pt idx="1">
                  <c:v>安い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Sheet7!$W$5:$W$32</c:f>
              <c:numCache>
                <c:formatCode>General</c:formatCode>
                <c:ptCount val="28"/>
                <c:pt idx="0">
                  <c:v>88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198</c:v>
                </c:pt>
                <c:pt idx="6">
                  <c:v>200</c:v>
                </c:pt>
                <c:pt idx="7">
                  <c:v>220</c:v>
                </c:pt>
                <c:pt idx="8">
                  <c:v>230</c:v>
                </c:pt>
                <c:pt idx="9">
                  <c:v>250</c:v>
                </c:pt>
                <c:pt idx="10">
                  <c:v>280</c:v>
                </c:pt>
                <c:pt idx="11">
                  <c:v>290</c:v>
                </c:pt>
                <c:pt idx="12">
                  <c:v>295</c:v>
                </c:pt>
                <c:pt idx="13">
                  <c:v>298</c:v>
                </c:pt>
                <c:pt idx="14">
                  <c:v>300</c:v>
                </c:pt>
                <c:pt idx="15">
                  <c:v>330</c:v>
                </c:pt>
                <c:pt idx="16">
                  <c:v>350</c:v>
                </c:pt>
                <c:pt idx="17">
                  <c:v>358</c:v>
                </c:pt>
                <c:pt idx="18">
                  <c:v>360</c:v>
                </c:pt>
                <c:pt idx="19">
                  <c:v>380</c:v>
                </c:pt>
                <c:pt idx="20">
                  <c:v>390</c:v>
                </c:pt>
                <c:pt idx="21">
                  <c:v>398</c:v>
                </c:pt>
                <c:pt idx="22">
                  <c:v>400</c:v>
                </c:pt>
                <c:pt idx="23">
                  <c:v>450</c:v>
                </c:pt>
                <c:pt idx="24">
                  <c:v>475</c:v>
                </c:pt>
                <c:pt idx="25">
                  <c:v>500</c:v>
                </c:pt>
                <c:pt idx="26">
                  <c:v>550</c:v>
                </c:pt>
                <c:pt idx="27">
                  <c:v>600</c:v>
                </c:pt>
              </c:numCache>
            </c:numRef>
          </c:cat>
          <c:val>
            <c:numRef>
              <c:f>Sheet7!$X$5:$X$32</c:f>
              <c:numCache>
                <c:formatCode>0.00%</c:formatCode>
                <c:ptCount val="28"/>
                <c:pt idx="0">
                  <c:v>1</c:v>
                </c:pt>
                <c:pt idx="1">
                  <c:v>0.97222222222222221</c:v>
                </c:pt>
                <c:pt idx="2">
                  <c:v>0.94444444444444442</c:v>
                </c:pt>
                <c:pt idx="3">
                  <c:v>0.86111111111111116</c:v>
                </c:pt>
                <c:pt idx="4">
                  <c:v>0.86111111111111116</c:v>
                </c:pt>
                <c:pt idx="5">
                  <c:v>0.77777777777777779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0.22222222222222221</c:v>
                </c:pt>
                <c:pt idx="10">
                  <c:v>0.22222222222222221</c:v>
                </c:pt>
                <c:pt idx="11">
                  <c:v>0.22222222222222221</c:v>
                </c:pt>
                <c:pt idx="12">
                  <c:v>0.19444444444444442</c:v>
                </c:pt>
                <c:pt idx="13">
                  <c:v>0.16666666666666663</c:v>
                </c:pt>
                <c:pt idx="14">
                  <c:v>5.555555555555558E-2</c:v>
                </c:pt>
                <c:pt idx="15">
                  <c:v>5.555555555555558E-2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0-46EE-98B1-39E0AFF4CDD8}"/>
            </c:ext>
          </c:extLst>
        </c:ser>
        <c:ser>
          <c:idx val="1"/>
          <c:order val="1"/>
          <c:tx>
            <c:strRef>
              <c:f>Sheet7!$Y$3:$Y$4</c:f>
              <c:strCache>
                <c:ptCount val="2"/>
                <c:pt idx="0">
                  <c:v>exp</c:v>
                </c:pt>
                <c:pt idx="1">
                  <c:v>高い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Sheet7!$W$5:$W$32</c:f>
              <c:numCache>
                <c:formatCode>General</c:formatCode>
                <c:ptCount val="28"/>
                <c:pt idx="0">
                  <c:v>88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198</c:v>
                </c:pt>
                <c:pt idx="6">
                  <c:v>200</c:v>
                </c:pt>
                <c:pt idx="7">
                  <c:v>220</c:v>
                </c:pt>
                <c:pt idx="8">
                  <c:v>230</c:v>
                </c:pt>
                <c:pt idx="9">
                  <c:v>250</c:v>
                </c:pt>
                <c:pt idx="10">
                  <c:v>280</c:v>
                </c:pt>
                <c:pt idx="11">
                  <c:v>290</c:v>
                </c:pt>
                <c:pt idx="12">
                  <c:v>295</c:v>
                </c:pt>
                <c:pt idx="13">
                  <c:v>298</c:v>
                </c:pt>
                <c:pt idx="14">
                  <c:v>300</c:v>
                </c:pt>
                <c:pt idx="15">
                  <c:v>330</c:v>
                </c:pt>
                <c:pt idx="16">
                  <c:v>350</c:v>
                </c:pt>
                <c:pt idx="17">
                  <c:v>358</c:v>
                </c:pt>
                <c:pt idx="18">
                  <c:v>360</c:v>
                </c:pt>
                <c:pt idx="19">
                  <c:v>380</c:v>
                </c:pt>
                <c:pt idx="20">
                  <c:v>390</c:v>
                </c:pt>
                <c:pt idx="21">
                  <c:v>398</c:v>
                </c:pt>
                <c:pt idx="22">
                  <c:v>400</c:v>
                </c:pt>
                <c:pt idx="23">
                  <c:v>450</c:v>
                </c:pt>
                <c:pt idx="24">
                  <c:v>475</c:v>
                </c:pt>
                <c:pt idx="25">
                  <c:v>500</c:v>
                </c:pt>
                <c:pt idx="26">
                  <c:v>550</c:v>
                </c:pt>
                <c:pt idx="27">
                  <c:v>600</c:v>
                </c:pt>
              </c:numCache>
            </c:numRef>
          </c:cat>
          <c:val>
            <c:numRef>
              <c:f>Sheet7!$Y$5:$Y$32</c:f>
              <c:numCache>
                <c:formatCode>0.00%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2.7777777777777776E-2</c:v>
                </c:pt>
                <c:pt idx="4">
                  <c:v>2.7777777777777776E-2</c:v>
                </c:pt>
                <c:pt idx="5">
                  <c:v>2.7777777777777776E-2</c:v>
                </c:pt>
                <c:pt idx="6">
                  <c:v>5.5555555555555552E-2</c:v>
                </c:pt>
                <c:pt idx="7">
                  <c:v>5.5555555555555552E-2</c:v>
                </c:pt>
                <c:pt idx="8">
                  <c:v>5.5555555555555552E-2</c:v>
                </c:pt>
                <c:pt idx="9">
                  <c:v>0.16666666666666666</c:v>
                </c:pt>
                <c:pt idx="10">
                  <c:v>0.19444444444444445</c:v>
                </c:pt>
                <c:pt idx="11">
                  <c:v>0.19444444444444445</c:v>
                </c:pt>
                <c:pt idx="12">
                  <c:v>0.19444444444444445</c:v>
                </c:pt>
                <c:pt idx="13">
                  <c:v>0.19444444444444445</c:v>
                </c:pt>
                <c:pt idx="14">
                  <c:v>0.41666666666666669</c:v>
                </c:pt>
                <c:pt idx="15">
                  <c:v>0.44444444444444442</c:v>
                </c:pt>
                <c:pt idx="16">
                  <c:v>0.61111111111111116</c:v>
                </c:pt>
                <c:pt idx="17">
                  <c:v>0.63888888888888884</c:v>
                </c:pt>
                <c:pt idx="18">
                  <c:v>0.66666666666666663</c:v>
                </c:pt>
                <c:pt idx="19">
                  <c:v>0.69444444444444442</c:v>
                </c:pt>
                <c:pt idx="20">
                  <c:v>0.72222222222222221</c:v>
                </c:pt>
                <c:pt idx="21">
                  <c:v>0.72222222222222221</c:v>
                </c:pt>
                <c:pt idx="22">
                  <c:v>0.88888888888888884</c:v>
                </c:pt>
                <c:pt idx="23">
                  <c:v>0.91666666666666663</c:v>
                </c:pt>
                <c:pt idx="24">
                  <c:v>0.94444444444444442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0-46EE-98B1-39E0AFF4CDD8}"/>
            </c:ext>
          </c:extLst>
        </c:ser>
        <c:ser>
          <c:idx val="2"/>
          <c:order val="2"/>
          <c:tx>
            <c:strRef>
              <c:f>Sheet7!$Z$3:$Z$4</c:f>
              <c:strCache>
                <c:ptCount val="2"/>
                <c:pt idx="0">
                  <c:v>very che</c:v>
                </c:pt>
                <c:pt idx="1">
                  <c:v>安すぎる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Sheet7!$W$5:$W$32</c:f>
              <c:numCache>
                <c:formatCode>General</c:formatCode>
                <c:ptCount val="28"/>
                <c:pt idx="0">
                  <c:v>88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198</c:v>
                </c:pt>
                <c:pt idx="6">
                  <c:v>200</c:v>
                </c:pt>
                <c:pt idx="7">
                  <c:v>220</c:v>
                </c:pt>
                <c:pt idx="8">
                  <c:v>230</c:v>
                </c:pt>
                <c:pt idx="9">
                  <c:v>250</c:v>
                </c:pt>
                <c:pt idx="10">
                  <c:v>280</c:v>
                </c:pt>
                <c:pt idx="11">
                  <c:v>290</c:v>
                </c:pt>
                <c:pt idx="12">
                  <c:v>295</c:v>
                </c:pt>
                <c:pt idx="13">
                  <c:v>298</c:v>
                </c:pt>
                <c:pt idx="14">
                  <c:v>300</c:v>
                </c:pt>
                <c:pt idx="15">
                  <c:v>330</c:v>
                </c:pt>
                <c:pt idx="16">
                  <c:v>350</c:v>
                </c:pt>
                <c:pt idx="17">
                  <c:v>358</c:v>
                </c:pt>
                <c:pt idx="18">
                  <c:v>360</c:v>
                </c:pt>
                <c:pt idx="19">
                  <c:v>380</c:v>
                </c:pt>
                <c:pt idx="20">
                  <c:v>390</c:v>
                </c:pt>
                <c:pt idx="21">
                  <c:v>398</c:v>
                </c:pt>
                <c:pt idx="22">
                  <c:v>400</c:v>
                </c:pt>
                <c:pt idx="23">
                  <c:v>450</c:v>
                </c:pt>
                <c:pt idx="24">
                  <c:v>475</c:v>
                </c:pt>
                <c:pt idx="25">
                  <c:v>500</c:v>
                </c:pt>
                <c:pt idx="26">
                  <c:v>550</c:v>
                </c:pt>
                <c:pt idx="27">
                  <c:v>600</c:v>
                </c:pt>
              </c:numCache>
            </c:numRef>
          </c:cat>
          <c:val>
            <c:numRef>
              <c:f>Sheet7!$Z$5:$Z$32</c:f>
              <c:numCache>
                <c:formatCode>0.00%</c:formatCode>
                <c:ptCount val="28"/>
                <c:pt idx="0">
                  <c:v>0.97222222222222221</c:v>
                </c:pt>
                <c:pt idx="1">
                  <c:v>0.72222222222222221</c:v>
                </c:pt>
                <c:pt idx="2">
                  <c:v>0.72222222222222221</c:v>
                </c:pt>
                <c:pt idx="3">
                  <c:v>0.52777777777777779</c:v>
                </c:pt>
                <c:pt idx="4">
                  <c:v>0.5</c:v>
                </c:pt>
                <c:pt idx="5">
                  <c:v>0.47222222222222221</c:v>
                </c:pt>
                <c:pt idx="6">
                  <c:v>0.19444444444444442</c:v>
                </c:pt>
                <c:pt idx="7">
                  <c:v>0.16666666666666663</c:v>
                </c:pt>
                <c:pt idx="8">
                  <c:v>0.13888888888888884</c:v>
                </c:pt>
                <c:pt idx="9">
                  <c:v>8.333333333333337E-2</c:v>
                </c:pt>
                <c:pt idx="10">
                  <c:v>8.333333333333337E-2</c:v>
                </c:pt>
                <c:pt idx="11">
                  <c:v>5.555555555555558E-2</c:v>
                </c:pt>
                <c:pt idx="12">
                  <c:v>5.555555555555558E-2</c:v>
                </c:pt>
                <c:pt idx="13">
                  <c:v>5.555555555555558E-2</c:v>
                </c:pt>
                <c:pt idx="14">
                  <c:v>2.777777777777779E-2</c:v>
                </c:pt>
                <c:pt idx="15">
                  <c:v>2.777777777777779E-2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0-46EE-98B1-39E0AFF4CDD8}"/>
            </c:ext>
          </c:extLst>
        </c:ser>
        <c:ser>
          <c:idx val="3"/>
          <c:order val="3"/>
          <c:tx>
            <c:strRef>
              <c:f>Sheet7!$AA$3:$AA$4</c:f>
              <c:strCache>
                <c:ptCount val="2"/>
                <c:pt idx="0">
                  <c:v>veru exp</c:v>
                </c:pt>
                <c:pt idx="1">
                  <c:v>高すぎる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Sheet7!$W$5:$W$32</c:f>
              <c:numCache>
                <c:formatCode>General</c:formatCode>
                <c:ptCount val="28"/>
                <c:pt idx="0">
                  <c:v>88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198</c:v>
                </c:pt>
                <c:pt idx="6">
                  <c:v>200</c:v>
                </c:pt>
                <c:pt idx="7">
                  <c:v>220</c:v>
                </c:pt>
                <c:pt idx="8">
                  <c:v>230</c:v>
                </c:pt>
                <c:pt idx="9">
                  <c:v>250</c:v>
                </c:pt>
                <c:pt idx="10">
                  <c:v>280</c:v>
                </c:pt>
                <c:pt idx="11">
                  <c:v>290</c:v>
                </c:pt>
                <c:pt idx="12">
                  <c:v>295</c:v>
                </c:pt>
                <c:pt idx="13">
                  <c:v>298</c:v>
                </c:pt>
                <c:pt idx="14">
                  <c:v>300</c:v>
                </c:pt>
                <c:pt idx="15">
                  <c:v>330</c:v>
                </c:pt>
                <c:pt idx="16">
                  <c:v>350</c:v>
                </c:pt>
                <c:pt idx="17">
                  <c:v>358</c:v>
                </c:pt>
                <c:pt idx="18">
                  <c:v>360</c:v>
                </c:pt>
                <c:pt idx="19">
                  <c:v>380</c:v>
                </c:pt>
                <c:pt idx="20">
                  <c:v>390</c:v>
                </c:pt>
                <c:pt idx="21">
                  <c:v>398</c:v>
                </c:pt>
                <c:pt idx="22">
                  <c:v>400</c:v>
                </c:pt>
                <c:pt idx="23">
                  <c:v>450</c:v>
                </c:pt>
                <c:pt idx="24">
                  <c:v>475</c:v>
                </c:pt>
                <c:pt idx="25">
                  <c:v>500</c:v>
                </c:pt>
                <c:pt idx="26">
                  <c:v>550</c:v>
                </c:pt>
                <c:pt idx="27">
                  <c:v>600</c:v>
                </c:pt>
              </c:numCache>
            </c:numRef>
          </c:cat>
          <c:val>
            <c:numRef>
              <c:f>Sheet7!$AA$5:$AA$32</c:f>
              <c:numCache>
                <c:formatCode>0.00%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5.5555555555555552E-2</c:v>
                </c:pt>
                <c:pt idx="8">
                  <c:v>5.5555555555555552E-2</c:v>
                </c:pt>
                <c:pt idx="9">
                  <c:v>5.5555555555555552E-2</c:v>
                </c:pt>
                <c:pt idx="10">
                  <c:v>5.5555555555555552E-2</c:v>
                </c:pt>
                <c:pt idx="11">
                  <c:v>5.5555555555555552E-2</c:v>
                </c:pt>
                <c:pt idx="12">
                  <c:v>5.5555555555555552E-2</c:v>
                </c:pt>
                <c:pt idx="13">
                  <c:v>5.5555555555555552E-2</c:v>
                </c:pt>
                <c:pt idx="14">
                  <c:v>0.25</c:v>
                </c:pt>
                <c:pt idx="15">
                  <c:v>0.25</c:v>
                </c:pt>
                <c:pt idx="16">
                  <c:v>0.3888888888888889</c:v>
                </c:pt>
                <c:pt idx="17">
                  <c:v>0.3888888888888889</c:v>
                </c:pt>
                <c:pt idx="18">
                  <c:v>0.3888888888888889</c:v>
                </c:pt>
                <c:pt idx="19">
                  <c:v>0.41666666666666669</c:v>
                </c:pt>
                <c:pt idx="20">
                  <c:v>0.44444444444444442</c:v>
                </c:pt>
                <c:pt idx="21">
                  <c:v>0.47222222222222221</c:v>
                </c:pt>
                <c:pt idx="22">
                  <c:v>0.69444444444444442</c:v>
                </c:pt>
                <c:pt idx="23">
                  <c:v>0.69444444444444442</c:v>
                </c:pt>
                <c:pt idx="24">
                  <c:v>0.69444444444444442</c:v>
                </c:pt>
                <c:pt idx="25">
                  <c:v>0.91666666666666663</c:v>
                </c:pt>
                <c:pt idx="26">
                  <c:v>0.94444444444444442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F0-46EE-98B1-39E0AFF4C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719136"/>
        <c:axId val="1390719616"/>
      </c:lineChart>
      <c:catAx>
        <c:axId val="13907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19616"/>
        <c:crosses val="autoZero"/>
        <c:auto val="1"/>
        <c:lblAlgn val="ctr"/>
        <c:lblOffset val="100"/>
        <c:noMultiLvlLbl val="0"/>
      </c:catAx>
      <c:valAx>
        <c:axId val="13907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518160</xdr:colOff>
      <xdr:row>5</xdr:row>
      <xdr:rowOff>110490</xdr:rowOff>
    </xdr:from>
    <xdr:to>
      <xdr:col>35</xdr:col>
      <xdr:colOff>213360</xdr:colOff>
      <xdr:row>20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EDA0F-6F54-27E5-DFB6-A551E47CE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t Alhadban" refreshedDate="45371.428156712966" createdVersion="8" refreshedVersion="8" minRefreshableVersion="3" recordCount="145" xr:uid="{00000000-000A-0000-FFFF-FFFF14000000}">
  <cacheSource type="worksheet">
    <worksheetSource ref="A1:C146" sheet="Sheet2"/>
  </cacheSource>
  <cacheFields count="3">
    <cacheField name="ID" numFmtId="0">
      <sharedItems containsString="0" containsBlank="1" containsNumber="1" containsInteger="1" minValue="1" maxValue="144"/>
    </cacheField>
    <cacheField name="PRICE" numFmtId="0">
      <sharedItems containsString="0" containsBlank="1" containsNumber="1" containsInteger="1" minValue="88" maxValue="600" count="29">
        <n v="500"/>
        <n v="358"/>
        <n v="300"/>
        <n v="200"/>
        <n v="400"/>
        <n v="250"/>
        <n v="350"/>
        <n v="450"/>
        <n v="280"/>
        <n v="150"/>
        <n v="330"/>
        <n v="390"/>
        <n v="360"/>
        <n v="380"/>
        <n v="475"/>
        <n v="198"/>
        <n v="100"/>
        <n v="298"/>
        <n v="120"/>
        <n v="295"/>
        <n v="398"/>
        <n v="550"/>
        <n v="600"/>
        <n v="88"/>
        <n v="180"/>
        <n v="220"/>
        <n v="230"/>
        <n v="290"/>
        <m/>
      </sharedItems>
    </cacheField>
    <cacheField name="QU" numFmtId="0">
      <sharedItems containsBlank="1" count="5">
        <s v="高い"/>
        <s v="安い"/>
        <s v="高すぎる"/>
        <s v="安すぎる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n v="1"/>
    <x v="0"/>
    <s v="高い"/>
  </r>
  <r>
    <n v="2"/>
    <x v="1"/>
    <s v="高い"/>
  </r>
  <r>
    <n v="3"/>
    <x v="2"/>
    <s v="高い"/>
  </r>
  <r>
    <n v="4"/>
    <x v="3"/>
    <s v="高い"/>
  </r>
  <r>
    <n v="5"/>
    <x v="4"/>
    <s v="高い"/>
  </r>
  <r>
    <n v="6"/>
    <x v="5"/>
    <s v="高い"/>
  </r>
  <r>
    <n v="7"/>
    <x v="6"/>
    <s v="高い"/>
  </r>
  <r>
    <n v="8"/>
    <x v="4"/>
    <s v="高い"/>
  </r>
  <r>
    <n v="9"/>
    <x v="2"/>
    <s v="高い"/>
  </r>
  <r>
    <n v="10"/>
    <x v="2"/>
    <s v="高い"/>
  </r>
  <r>
    <n v="11"/>
    <x v="7"/>
    <s v="高い"/>
  </r>
  <r>
    <n v="12"/>
    <x v="4"/>
    <s v="高い"/>
  </r>
  <r>
    <n v="13"/>
    <x v="8"/>
    <s v="高い"/>
  </r>
  <r>
    <n v="14"/>
    <x v="9"/>
    <s v="高い"/>
  </r>
  <r>
    <n v="15"/>
    <x v="5"/>
    <s v="高い"/>
  </r>
  <r>
    <n v="16"/>
    <x v="10"/>
    <s v="高い"/>
  </r>
  <r>
    <n v="17"/>
    <x v="5"/>
    <s v="高い"/>
  </r>
  <r>
    <n v="18"/>
    <x v="6"/>
    <s v="高い"/>
  </r>
  <r>
    <n v="19"/>
    <x v="6"/>
    <s v="高い"/>
  </r>
  <r>
    <n v="20"/>
    <x v="4"/>
    <s v="高い"/>
  </r>
  <r>
    <n v="21"/>
    <x v="5"/>
    <s v="高い"/>
  </r>
  <r>
    <n v="22"/>
    <x v="11"/>
    <s v="高い"/>
  </r>
  <r>
    <n v="23"/>
    <x v="6"/>
    <s v="高い"/>
  </r>
  <r>
    <n v="24"/>
    <x v="2"/>
    <s v="高い"/>
  </r>
  <r>
    <n v="25"/>
    <x v="12"/>
    <s v="高い"/>
  </r>
  <r>
    <n v="26"/>
    <x v="6"/>
    <s v="高い"/>
  </r>
  <r>
    <n v="27"/>
    <x v="2"/>
    <s v="高い"/>
  </r>
  <r>
    <n v="28"/>
    <x v="2"/>
    <s v="高い"/>
  </r>
  <r>
    <n v="29"/>
    <x v="2"/>
    <s v="高い"/>
  </r>
  <r>
    <n v="30"/>
    <x v="2"/>
    <s v="高い"/>
  </r>
  <r>
    <n v="31"/>
    <x v="4"/>
    <s v="高い"/>
  </r>
  <r>
    <n v="32"/>
    <x v="6"/>
    <s v="高い"/>
  </r>
  <r>
    <n v="33"/>
    <x v="4"/>
    <s v="高い"/>
  </r>
  <r>
    <n v="34"/>
    <x v="13"/>
    <s v="高い"/>
  </r>
  <r>
    <n v="35"/>
    <x v="0"/>
    <s v="高い"/>
  </r>
  <r>
    <n v="36"/>
    <x v="14"/>
    <s v="高い"/>
  </r>
  <r>
    <n v="37"/>
    <x v="5"/>
    <s v="安い"/>
  </r>
  <r>
    <n v="38"/>
    <x v="15"/>
    <s v="安い"/>
  </r>
  <r>
    <n v="39"/>
    <x v="3"/>
    <s v="安い"/>
  </r>
  <r>
    <n v="40"/>
    <x v="16"/>
    <s v="安い"/>
  </r>
  <r>
    <n v="41"/>
    <x v="3"/>
    <s v="安い"/>
  </r>
  <r>
    <n v="42"/>
    <x v="9"/>
    <s v="安い"/>
  </r>
  <r>
    <n v="43"/>
    <x v="15"/>
    <s v="安い"/>
  </r>
  <r>
    <n v="44"/>
    <x v="5"/>
    <s v="安い"/>
  </r>
  <r>
    <n v="45"/>
    <x v="17"/>
    <s v="安い"/>
  </r>
  <r>
    <n v="46"/>
    <x v="5"/>
    <s v="安い"/>
  </r>
  <r>
    <n v="47"/>
    <x v="2"/>
    <s v="安い"/>
  </r>
  <r>
    <n v="48"/>
    <x v="5"/>
    <s v="安い"/>
  </r>
  <r>
    <n v="49"/>
    <x v="3"/>
    <s v="安い"/>
  </r>
  <r>
    <n v="50"/>
    <x v="18"/>
    <s v="安い"/>
  </r>
  <r>
    <n v="51"/>
    <x v="9"/>
    <s v="安い"/>
  </r>
  <r>
    <n v="52"/>
    <x v="5"/>
    <s v="安い"/>
  </r>
  <r>
    <n v="53"/>
    <x v="3"/>
    <s v="安い"/>
  </r>
  <r>
    <n v="54"/>
    <x v="5"/>
    <s v="安い"/>
  </r>
  <r>
    <n v="55"/>
    <x v="19"/>
    <s v="安い"/>
  </r>
  <r>
    <n v="56"/>
    <x v="2"/>
    <s v="安い"/>
  </r>
  <r>
    <n v="57"/>
    <x v="9"/>
    <s v="安い"/>
  </r>
  <r>
    <n v="58"/>
    <x v="3"/>
    <s v="安い"/>
  </r>
  <r>
    <n v="59"/>
    <x v="5"/>
    <s v="安い"/>
  </r>
  <r>
    <n v="60"/>
    <x v="3"/>
    <s v="安い"/>
  </r>
  <r>
    <n v="61"/>
    <x v="5"/>
    <s v="安い"/>
  </r>
  <r>
    <n v="62"/>
    <x v="5"/>
    <s v="安い"/>
  </r>
  <r>
    <n v="63"/>
    <x v="5"/>
    <s v="安い"/>
  </r>
  <r>
    <n v="64"/>
    <x v="3"/>
    <s v="安い"/>
  </r>
  <r>
    <n v="65"/>
    <x v="3"/>
    <s v="安い"/>
  </r>
  <r>
    <n v="66"/>
    <x v="3"/>
    <s v="安い"/>
  </r>
  <r>
    <n v="67"/>
    <x v="6"/>
    <s v="安い"/>
  </r>
  <r>
    <n v="68"/>
    <x v="3"/>
    <s v="安い"/>
  </r>
  <r>
    <n v="69"/>
    <x v="15"/>
    <s v="安い"/>
  </r>
  <r>
    <n v="70"/>
    <x v="2"/>
    <s v="安い"/>
  </r>
  <r>
    <n v="71"/>
    <x v="2"/>
    <s v="安い"/>
  </r>
  <r>
    <n v="72"/>
    <x v="6"/>
    <s v="安い"/>
  </r>
  <r>
    <n v="73"/>
    <x v="0"/>
    <s v="高すぎる"/>
  </r>
  <r>
    <n v="74"/>
    <x v="20"/>
    <s v="高すぎる"/>
  </r>
  <r>
    <n v="75"/>
    <x v="6"/>
    <s v="高すぎる"/>
  </r>
  <r>
    <n v="76"/>
    <x v="3"/>
    <s v="高すぎる"/>
  </r>
  <r>
    <n v="77"/>
    <x v="0"/>
    <s v="高すぎる"/>
  </r>
  <r>
    <n v="78"/>
    <x v="2"/>
    <s v="高すぎる"/>
  </r>
  <r>
    <n v="79"/>
    <x v="4"/>
    <s v="高すぎる"/>
  </r>
  <r>
    <n v="80"/>
    <x v="0"/>
    <s v="高すぎる"/>
  </r>
  <r>
    <n v="81"/>
    <x v="0"/>
    <s v="高すぎる"/>
  </r>
  <r>
    <n v="82"/>
    <x v="11"/>
    <s v="高すぎる"/>
  </r>
  <r>
    <n v="83"/>
    <x v="0"/>
    <s v="高すぎる"/>
  </r>
  <r>
    <n v="84"/>
    <x v="0"/>
    <s v="高すぎる"/>
  </r>
  <r>
    <n v="85"/>
    <x v="2"/>
    <s v="高すぎる"/>
  </r>
  <r>
    <n v="86"/>
    <x v="3"/>
    <s v="高すぎる"/>
  </r>
  <r>
    <n v="87"/>
    <x v="2"/>
    <s v="高すぎる"/>
  </r>
  <r>
    <n v="88"/>
    <x v="6"/>
    <s v="高すぎる"/>
  </r>
  <r>
    <n v="89"/>
    <x v="2"/>
    <s v="高すぎる"/>
  </r>
  <r>
    <n v="90"/>
    <x v="13"/>
    <s v="高すぎる"/>
  </r>
  <r>
    <n v="91"/>
    <x v="4"/>
    <s v="高すぎる"/>
  </r>
  <r>
    <n v="92"/>
    <x v="6"/>
    <s v="高すぎる"/>
  </r>
  <r>
    <n v="93"/>
    <x v="2"/>
    <s v="高すぎる"/>
  </r>
  <r>
    <n v="94"/>
    <x v="0"/>
    <s v="高すぎる"/>
  </r>
  <r>
    <n v="95"/>
    <x v="4"/>
    <s v="高すぎる"/>
  </r>
  <r>
    <n v="96"/>
    <x v="2"/>
    <s v="高すぎる"/>
  </r>
  <r>
    <n v="97"/>
    <x v="6"/>
    <s v="高すぎる"/>
  </r>
  <r>
    <n v="98"/>
    <x v="4"/>
    <s v="高すぎる"/>
  </r>
  <r>
    <n v="99"/>
    <x v="6"/>
    <s v="高すぎる"/>
  </r>
  <r>
    <n v="100"/>
    <x v="2"/>
    <s v="高すぎる"/>
  </r>
  <r>
    <n v="101"/>
    <x v="4"/>
    <s v="高すぎる"/>
  </r>
  <r>
    <n v="102"/>
    <x v="4"/>
    <s v="高すぎる"/>
  </r>
  <r>
    <n v="103"/>
    <x v="21"/>
    <s v="高すぎる"/>
  </r>
  <r>
    <n v="104"/>
    <x v="4"/>
    <s v="高すぎる"/>
  </r>
  <r>
    <n v="105"/>
    <x v="0"/>
    <s v="高すぎる"/>
  </r>
  <r>
    <n v="106"/>
    <x v="4"/>
    <s v="高すぎる"/>
  </r>
  <r>
    <n v="107"/>
    <x v="22"/>
    <s v="高すぎる"/>
  </r>
  <r>
    <n v="108"/>
    <x v="22"/>
    <s v="高すぎる"/>
  </r>
  <r>
    <n v="109"/>
    <x v="3"/>
    <s v="安すぎる"/>
  </r>
  <r>
    <n v="110"/>
    <x v="23"/>
    <s v="安すぎる"/>
  </r>
  <r>
    <n v="111"/>
    <x v="9"/>
    <s v="安すぎる"/>
  </r>
  <r>
    <n v="112"/>
    <x v="16"/>
    <s v="安すぎる"/>
  </r>
  <r>
    <n v="113"/>
    <x v="16"/>
    <s v="安すぎる"/>
  </r>
  <r>
    <n v="114"/>
    <x v="9"/>
    <s v="安すぎる"/>
  </r>
  <r>
    <n v="115"/>
    <x v="9"/>
    <s v="安すぎる"/>
  </r>
  <r>
    <n v="116"/>
    <x v="9"/>
    <s v="安すぎる"/>
  </r>
  <r>
    <n v="117"/>
    <x v="16"/>
    <s v="安すぎる"/>
  </r>
  <r>
    <n v="118"/>
    <x v="16"/>
    <s v="安すぎる"/>
  </r>
  <r>
    <n v="119"/>
    <x v="5"/>
    <s v="安すぎる"/>
  </r>
  <r>
    <n v="120"/>
    <x v="3"/>
    <s v="安すぎる"/>
  </r>
  <r>
    <n v="121"/>
    <x v="24"/>
    <s v="安すぎる"/>
  </r>
  <r>
    <n v="122"/>
    <x v="16"/>
    <s v="安すぎる"/>
  </r>
  <r>
    <n v="123"/>
    <x v="16"/>
    <s v="安すぎる"/>
  </r>
  <r>
    <n v="124"/>
    <x v="25"/>
    <s v="安すぎる"/>
  </r>
  <r>
    <n v="125"/>
    <x v="3"/>
    <s v="安すぎる"/>
  </r>
  <r>
    <n v="126"/>
    <x v="26"/>
    <s v="安すぎる"/>
  </r>
  <r>
    <n v="127"/>
    <x v="27"/>
    <s v="安すぎる"/>
  </r>
  <r>
    <n v="128"/>
    <x v="3"/>
    <s v="安すぎる"/>
  </r>
  <r>
    <n v="129"/>
    <x v="16"/>
    <s v="安すぎる"/>
  </r>
  <r>
    <n v="130"/>
    <x v="9"/>
    <s v="安すぎる"/>
  </r>
  <r>
    <n v="131"/>
    <x v="3"/>
    <s v="安すぎる"/>
  </r>
  <r>
    <n v="132"/>
    <x v="16"/>
    <s v="安すぎる"/>
  </r>
  <r>
    <n v="133"/>
    <x v="3"/>
    <s v="安すぎる"/>
  </r>
  <r>
    <n v="134"/>
    <x v="3"/>
    <s v="安すぎる"/>
  </r>
  <r>
    <n v="135"/>
    <x v="3"/>
    <s v="安すぎる"/>
  </r>
  <r>
    <n v="136"/>
    <x v="3"/>
    <s v="安すぎる"/>
  </r>
  <r>
    <n v="137"/>
    <x v="9"/>
    <s v="安すぎる"/>
  </r>
  <r>
    <n v="138"/>
    <x v="16"/>
    <s v="安すぎる"/>
  </r>
  <r>
    <n v="139"/>
    <x v="5"/>
    <s v="安すぎる"/>
  </r>
  <r>
    <n v="140"/>
    <x v="9"/>
    <s v="安すぎる"/>
  </r>
  <r>
    <n v="141"/>
    <x v="15"/>
    <s v="安すぎる"/>
  </r>
  <r>
    <n v="142"/>
    <x v="2"/>
    <s v="安すぎる"/>
  </r>
  <r>
    <n v="143"/>
    <x v="3"/>
    <s v="安すぎる"/>
  </r>
  <r>
    <n v="144"/>
    <x v="6"/>
    <s v="安すぎる"/>
  </r>
  <r>
    <m/>
    <x v="2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3" firstHeaderRow="1" firstDataRow="2" firstDataCol="1"/>
  <pivotFields count="3">
    <pivotField showAll="0"/>
    <pivotField axis="axisRow" dataField="1" showAll="0">
      <items count="30">
        <item x="23"/>
        <item x="16"/>
        <item x="18"/>
        <item x="9"/>
        <item x="24"/>
        <item x="15"/>
        <item x="3"/>
        <item x="25"/>
        <item x="26"/>
        <item x="5"/>
        <item x="8"/>
        <item x="27"/>
        <item x="19"/>
        <item x="17"/>
        <item x="2"/>
        <item x="10"/>
        <item x="6"/>
        <item x="1"/>
        <item x="12"/>
        <item x="13"/>
        <item x="11"/>
        <item x="20"/>
        <item x="4"/>
        <item x="7"/>
        <item x="14"/>
        <item x="0"/>
        <item x="21"/>
        <item x="22"/>
        <item x="28"/>
        <item t="default"/>
      </items>
    </pivotField>
    <pivotField axis="axisCol" showAll="0">
      <items count="6">
        <item x="1"/>
        <item x="3"/>
        <item x="0"/>
        <item x="2"/>
        <item h="1" x="4"/>
        <item t="default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ICE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opLeftCell="A4" workbookViewId="0">
      <selection activeCell="E5" sqref="E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500</v>
      </c>
      <c r="C2">
        <v>250</v>
      </c>
      <c r="D2">
        <v>500</v>
      </c>
      <c r="E2">
        <v>200</v>
      </c>
    </row>
    <row r="3" spans="1:5" x14ac:dyDescent="0.3">
      <c r="A3">
        <v>2</v>
      </c>
      <c r="B3">
        <v>358</v>
      </c>
      <c r="C3">
        <v>198</v>
      </c>
      <c r="D3">
        <v>398</v>
      </c>
      <c r="E3">
        <v>88</v>
      </c>
    </row>
    <row r="4" spans="1:5" x14ac:dyDescent="0.3">
      <c r="A4">
        <v>3</v>
      </c>
      <c r="B4">
        <v>300</v>
      </c>
      <c r="C4">
        <v>200</v>
      </c>
      <c r="D4">
        <v>350</v>
      </c>
      <c r="E4">
        <v>150</v>
      </c>
    </row>
    <row r="5" spans="1:5" x14ac:dyDescent="0.3">
      <c r="A5">
        <v>4</v>
      </c>
      <c r="B5">
        <v>200</v>
      </c>
      <c r="C5">
        <v>100</v>
      </c>
      <c r="D5">
        <v>200</v>
      </c>
      <c r="E5">
        <v>100</v>
      </c>
    </row>
    <row r="6" spans="1:5" x14ac:dyDescent="0.3">
      <c r="A6">
        <v>5</v>
      </c>
      <c r="B6">
        <v>400</v>
      </c>
      <c r="C6">
        <v>200</v>
      </c>
      <c r="D6">
        <v>500</v>
      </c>
      <c r="E6">
        <v>100</v>
      </c>
    </row>
    <row r="7" spans="1:5" x14ac:dyDescent="0.3">
      <c r="A7">
        <v>6</v>
      </c>
      <c r="B7">
        <v>250</v>
      </c>
      <c r="C7">
        <v>150</v>
      </c>
      <c r="D7">
        <v>300</v>
      </c>
      <c r="E7">
        <v>150</v>
      </c>
    </row>
    <row r="8" spans="1:5" x14ac:dyDescent="0.3">
      <c r="A8">
        <v>7</v>
      </c>
      <c r="B8">
        <v>350</v>
      </c>
      <c r="C8">
        <v>198</v>
      </c>
      <c r="D8">
        <v>400</v>
      </c>
      <c r="E8">
        <v>150</v>
      </c>
    </row>
    <row r="9" spans="1:5" x14ac:dyDescent="0.3">
      <c r="A9">
        <v>8</v>
      </c>
      <c r="B9">
        <v>400</v>
      </c>
      <c r="C9">
        <v>250</v>
      </c>
      <c r="D9">
        <v>500</v>
      </c>
      <c r="E9">
        <v>150</v>
      </c>
    </row>
    <row r="10" spans="1:5" x14ac:dyDescent="0.3">
      <c r="A10">
        <v>9</v>
      </c>
      <c r="B10">
        <v>300</v>
      </c>
      <c r="C10">
        <v>298</v>
      </c>
      <c r="D10">
        <v>500</v>
      </c>
      <c r="E10">
        <v>100</v>
      </c>
    </row>
    <row r="11" spans="1:5" x14ac:dyDescent="0.3">
      <c r="A11">
        <v>10</v>
      </c>
      <c r="B11">
        <v>300</v>
      </c>
      <c r="C11">
        <v>250</v>
      </c>
      <c r="D11">
        <v>390</v>
      </c>
      <c r="E11">
        <v>100</v>
      </c>
    </row>
    <row r="12" spans="1:5" x14ac:dyDescent="0.3">
      <c r="A12">
        <v>11</v>
      </c>
      <c r="B12">
        <v>450</v>
      </c>
      <c r="C12">
        <v>300</v>
      </c>
      <c r="D12">
        <v>500</v>
      </c>
      <c r="E12">
        <v>250</v>
      </c>
    </row>
    <row r="13" spans="1:5" x14ac:dyDescent="0.3">
      <c r="A13">
        <v>12</v>
      </c>
      <c r="B13">
        <v>400</v>
      </c>
      <c r="C13">
        <v>250</v>
      </c>
      <c r="D13">
        <v>500</v>
      </c>
      <c r="E13">
        <v>200</v>
      </c>
    </row>
    <row r="14" spans="1:5" x14ac:dyDescent="0.3">
      <c r="A14">
        <v>13</v>
      </c>
      <c r="B14">
        <v>280</v>
      </c>
      <c r="C14">
        <v>200</v>
      </c>
      <c r="D14">
        <v>300</v>
      </c>
      <c r="E14">
        <v>180</v>
      </c>
    </row>
    <row r="15" spans="1:5" x14ac:dyDescent="0.3">
      <c r="A15">
        <v>14</v>
      </c>
      <c r="B15">
        <v>150</v>
      </c>
      <c r="C15">
        <v>120</v>
      </c>
      <c r="D15">
        <v>200</v>
      </c>
      <c r="E15">
        <v>100</v>
      </c>
    </row>
    <row r="16" spans="1:5" x14ac:dyDescent="0.3">
      <c r="A16">
        <v>15</v>
      </c>
      <c r="B16">
        <v>250</v>
      </c>
      <c r="C16">
        <v>150</v>
      </c>
      <c r="D16">
        <v>300</v>
      </c>
      <c r="E16">
        <v>100</v>
      </c>
    </row>
    <row r="17" spans="1:5" x14ac:dyDescent="0.3">
      <c r="A17">
        <v>16</v>
      </c>
      <c r="B17">
        <v>330</v>
      </c>
      <c r="C17">
        <v>250</v>
      </c>
      <c r="D17">
        <v>350</v>
      </c>
      <c r="E17">
        <v>220</v>
      </c>
    </row>
    <row r="18" spans="1:5" x14ac:dyDescent="0.3">
      <c r="A18">
        <v>17</v>
      </c>
      <c r="B18">
        <v>250</v>
      </c>
      <c r="C18">
        <v>200</v>
      </c>
      <c r="D18">
        <v>300</v>
      </c>
      <c r="E18">
        <v>200</v>
      </c>
    </row>
    <row r="19" spans="1:5" x14ac:dyDescent="0.3">
      <c r="A19">
        <v>18</v>
      </c>
      <c r="B19">
        <v>350</v>
      </c>
      <c r="C19">
        <v>250</v>
      </c>
      <c r="D19">
        <v>380</v>
      </c>
      <c r="E19">
        <v>230</v>
      </c>
    </row>
    <row r="20" spans="1:5" x14ac:dyDescent="0.3">
      <c r="A20">
        <v>19</v>
      </c>
      <c r="B20">
        <v>350</v>
      </c>
      <c r="C20">
        <v>295</v>
      </c>
      <c r="D20">
        <v>400</v>
      </c>
      <c r="E20">
        <v>290</v>
      </c>
    </row>
    <row r="21" spans="1:5" x14ac:dyDescent="0.3">
      <c r="A21">
        <v>20</v>
      </c>
      <c r="B21">
        <v>400</v>
      </c>
      <c r="C21">
        <v>300</v>
      </c>
      <c r="D21">
        <v>350</v>
      </c>
      <c r="E21">
        <v>200</v>
      </c>
    </row>
    <row r="22" spans="1:5" x14ac:dyDescent="0.3">
      <c r="A22">
        <v>21</v>
      </c>
      <c r="B22">
        <v>250</v>
      </c>
      <c r="C22">
        <v>150</v>
      </c>
      <c r="D22">
        <v>300</v>
      </c>
      <c r="E22">
        <v>100</v>
      </c>
    </row>
    <row r="23" spans="1:5" x14ac:dyDescent="0.3">
      <c r="A23">
        <v>22</v>
      </c>
      <c r="B23">
        <v>390</v>
      </c>
      <c r="C23">
        <v>200</v>
      </c>
      <c r="D23">
        <v>500</v>
      </c>
      <c r="E23">
        <v>150</v>
      </c>
    </row>
    <row r="24" spans="1:5" x14ac:dyDescent="0.3">
      <c r="A24">
        <v>23</v>
      </c>
      <c r="B24">
        <v>350</v>
      </c>
      <c r="C24">
        <v>250</v>
      </c>
      <c r="D24">
        <v>400</v>
      </c>
      <c r="E24">
        <v>200</v>
      </c>
    </row>
    <row r="25" spans="1:5" x14ac:dyDescent="0.3">
      <c r="A25">
        <v>24</v>
      </c>
      <c r="B25">
        <v>300</v>
      </c>
      <c r="C25">
        <v>200</v>
      </c>
      <c r="D25">
        <v>300</v>
      </c>
      <c r="E25">
        <v>100</v>
      </c>
    </row>
    <row r="26" spans="1:5" x14ac:dyDescent="0.3">
      <c r="A26">
        <v>25</v>
      </c>
      <c r="B26">
        <v>360</v>
      </c>
      <c r="C26">
        <v>250</v>
      </c>
      <c r="D26">
        <v>350</v>
      </c>
      <c r="E26">
        <v>200</v>
      </c>
    </row>
    <row r="27" spans="1:5" x14ac:dyDescent="0.3">
      <c r="A27">
        <v>26</v>
      </c>
      <c r="B27">
        <v>350</v>
      </c>
      <c r="C27">
        <v>250</v>
      </c>
      <c r="D27">
        <v>400</v>
      </c>
      <c r="E27">
        <v>200</v>
      </c>
    </row>
    <row r="28" spans="1:5" x14ac:dyDescent="0.3">
      <c r="A28">
        <v>27</v>
      </c>
      <c r="B28">
        <v>300</v>
      </c>
      <c r="C28">
        <v>250</v>
      </c>
      <c r="D28">
        <v>350</v>
      </c>
      <c r="E28">
        <v>200</v>
      </c>
    </row>
    <row r="29" spans="1:5" x14ac:dyDescent="0.3">
      <c r="A29">
        <v>28</v>
      </c>
      <c r="B29">
        <v>300</v>
      </c>
      <c r="C29">
        <v>200</v>
      </c>
      <c r="D29">
        <v>300</v>
      </c>
      <c r="E29">
        <v>200</v>
      </c>
    </row>
    <row r="30" spans="1:5" x14ac:dyDescent="0.3">
      <c r="A30">
        <v>29</v>
      </c>
      <c r="B30">
        <v>300</v>
      </c>
      <c r="C30">
        <v>200</v>
      </c>
      <c r="D30">
        <v>400</v>
      </c>
      <c r="E30">
        <v>150</v>
      </c>
    </row>
    <row r="31" spans="1:5" x14ac:dyDescent="0.3">
      <c r="A31">
        <v>30</v>
      </c>
      <c r="B31">
        <v>300</v>
      </c>
      <c r="C31">
        <v>200</v>
      </c>
      <c r="D31">
        <v>400</v>
      </c>
      <c r="E31">
        <v>100</v>
      </c>
    </row>
    <row r="32" spans="1:5" x14ac:dyDescent="0.3">
      <c r="A32">
        <v>31</v>
      </c>
      <c r="B32">
        <v>400</v>
      </c>
      <c r="C32">
        <v>350</v>
      </c>
      <c r="D32">
        <v>550</v>
      </c>
      <c r="E32">
        <v>250</v>
      </c>
    </row>
    <row r="33" spans="1:5" x14ac:dyDescent="0.3">
      <c r="A33">
        <v>32</v>
      </c>
      <c r="B33">
        <v>350</v>
      </c>
      <c r="C33">
        <v>200</v>
      </c>
      <c r="D33">
        <v>400</v>
      </c>
      <c r="E33">
        <v>150</v>
      </c>
    </row>
    <row r="34" spans="1:5" x14ac:dyDescent="0.3">
      <c r="A34">
        <v>33</v>
      </c>
      <c r="B34">
        <v>400</v>
      </c>
      <c r="C34">
        <v>198</v>
      </c>
      <c r="D34">
        <v>500</v>
      </c>
      <c r="E34">
        <v>198</v>
      </c>
    </row>
    <row r="35" spans="1:5" x14ac:dyDescent="0.3">
      <c r="A35">
        <v>34</v>
      </c>
      <c r="B35">
        <v>380</v>
      </c>
      <c r="C35">
        <v>300</v>
      </c>
      <c r="D35">
        <v>400</v>
      </c>
      <c r="E35">
        <v>300</v>
      </c>
    </row>
    <row r="36" spans="1:5" x14ac:dyDescent="0.3">
      <c r="A36">
        <v>35</v>
      </c>
      <c r="B36">
        <v>500</v>
      </c>
      <c r="C36">
        <v>300</v>
      </c>
      <c r="D36">
        <v>600</v>
      </c>
      <c r="E36">
        <v>200</v>
      </c>
    </row>
    <row r="37" spans="1:5" x14ac:dyDescent="0.3">
      <c r="A37">
        <v>36</v>
      </c>
      <c r="B37">
        <v>475</v>
      </c>
      <c r="C37">
        <v>350</v>
      </c>
      <c r="D37">
        <v>600</v>
      </c>
      <c r="E37">
        <v>350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3"/>
  <sheetViews>
    <sheetView tabSelected="1" topLeftCell="N1" workbookViewId="0">
      <selection activeCell="V13" sqref="V13"/>
    </sheetView>
  </sheetViews>
  <sheetFormatPr defaultRowHeight="14.4" x14ac:dyDescent="0.3"/>
  <cols>
    <col min="1" max="1" width="13.21875" bestFit="1" customWidth="1"/>
    <col min="2" max="2" width="15.5546875" bestFit="1" customWidth="1"/>
    <col min="3" max="3" width="9.44140625" bestFit="1" customWidth="1"/>
    <col min="4" max="4" width="5.21875" bestFit="1" customWidth="1"/>
    <col min="5" max="5" width="9.44140625" bestFit="1" customWidth="1"/>
    <col min="6" max="7" width="10.5546875" bestFit="1" customWidth="1"/>
    <col min="14" max="15" width="9.44140625" bestFit="1" customWidth="1"/>
  </cols>
  <sheetData>
    <row r="1" spans="1:27" x14ac:dyDescent="0.3">
      <c r="K1" t="s">
        <v>13</v>
      </c>
      <c r="R1" t="s">
        <v>14</v>
      </c>
      <c r="X1" t="s">
        <v>15</v>
      </c>
    </row>
    <row r="3" spans="1:27" x14ac:dyDescent="0.3">
      <c r="A3" s="1" t="s">
        <v>7</v>
      </c>
      <c r="B3" s="1" t="s">
        <v>8</v>
      </c>
      <c r="L3" t="s">
        <v>9</v>
      </c>
      <c r="M3" t="s">
        <v>10</v>
      </c>
      <c r="N3" t="s">
        <v>11</v>
      </c>
      <c r="O3" t="s">
        <v>12</v>
      </c>
      <c r="R3" t="s">
        <v>9</v>
      </c>
      <c r="S3" t="s">
        <v>10</v>
      </c>
      <c r="T3" t="s">
        <v>11</v>
      </c>
      <c r="U3" t="s">
        <v>12</v>
      </c>
      <c r="X3" s="5" t="s">
        <v>9</v>
      </c>
      <c r="Y3" t="s">
        <v>10</v>
      </c>
      <c r="Z3" s="5" t="s">
        <v>11</v>
      </c>
      <c r="AA3" t="s">
        <v>12</v>
      </c>
    </row>
    <row r="4" spans="1:27" x14ac:dyDescent="0.3">
      <c r="A4" s="1" t="s">
        <v>5</v>
      </c>
      <c r="B4" t="s">
        <v>2</v>
      </c>
      <c r="C4" t="s">
        <v>4</v>
      </c>
      <c r="D4" t="s">
        <v>1</v>
      </c>
      <c r="E4" t="s">
        <v>3</v>
      </c>
      <c r="F4" t="s">
        <v>6</v>
      </c>
      <c r="L4" s="3" t="s">
        <v>2</v>
      </c>
      <c r="M4" s="3" t="s">
        <v>1</v>
      </c>
      <c r="N4" s="3" t="s">
        <v>4</v>
      </c>
      <c r="O4" s="3" t="s">
        <v>3</v>
      </c>
      <c r="R4" s="3" t="s">
        <v>2</v>
      </c>
      <c r="S4" s="3" t="s">
        <v>1</v>
      </c>
      <c r="T4" s="3" t="s">
        <v>4</v>
      </c>
      <c r="U4" s="3" t="s">
        <v>3</v>
      </c>
      <c r="X4" s="6" t="s">
        <v>2</v>
      </c>
      <c r="Y4" s="3" t="s">
        <v>1</v>
      </c>
      <c r="Z4" s="6" t="s">
        <v>4</v>
      </c>
      <c r="AA4" s="3" t="s">
        <v>3</v>
      </c>
    </row>
    <row r="5" spans="1:27" x14ac:dyDescent="0.3">
      <c r="A5" s="2">
        <v>88</v>
      </c>
      <c r="C5">
        <v>1</v>
      </c>
      <c r="F5">
        <v>1</v>
      </c>
      <c r="K5" s="2">
        <v>88</v>
      </c>
      <c r="L5">
        <f>GETPIVOTDATA("PRICE",$A$3,"PRICE",88,"QU","安い")</f>
        <v>0</v>
      </c>
      <c r="M5">
        <f>GETPIVOTDATA("PRICE",$A$3,"PRICE",88,"QU","高い")</f>
        <v>0</v>
      </c>
      <c r="N5">
        <f>GETPIVOTDATA("PRICE",$A$3,"PRICE",88,"QU","安すぎる")</f>
        <v>1</v>
      </c>
      <c r="O5">
        <f>GETPIVOTDATA("PRICE",$A$3,"PRICE",88,"QU","高すぎる")</f>
        <v>0</v>
      </c>
      <c r="Q5" s="2">
        <v>88</v>
      </c>
      <c r="R5" s="4">
        <f>L5/36</f>
        <v>0</v>
      </c>
      <c r="S5" s="4">
        <f>M5/36</f>
        <v>0</v>
      </c>
      <c r="T5" s="4">
        <f>N5/36</f>
        <v>2.7777777777777776E-2</v>
      </c>
      <c r="U5" s="4">
        <f>O5/36</f>
        <v>0</v>
      </c>
      <c r="W5" s="2">
        <v>88</v>
      </c>
      <c r="X5" s="4">
        <f>1-R5</f>
        <v>1</v>
      </c>
      <c r="Y5" s="4">
        <f>S5</f>
        <v>0</v>
      </c>
      <c r="Z5" s="4">
        <f>1-T5</f>
        <v>0.97222222222222221</v>
      </c>
      <c r="AA5" s="4">
        <f>U5</f>
        <v>0</v>
      </c>
    </row>
    <row r="6" spans="1:27" x14ac:dyDescent="0.3">
      <c r="A6" s="2">
        <v>100</v>
      </c>
      <c r="B6">
        <v>1</v>
      </c>
      <c r="C6">
        <v>9</v>
      </c>
      <c r="F6">
        <v>10</v>
      </c>
      <c r="K6" s="2">
        <v>100</v>
      </c>
      <c r="L6">
        <f>L5+B6</f>
        <v>1</v>
      </c>
      <c r="M6">
        <f>M5+D6</f>
        <v>0</v>
      </c>
      <c r="N6">
        <f>C6+N5</f>
        <v>10</v>
      </c>
      <c r="O6">
        <f>O5+E6</f>
        <v>0</v>
      </c>
      <c r="Q6" s="2">
        <v>100</v>
      </c>
      <c r="R6" s="4">
        <f t="shared" ref="R6:R32" si="0">L6/36</f>
        <v>2.7777777777777776E-2</v>
      </c>
      <c r="S6" s="4">
        <f t="shared" ref="S6:S32" si="1">M6/36</f>
        <v>0</v>
      </c>
      <c r="T6" s="4">
        <f t="shared" ref="T6:T32" si="2">N6/36</f>
        <v>0.27777777777777779</v>
      </c>
      <c r="U6" s="4">
        <f t="shared" ref="U6:U32" si="3">O6/36</f>
        <v>0</v>
      </c>
      <c r="W6" s="2">
        <v>100</v>
      </c>
      <c r="X6" s="4">
        <f t="shared" ref="X6:X32" si="4">1-R6</f>
        <v>0.97222222222222221</v>
      </c>
      <c r="Y6" s="4">
        <f t="shared" ref="Y6:Y32" si="5">S6</f>
        <v>0</v>
      </c>
      <c r="Z6" s="4">
        <f t="shared" ref="Z6:Z32" si="6">1-T6</f>
        <v>0.72222222222222221</v>
      </c>
      <c r="AA6" s="4">
        <f t="shared" ref="AA6:AA33" si="7">U6</f>
        <v>0</v>
      </c>
    </row>
    <row r="7" spans="1:27" x14ac:dyDescent="0.3">
      <c r="A7" s="2">
        <v>120</v>
      </c>
      <c r="B7">
        <v>1</v>
      </c>
      <c r="F7">
        <v>1</v>
      </c>
      <c r="K7" s="2">
        <v>120</v>
      </c>
      <c r="L7">
        <f t="shared" ref="L7:L32" si="8">L6+B7</f>
        <v>2</v>
      </c>
      <c r="M7">
        <f t="shared" ref="M7:M32" si="9">M6+D7</f>
        <v>0</v>
      </c>
      <c r="N7">
        <f t="shared" ref="N7:N32" si="10">C7+N6</f>
        <v>10</v>
      </c>
      <c r="O7">
        <f t="shared" ref="O7:O32" si="11">O6+E7</f>
        <v>0</v>
      </c>
      <c r="Q7" s="2">
        <v>120</v>
      </c>
      <c r="R7" s="4">
        <f t="shared" si="0"/>
        <v>5.5555555555555552E-2</v>
      </c>
      <c r="S7" s="4">
        <f t="shared" si="1"/>
        <v>0</v>
      </c>
      <c r="T7" s="4">
        <f t="shared" si="2"/>
        <v>0.27777777777777779</v>
      </c>
      <c r="U7" s="4">
        <f t="shared" si="3"/>
        <v>0</v>
      </c>
      <c r="W7" s="2">
        <v>120</v>
      </c>
      <c r="X7" s="4">
        <f t="shared" si="4"/>
        <v>0.94444444444444442</v>
      </c>
      <c r="Y7" s="4">
        <f t="shared" si="5"/>
        <v>0</v>
      </c>
      <c r="Z7" s="4">
        <f t="shared" si="6"/>
        <v>0.72222222222222221</v>
      </c>
      <c r="AA7" s="4">
        <f t="shared" si="7"/>
        <v>0</v>
      </c>
    </row>
    <row r="8" spans="1:27" x14ac:dyDescent="0.3">
      <c r="A8" s="2">
        <v>150</v>
      </c>
      <c r="B8">
        <v>3</v>
      </c>
      <c r="C8">
        <v>7</v>
      </c>
      <c r="D8">
        <v>1</v>
      </c>
      <c r="F8">
        <v>11</v>
      </c>
      <c r="K8" s="2">
        <v>150</v>
      </c>
      <c r="L8">
        <f t="shared" si="8"/>
        <v>5</v>
      </c>
      <c r="M8">
        <f t="shared" si="9"/>
        <v>1</v>
      </c>
      <c r="N8">
        <f t="shared" si="10"/>
        <v>17</v>
      </c>
      <c r="O8">
        <f t="shared" si="11"/>
        <v>0</v>
      </c>
      <c r="Q8" s="2">
        <v>150</v>
      </c>
      <c r="R8" s="4">
        <f t="shared" si="0"/>
        <v>0.1388888888888889</v>
      </c>
      <c r="S8" s="4">
        <f t="shared" si="1"/>
        <v>2.7777777777777776E-2</v>
      </c>
      <c r="T8" s="4">
        <f t="shared" si="2"/>
        <v>0.47222222222222221</v>
      </c>
      <c r="U8" s="4">
        <f t="shared" si="3"/>
        <v>0</v>
      </c>
      <c r="W8" s="2">
        <v>150</v>
      </c>
      <c r="X8" s="4">
        <f t="shared" si="4"/>
        <v>0.86111111111111116</v>
      </c>
      <c r="Y8" s="4">
        <f t="shared" si="5"/>
        <v>2.7777777777777776E-2</v>
      </c>
      <c r="Z8" s="4">
        <f t="shared" si="6"/>
        <v>0.52777777777777779</v>
      </c>
      <c r="AA8" s="4">
        <f t="shared" si="7"/>
        <v>0</v>
      </c>
    </row>
    <row r="9" spans="1:27" x14ac:dyDescent="0.3">
      <c r="A9" s="2">
        <v>180</v>
      </c>
      <c r="C9">
        <v>1</v>
      </c>
      <c r="F9">
        <v>1</v>
      </c>
      <c r="K9" s="2">
        <v>180</v>
      </c>
      <c r="L9">
        <f t="shared" si="8"/>
        <v>5</v>
      </c>
      <c r="M9">
        <f t="shared" si="9"/>
        <v>1</v>
      </c>
      <c r="N9">
        <f t="shared" si="10"/>
        <v>18</v>
      </c>
      <c r="O9">
        <f t="shared" si="11"/>
        <v>0</v>
      </c>
      <c r="Q9" s="2">
        <v>180</v>
      </c>
      <c r="R9" s="4">
        <f t="shared" si="0"/>
        <v>0.1388888888888889</v>
      </c>
      <c r="S9" s="4">
        <f t="shared" si="1"/>
        <v>2.7777777777777776E-2</v>
      </c>
      <c r="T9" s="4">
        <f t="shared" si="2"/>
        <v>0.5</v>
      </c>
      <c r="U9" s="4">
        <f t="shared" si="3"/>
        <v>0</v>
      </c>
      <c r="W9" s="2">
        <v>180</v>
      </c>
      <c r="X9" s="4">
        <f t="shared" si="4"/>
        <v>0.86111111111111116</v>
      </c>
      <c r="Y9" s="4">
        <f t="shared" si="5"/>
        <v>2.7777777777777776E-2</v>
      </c>
      <c r="Z9" s="4">
        <f t="shared" si="6"/>
        <v>0.5</v>
      </c>
      <c r="AA9" s="4">
        <f t="shared" si="7"/>
        <v>0</v>
      </c>
    </row>
    <row r="10" spans="1:27" x14ac:dyDescent="0.3">
      <c r="A10" s="2">
        <v>198</v>
      </c>
      <c r="B10">
        <v>3</v>
      </c>
      <c r="C10">
        <v>1</v>
      </c>
      <c r="F10">
        <v>4</v>
      </c>
      <c r="K10" s="2">
        <v>198</v>
      </c>
      <c r="L10">
        <f t="shared" si="8"/>
        <v>8</v>
      </c>
      <c r="M10">
        <f t="shared" si="9"/>
        <v>1</v>
      </c>
      <c r="N10">
        <f t="shared" si="10"/>
        <v>19</v>
      </c>
      <c r="O10">
        <f t="shared" si="11"/>
        <v>0</v>
      </c>
      <c r="Q10" s="2">
        <v>198</v>
      </c>
      <c r="R10" s="4">
        <f t="shared" si="0"/>
        <v>0.22222222222222221</v>
      </c>
      <c r="S10" s="4">
        <f t="shared" si="1"/>
        <v>2.7777777777777776E-2</v>
      </c>
      <c r="T10" s="4">
        <f t="shared" si="2"/>
        <v>0.52777777777777779</v>
      </c>
      <c r="U10" s="4">
        <f t="shared" si="3"/>
        <v>0</v>
      </c>
      <c r="W10" s="2">
        <v>198</v>
      </c>
      <c r="X10" s="4">
        <f t="shared" si="4"/>
        <v>0.77777777777777779</v>
      </c>
      <c r="Y10" s="4">
        <f t="shared" si="5"/>
        <v>2.7777777777777776E-2</v>
      </c>
      <c r="Z10" s="4">
        <f t="shared" si="6"/>
        <v>0.47222222222222221</v>
      </c>
      <c r="AA10" s="4">
        <f t="shared" si="7"/>
        <v>0</v>
      </c>
    </row>
    <row r="11" spans="1:27" x14ac:dyDescent="0.3">
      <c r="A11" s="2">
        <v>200</v>
      </c>
      <c r="B11">
        <v>10</v>
      </c>
      <c r="C11">
        <v>10</v>
      </c>
      <c r="D11">
        <v>1</v>
      </c>
      <c r="E11">
        <v>2</v>
      </c>
      <c r="F11">
        <v>23</v>
      </c>
      <c r="K11" s="2">
        <v>200</v>
      </c>
      <c r="L11">
        <f t="shared" si="8"/>
        <v>18</v>
      </c>
      <c r="M11">
        <f t="shared" si="9"/>
        <v>2</v>
      </c>
      <c r="N11">
        <f t="shared" si="10"/>
        <v>29</v>
      </c>
      <c r="O11">
        <f t="shared" si="11"/>
        <v>2</v>
      </c>
      <c r="Q11" s="2">
        <v>200</v>
      </c>
      <c r="R11" s="4">
        <f t="shared" si="0"/>
        <v>0.5</v>
      </c>
      <c r="S11" s="4">
        <f t="shared" si="1"/>
        <v>5.5555555555555552E-2</v>
      </c>
      <c r="T11" s="4">
        <f t="shared" si="2"/>
        <v>0.80555555555555558</v>
      </c>
      <c r="U11" s="4">
        <f t="shared" si="3"/>
        <v>5.5555555555555552E-2</v>
      </c>
      <c r="W11" s="2">
        <v>200</v>
      </c>
      <c r="X11" s="4">
        <f t="shared" si="4"/>
        <v>0.5</v>
      </c>
      <c r="Y11" s="4">
        <f t="shared" si="5"/>
        <v>5.5555555555555552E-2</v>
      </c>
      <c r="Z11" s="4">
        <f t="shared" si="6"/>
        <v>0.19444444444444442</v>
      </c>
      <c r="AA11" s="4">
        <f t="shared" si="7"/>
        <v>5.5555555555555552E-2</v>
      </c>
    </row>
    <row r="12" spans="1:27" x14ac:dyDescent="0.3">
      <c r="A12" s="2">
        <v>220</v>
      </c>
      <c r="C12">
        <v>1</v>
      </c>
      <c r="F12">
        <v>1</v>
      </c>
      <c r="K12" s="2">
        <v>220</v>
      </c>
      <c r="L12">
        <f t="shared" si="8"/>
        <v>18</v>
      </c>
      <c r="M12">
        <f t="shared" si="9"/>
        <v>2</v>
      </c>
      <c r="N12">
        <f t="shared" si="10"/>
        <v>30</v>
      </c>
      <c r="O12">
        <f t="shared" si="11"/>
        <v>2</v>
      </c>
      <c r="Q12" s="2">
        <v>220</v>
      </c>
      <c r="R12" s="4">
        <f t="shared" si="0"/>
        <v>0.5</v>
      </c>
      <c r="S12" s="4">
        <f t="shared" si="1"/>
        <v>5.5555555555555552E-2</v>
      </c>
      <c r="T12" s="4">
        <f t="shared" si="2"/>
        <v>0.83333333333333337</v>
      </c>
      <c r="U12" s="4">
        <f t="shared" si="3"/>
        <v>5.5555555555555552E-2</v>
      </c>
      <c r="W12" s="2">
        <v>220</v>
      </c>
      <c r="X12" s="4">
        <f t="shared" si="4"/>
        <v>0.5</v>
      </c>
      <c r="Y12" s="4">
        <f t="shared" si="5"/>
        <v>5.5555555555555552E-2</v>
      </c>
      <c r="Z12" s="4">
        <f t="shared" si="6"/>
        <v>0.16666666666666663</v>
      </c>
      <c r="AA12" s="4">
        <f t="shared" si="7"/>
        <v>5.5555555555555552E-2</v>
      </c>
    </row>
    <row r="13" spans="1:27" x14ac:dyDescent="0.3">
      <c r="A13" s="2">
        <v>230</v>
      </c>
      <c r="C13">
        <v>1</v>
      </c>
      <c r="F13">
        <v>1</v>
      </c>
      <c r="K13" s="2">
        <v>230</v>
      </c>
      <c r="L13">
        <f t="shared" si="8"/>
        <v>18</v>
      </c>
      <c r="M13">
        <f t="shared" si="9"/>
        <v>2</v>
      </c>
      <c r="N13">
        <f t="shared" si="10"/>
        <v>31</v>
      </c>
      <c r="O13">
        <f t="shared" si="11"/>
        <v>2</v>
      </c>
      <c r="Q13" s="2">
        <v>230</v>
      </c>
      <c r="R13" s="4">
        <f t="shared" si="0"/>
        <v>0.5</v>
      </c>
      <c r="S13" s="4">
        <f t="shared" si="1"/>
        <v>5.5555555555555552E-2</v>
      </c>
      <c r="T13" s="4">
        <f t="shared" si="2"/>
        <v>0.86111111111111116</v>
      </c>
      <c r="U13" s="4">
        <f t="shared" si="3"/>
        <v>5.5555555555555552E-2</v>
      </c>
      <c r="W13" s="2">
        <v>230</v>
      </c>
      <c r="X13" s="4">
        <f t="shared" si="4"/>
        <v>0.5</v>
      </c>
      <c r="Y13" s="4">
        <f t="shared" si="5"/>
        <v>5.5555555555555552E-2</v>
      </c>
      <c r="Z13" s="4">
        <f t="shared" si="6"/>
        <v>0.13888888888888884</v>
      </c>
      <c r="AA13" s="4">
        <f t="shared" si="7"/>
        <v>5.5555555555555552E-2</v>
      </c>
    </row>
    <row r="14" spans="1:27" x14ac:dyDescent="0.3">
      <c r="A14" s="2">
        <v>250</v>
      </c>
      <c r="B14">
        <v>10</v>
      </c>
      <c r="C14">
        <v>2</v>
      </c>
      <c r="D14">
        <v>4</v>
      </c>
      <c r="F14">
        <v>16</v>
      </c>
      <c r="K14" s="2">
        <v>250</v>
      </c>
      <c r="L14">
        <f t="shared" si="8"/>
        <v>28</v>
      </c>
      <c r="M14">
        <f t="shared" si="9"/>
        <v>6</v>
      </c>
      <c r="N14">
        <f t="shared" si="10"/>
        <v>33</v>
      </c>
      <c r="O14">
        <f t="shared" si="11"/>
        <v>2</v>
      </c>
      <c r="Q14" s="2">
        <v>250</v>
      </c>
      <c r="R14" s="4">
        <f t="shared" si="0"/>
        <v>0.77777777777777779</v>
      </c>
      <c r="S14" s="4">
        <f t="shared" si="1"/>
        <v>0.16666666666666666</v>
      </c>
      <c r="T14" s="4">
        <f t="shared" si="2"/>
        <v>0.91666666666666663</v>
      </c>
      <c r="U14" s="4">
        <f t="shared" si="3"/>
        <v>5.5555555555555552E-2</v>
      </c>
      <c r="W14" s="2">
        <v>250</v>
      </c>
      <c r="X14" s="4">
        <f t="shared" si="4"/>
        <v>0.22222222222222221</v>
      </c>
      <c r="Y14" s="4">
        <f t="shared" si="5"/>
        <v>0.16666666666666666</v>
      </c>
      <c r="Z14" s="4">
        <f t="shared" si="6"/>
        <v>8.333333333333337E-2</v>
      </c>
      <c r="AA14" s="4">
        <f t="shared" si="7"/>
        <v>5.5555555555555552E-2</v>
      </c>
    </row>
    <row r="15" spans="1:27" x14ac:dyDescent="0.3">
      <c r="A15" s="2">
        <v>280</v>
      </c>
      <c r="D15">
        <v>1</v>
      </c>
      <c r="F15">
        <v>1</v>
      </c>
      <c r="K15" s="2">
        <v>280</v>
      </c>
      <c r="L15">
        <f t="shared" si="8"/>
        <v>28</v>
      </c>
      <c r="M15">
        <f t="shared" si="9"/>
        <v>7</v>
      </c>
      <c r="N15">
        <f t="shared" si="10"/>
        <v>33</v>
      </c>
      <c r="O15">
        <f t="shared" si="11"/>
        <v>2</v>
      </c>
      <c r="Q15" s="2">
        <v>280</v>
      </c>
      <c r="R15" s="4">
        <f t="shared" si="0"/>
        <v>0.77777777777777779</v>
      </c>
      <c r="S15" s="4">
        <f t="shared" si="1"/>
        <v>0.19444444444444445</v>
      </c>
      <c r="T15" s="4">
        <f t="shared" si="2"/>
        <v>0.91666666666666663</v>
      </c>
      <c r="U15" s="4">
        <f t="shared" si="3"/>
        <v>5.5555555555555552E-2</v>
      </c>
      <c r="W15" s="2">
        <v>280</v>
      </c>
      <c r="X15" s="4">
        <f t="shared" si="4"/>
        <v>0.22222222222222221</v>
      </c>
      <c r="Y15" s="4">
        <f t="shared" si="5"/>
        <v>0.19444444444444445</v>
      </c>
      <c r="Z15" s="4">
        <f t="shared" si="6"/>
        <v>8.333333333333337E-2</v>
      </c>
      <c r="AA15" s="4">
        <f t="shared" si="7"/>
        <v>5.5555555555555552E-2</v>
      </c>
    </row>
    <row r="16" spans="1:27" x14ac:dyDescent="0.3">
      <c r="A16" s="2">
        <v>290</v>
      </c>
      <c r="C16">
        <v>1</v>
      </c>
      <c r="F16">
        <v>1</v>
      </c>
      <c r="K16" s="2">
        <v>290</v>
      </c>
      <c r="L16">
        <f t="shared" si="8"/>
        <v>28</v>
      </c>
      <c r="M16">
        <f t="shared" si="9"/>
        <v>7</v>
      </c>
      <c r="N16">
        <f t="shared" si="10"/>
        <v>34</v>
      </c>
      <c r="O16">
        <f t="shared" si="11"/>
        <v>2</v>
      </c>
      <c r="Q16" s="2">
        <v>290</v>
      </c>
      <c r="R16" s="4">
        <f t="shared" si="0"/>
        <v>0.77777777777777779</v>
      </c>
      <c r="S16" s="4">
        <f t="shared" si="1"/>
        <v>0.19444444444444445</v>
      </c>
      <c r="T16" s="4">
        <f t="shared" si="2"/>
        <v>0.94444444444444442</v>
      </c>
      <c r="U16" s="4">
        <f t="shared" si="3"/>
        <v>5.5555555555555552E-2</v>
      </c>
      <c r="W16" s="2">
        <v>290</v>
      </c>
      <c r="X16" s="4">
        <f t="shared" si="4"/>
        <v>0.22222222222222221</v>
      </c>
      <c r="Y16" s="4">
        <f t="shared" si="5"/>
        <v>0.19444444444444445</v>
      </c>
      <c r="Z16" s="4">
        <f t="shared" si="6"/>
        <v>5.555555555555558E-2</v>
      </c>
      <c r="AA16" s="4">
        <f t="shared" si="7"/>
        <v>5.5555555555555552E-2</v>
      </c>
    </row>
    <row r="17" spans="1:27" x14ac:dyDescent="0.3">
      <c r="A17" s="2">
        <v>295</v>
      </c>
      <c r="B17">
        <v>1</v>
      </c>
      <c r="F17">
        <v>1</v>
      </c>
      <c r="K17" s="2">
        <v>295</v>
      </c>
      <c r="L17">
        <f t="shared" si="8"/>
        <v>29</v>
      </c>
      <c r="M17">
        <f t="shared" si="9"/>
        <v>7</v>
      </c>
      <c r="N17">
        <f t="shared" si="10"/>
        <v>34</v>
      </c>
      <c r="O17">
        <f t="shared" si="11"/>
        <v>2</v>
      </c>
      <c r="Q17" s="2">
        <v>295</v>
      </c>
      <c r="R17" s="4">
        <f t="shared" si="0"/>
        <v>0.80555555555555558</v>
      </c>
      <c r="S17" s="4">
        <f t="shared" si="1"/>
        <v>0.19444444444444445</v>
      </c>
      <c r="T17" s="4">
        <f t="shared" si="2"/>
        <v>0.94444444444444442</v>
      </c>
      <c r="U17" s="4">
        <f t="shared" si="3"/>
        <v>5.5555555555555552E-2</v>
      </c>
      <c r="W17" s="2">
        <v>295</v>
      </c>
      <c r="X17" s="4">
        <f t="shared" si="4"/>
        <v>0.19444444444444442</v>
      </c>
      <c r="Y17" s="4">
        <f t="shared" si="5"/>
        <v>0.19444444444444445</v>
      </c>
      <c r="Z17" s="4">
        <f t="shared" si="6"/>
        <v>5.555555555555558E-2</v>
      </c>
      <c r="AA17" s="4">
        <f t="shared" si="7"/>
        <v>5.5555555555555552E-2</v>
      </c>
    </row>
    <row r="18" spans="1:27" x14ac:dyDescent="0.3">
      <c r="A18" s="2">
        <v>298</v>
      </c>
      <c r="B18">
        <v>1</v>
      </c>
      <c r="F18">
        <v>1</v>
      </c>
      <c r="K18" s="2">
        <v>298</v>
      </c>
      <c r="L18">
        <f t="shared" si="8"/>
        <v>30</v>
      </c>
      <c r="M18">
        <f t="shared" si="9"/>
        <v>7</v>
      </c>
      <c r="N18">
        <f t="shared" si="10"/>
        <v>34</v>
      </c>
      <c r="O18">
        <f t="shared" si="11"/>
        <v>2</v>
      </c>
      <c r="Q18" s="2">
        <v>298</v>
      </c>
      <c r="R18" s="4">
        <f t="shared" si="0"/>
        <v>0.83333333333333337</v>
      </c>
      <c r="S18" s="4">
        <f t="shared" si="1"/>
        <v>0.19444444444444445</v>
      </c>
      <c r="T18" s="4">
        <f t="shared" si="2"/>
        <v>0.94444444444444442</v>
      </c>
      <c r="U18" s="4">
        <f t="shared" si="3"/>
        <v>5.5555555555555552E-2</v>
      </c>
      <c r="W18" s="2">
        <v>298</v>
      </c>
      <c r="X18" s="4">
        <f t="shared" si="4"/>
        <v>0.16666666666666663</v>
      </c>
      <c r="Y18" s="4">
        <f t="shared" si="5"/>
        <v>0.19444444444444445</v>
      </c>
      <c r="Z18" s="4">
        <f t="shared" si="6"/>
        <v>5.555555555555558E-2</v>
      </c>
      <c r="AA18" s="4">
        <f t="shared" si="7"/>
        <v>5.5555555555555552E-2</v>
      </c>
    </row>
    <row r="19" spans="1:27" x14ac:dyDescent="0.3">
      <c r="A19" s="2">
        <v>300</v>
      </c>
      <c r="B19">
        <v>4</v>
      </c>
      <c r="C19">
        <v>1</v>
      </c>
      <c r="D19">
        <v>8</v>
      </c>
      <c r="E19">
        <v>7</v>
      </c>
      <c r="F19">
        <v>20</v>
      </c>
      <c r="K19" s="2">
        <v>300</v>
      </c>
      <c r="L19">
        <f t="shared" si="8"/>
        <v>34</v>
      </c>
      <c r="M19">
        <f t="shared" si="9"/>
        <v>15</v>
      </c>
      <c r="N19">
        <f t="shared" si="10"/>
        <v>35</v>
      </c>
      <c r="O19">
        <f t="shared" si="11"/>
        <v>9</v>
      </c>
      <c r="Q19" s="2">
        <v>300</v>
      </c>
      <c r="R19" s="4">
        <f t="shared" si="0"/>
        <v>0.94444444444444442</v>
      </c>
      <c r="S19" s="4">
        <f t="shared" si="1"/>
        <v>0.41666666666666669</v>
      </c>
      <c r="T19" s="4">
        <f t="shared" si="2"/>
        <v>0.97222222222222221</v>
      </c>
      <c r="U19" s="4">
        <f t="shared" si="3"/>
        <v>0.25</v>
      </c>
      <c r="W19" s="2">
        <v>300</v>
      </c>
      <c r="X19" s="4">
        <f t="shared" si="4"/>
        <v>5.555555555555558E-2</v>
      </c>
      <c r="Y19" s="4">
        <f t="shared" si="5"/>
        <v>0.41666666666666669</v>
      </c>
      <c r="Z19" s="4">
        <f t="shared" si="6"/>
        <v>2.777777777777779E-2</v>
      </c>
      <c r="AA19" s="4">
        <f t="shared" si="7"/>
        <v>0.25</v>
      </c>
    </row>
    <row r="20" spans="1:27" x14ac:dyDescent="0.3">
      <c r="A20" s="2">
        <v>330</v>
      </c>
      <c r="D20">
        <v>1</v>
      </c>
      <c r="F20">
        <v>1</v>
      </c>
      <c r="K20" s="2">
        <v>330</v>
      </c>
      <c r="L20">
        <f t="shared" si="8"/>
        <v>34</v>
      </c>
      <c r="M20">
        <f t="shared" si="9"/>
        <v>16</v>
      </c>
      <c r="N20">
        <f t="shared" si="10"/>
        <v>35</v>
      </c>
      <c r="O20">
        <f t="shared" si="11"/>
        <v>9</v>
      </c>
      <c r="Q20" s="2">
        <v>330</v>
      </c>
      <c r="R20" s="4">
        <f t="shared" si="0"/>
        <v>0.94444444444444442</v>
      </c>
      <c r="S20" s="4">
        <f t="shared" si="1"/>
        <v>0.44444444444444442</v>
      </c>
      <c r="T20" s="4">
        <f t="shared" si="2"/>
        <v>0.97222222222222221</v>
      </c>
      <c r="U20" s="4">
        <f t="shared" si="3"/>
        <v>0.25</v>
      </c>
      <c r="W20" s="2">
        <v>330</v>
      </c>
      <c r="X20" s="4">
        <f t="shared" si="4"/>
        <v>5.555555555555558E-2</v>
      </c>
      <c r="Y20" s="4">
        <f t="shared" si="5"/>
        <v>0.44444444444444442</v>
      </c>
      <c r="Z20" s="4">
        <f t="shared" si="6"/>
        <v>2.777777777777779E-2</v>
      </c>
      <c r="AA20" s="4">
        <f t="shared" si="7"/>
        <v>0.25</v>
      </c>
    </row>
    <row r="21" spans="1:27" x14ac:dyDescent="0.3">
      <c r="A21" s="2">
        <v>350</v>
      </c>
      <c r="B21">
        <v>2</v>
      </c>
      <c r="C21">
        <v>1</v>
      </c>
      <c r="D21">
        <v>6</v>
      </c>
      <c r="E21">
        <v>5</v>
      </c>
      <c r="F21">
        <v>14</v>
      </c>
      <c r="K21" s="2">
        <v>350</v>
      </c>
      <c r="L21">
        <f t="shared" si="8"/>
        <v>36</v>
      </c>
      <c r="M21">
        <f t="shared" si="9"/>
        <v>22</v>
      </c>
      <c r="N21">
        <f t="shared" si="10"/>
        <v>36</v>
      </c>
      <c r="O21">
        <f t="shared" si="11"/>
        <v>14</v>
      </c>
      <c r="Q21" s="2">
        <v>350</v>
      </c>
      <c r="R21" s="4">
        <f t="shared" si="0"/>
        <v>1</v>
      </c>
      <c r="S21" s="4">
        <f t="shared" si="1"/>
        <v>0.61111111111111116</v>
      </c>
      <c r="T21" s="4">
        <f t="shared" si="2"/>
        <v>1</v>
      </c>
      <c r="U21" s="4">
        <f t="shared" si="3"/>
        <v>0.3888888888888889</v>
      </c>
      <c r="W21" s="2">
        <v>350</v>
      </c>
      <c r="X21" s="4">
        <f t="shared" si="4"/>
        <v>0</v>
      </c>
      <c r="Y21" s="4">
        <f t="shared" si="5"/>
        <v>0.61111111111111116</v>
      </c>
      <c r="Z21" s="4">
        <f t="shared" si="6"/>
        <v>0</v>
      </c>
      <c r="AA21" s="4">
        <f t="shared" si="7"/>
        <v>0.3888888888888889</v>
      </c>
    </row>
    <row r="22" spans="1:27" x14ac:dyDescent="0.3">
      <c r="A22" s="2">
        <v>358</v>
      </c>
      <c r="D22">
        <v>1</v>
      </c>
      <c r="F22">
        <v>1</v>
      </c>
      <c r="K22" s="2">
        <v>358</v>
      </c>
      <c r="L22">
        <f t="shared" si="8"/>
        <v>36</v>
      </c>
      <c r="M22">
        <f t="shared" si="9"/>
        <v>23</v>
      </c>
      <c r="N22">
        <f t="shared" si="10"/>
        <v>36</v>
      </c>
      <c r="O22">
        <f t="shared" si="11"/>
        <v>14</v>
      </c>
      <c r="Q22" s="2">
        <v>358</v>
      </c>
      <c r="R22" s="4">
        <f t="shared" si="0"/>
        <v>1</v>
      </c>
      <c r="S22" s="4">
        <f t="shared" si="1"/>
        <v>0.63888888888888884</v>
      </c>
      <c r="T22" s="4">
        <f t="shared" si="2"/>
        <v>1</v>
      </c>
      <c r="U22" s="4">
        <f t="shared" si="3"/>
        <v>0.3888888888888889</v>
      </c>
      <c r="W22" s="2">
        <v>358</v>
      </c>
      <c r="X22" s="4">
        <f t="shared" si="4"/>
        <v>0</v>
      </c>
      <c r="Y22" s="4">
        <f t="shared" si="5"/>
        <v>0.63888888888888884</v>
      </c>
      <c r="Z22" s="4">
        <f t="shared" si="6"/>
        <v>0</v>
      </c>
      <c r="AA22" s="4">
        <f t="shared" si="7"/>
        <v>0.3888888888888889</v>
      </c>
    </row>
    <row r="23" spans="1:27" x14ac:dyDescent="0.3">
      <c r="A23" s="2">
        <v>360</v>
      </c>
      <c r="D23">
        <v>1</v>
      </c>
      <c r="F23">
        <v>1</v>
      </c>
      <c r="K23" s="2">
        <v>360</v>
      </c>
      <c r="L23">
        <f t="shared" si="8"/>
        <v>36</v>
      </c>
      <c r="M23">
        <f t="shared" si="9"/>
        <v>24</v>
      </c>
      <c r="N23">
        <f t="shared" si="10"/>
        <v>36</v>
      </c>
      <c r="O23">
        <f t="shared" si="11"/>
        <v>14</v>
      </c>
      <c r="Q23" s="2">
        <v>360</v>
      </c>
      <c r="R23" s="4">
        <f t="shared" si="0"/>
        <v>1</v>
      </c>
      <c r="S23" s="4">
        <f t="shared" si="1"/>
        <v>0.66666666666666663</v>
      </c>
      <c r="T23" s="4">
        <f t="shared" si="2"/>
        <v>1</v>
      </c>
      <c r="U23" s="4">
        <f t="shared" si="3"/>
        <v>0.3888888888888889</v>
      </c>
      <c r="W23" s="2">
        <v>360</v>
      </c>
      <c r="X23" s="4">
        <f t="shared" si="4"/>
        <v>0</v>
      </c>
      <c r="Y23" s="4">
        <f t="shared" si="5"/>
        <v>0.66666666666666663</v>
      </c>
      <c r="Z23" s="4">
        <f t="shared" si="6"/>
        <v>0</v>
      </c>
      <c r="AA23" s="4">
        <f t="shared" si="7"/>
        <v>0.3888888888888889</v>
      </c>
    </row>
    <row r="24" spans="1:27" x14ac:dyDescent="0.3">
      <c r="A24" s="2">
        <v>380</v>
      </c>
      <c r="D24">
        <v>1</v>
      </c>
      <c r="E24">
        <v>1</v>
      </c>
      <c r="F24">
        <v>2</v>
      </c>
      <c r="K24" s="2">
        <v>380</v>
      </c>
      <c r="L24">
        <f t="shared" si="8"/>
        <v>36</v>
      </c>
      <c r="M24">
        <f t="shared" si="9"/>
        <v>25</v>
      </c>
      <c r="N24">
        <f t="shared" si="10"/>
        <v>36</v>
      </c>
      <c r="O24">
        <f t="shared" si="11"/>
        <v>15</v>
      </c>
      <c r="Q24" s="2">
        <v>380</v>
      </c>
      <c r="R24" s="4">
        <f t="shared" si="0"/>
        <v>1</v>
      </c>
      <c r="S24" s="4">
        <f t="shared" si="1"/>
        <v>0.69444444444444442</v>
      </c>
      <c r="T24" s="4">
        <f t="shared" si="2"/>
        <v>1</v>
      </c>
      <c r="U24" s="4">
        <f t="shared" si="3"/>
        <v>0.41666666666666669</v>
      </c>
      <c r="W24" s="2">
        <v>380</v>
      </c>
      <c r="X24" s="4">
        <f t="shared" si="4"/>
        <v>0</v>
      </c>
      <c r="Y24" s="4">
        <f t="shared" si="5"/>
        <v>0.69444444444444442</v>
      </c>
      <c r="Z24" s="4">
        <f t="shared" si="6"/>
        <v>0</v>
      </c>
      <c r="AA24" s="4">
        <f t="shared" si="7"/>
        <v>0.41666666666666669</v>
      </c>
    </row>
    <row r="25" spans="1:27" x14ac:dyDescent="0.3">
      <c r="A25" s="2">
        <v>390</v>
      </c>
      <c r="D25">
        <v>1</v>
      </c>
      <c r="E25">
        <v>1</v>
      </c>
      <c r="F25">
        <v>2</v>
      </c>
      <c r="K25" s="2">
        <v>390</v>
      </c>
      <c r="L25">
        <f t="shared" si="8"/>
        <v>36</v>
      </c>
      <c r="M25">
        <f t="shared" si="9"/>
        <v>26</v>
      </c>
      <c r="N25">
        <f t="shared" si="10"/>
        <v>36</v>
      </c>
      <c r="O25">
        <f t="shared" si="11"/>
        <v>16</v>
      </c>
      <c r="Q25" s="2">
        <v>390</v>
      </c>
      <c r="R25" s="4">
        <f t="shared" si="0"/>
        <v>1</v>
      </c>
      <c r="S25" s="4">
        <f t="shared" si="1"/>
        <v>0.72222222222222221</v>
      </c>
      <c r="T25" s="4">
        <f t="shared" si="2"/>
        <v>1</v>
      </c>
      <c r="U25" s="4">
        <f t="shared" si="3"/>
        <v>0.44444444444444442</v>
      </c>
      <c r="W25" s="2">
        <v>390</v>
      </c>
      <c r="X25" s="4">
        <f t="shared" si="4"/>
        <v>0</v>
      </c>
      <c r="Y25" s="4">
        <f t="shared" si="5"/>
        <v>0.72222222222222221</v>
      </c>
      <c r="Z25" s="4">
        <f t="shared" si="6"/>
        <v>0</v>
      </c>
      <c r="AA25" s="4">
        <f t="shared" si="7"/>
        <v>0.44444444444444442</v>
      </c>
    </row>
    <row r="26" spans="1:27" x14ac:dyDescent="0.3">
      <c r="A26" s="2">
        <v>398</v>
      </c>
      <c r="E26">
        <v>1</v>
      </c>
      <c r="F26">
        <v>1</v>
      </c>
      <c r="K26" s="2">
        <v>398</v>
      </c>
      <c r="L26">
        <f t="shared" si="8"/>
        <v>36</v>
      </c>
      <c r="M26">
        <f t="shared" si="9"/>
        <v>26</v>
      </c>
      <c r="N26">
        <f t="shared" si="10"/>
        <v>36</v>
      </c>
      <c r="O26">
        <f t="shared" si="11"/>
        <v>17</v>
      </c>
      <c r="Q26" s="2">
        <v>398</v>
      </c>
      <c r="R26" s="4">
        <f t="shared" si="0"/>
        <v>1</v>
      </c>
      <c r="S26" s="4">
        <f t="shared" si="1"/>
        <v>0.72222222222222221</v>
      </c>
      <c r="T26" s="4">
        <f t="shared" si="2"/>
        <v>1</v>
      </c>
      <c r="U26" s="4">
        <f t="shared" si="3"/>
        <v>0.47222222222222221</v>
      </c>
      <c r="W26" s="2">
        <v>398</v>
      </c>
      <c r="X26" s="4">
        <f t="shared" si="4"/>
        <v>0</v>
      </c>
      <c r="Y26" s="4">
        <f t="shared" si="5"/>
        <v>0.72222222222222221</v>
      </c>
      <c r="Z26" s="4">
        <f t="shared" si="6"/>
        <v>0</v>
      </c>
      <c r="AA26" s="4">
        <f t="shared" si="7"/>
        <v>0.47222222222222221</v>
      </c>
    </row>
    <row r="27" spans="1:27" x14ac:dyDescent="0.3">
      <c r="A27" s="2">
        <v>400</v>
      </c>
      <c r="D27">
        <v>6</v>
      </c>
      <c r="E27">
        <v>8</v>
      </c>
      <c r="F27">
        <v>14</v>
      </c>
      <c r="K27" s="2">
        <v>400</v>
      </c>
      <c r="L27">
        <f t="shared" si="8"/>
        <v>36</v>
      </c>
      <c r="M27">
        <f t="shared" si="9"/>
        <v>32</v>
      </c>
      <c r="N27">
        <f t="shared" si="10"/>
        <v>36</v>
      </c>
      <c r="O27">
        <f t="shared" si="11"/>
        <v>25</v>
      </c>
      <c r="Q27" s="2">
        <v>400</v>
      </c>
      <c r="R27" s="4">
        <f t="shared" si="0"/>
        <v>1</v>
      </c>
      <c r="S27" s="4">
        <f t="shared" si="1"/>
        <v>0.88888888888888884</v>
      </c>
      <c r="T27" s="4">
        <f t="shared" si="2"/>
        <v>1</v>
      </c>
      <c r="U27" s="4">
        <f t="shared" si="3"/>
        <v>0.69444444444444442</v>
      </c>
      <c r="W27" s="2">
        <v>400</v>
      </c>
      <c r="X27" s="4">
        <f t="shared" si="4"/>
        <v>0</v>
      </c>
      <c r="Y27" s="4">
        <f t="shared" si="5"/>
        <v>0.88888888888888884</v>
      </c>
      <c r="Z27" s="4">
        <f t="shared" si="6"/>
        <v>0</v>
      </c>
      <c r="AA27" s="4">
        <f t="shared" si="7"/>
        <v>0.69444444444444442</v>
      </c>
    </row>
    <row r="28" spans="1:27" x14ac:dyDescent="0.3">
      <c r="A28" s="2">
        <v>450</v>
      </c>
      <c r="D28">
        <v>1</v>
      </c>
      <c r="F28">
        <v>1</v>
      </c>
      <c r="K28" s="2">
        <v>450</v>
      </c>
      <c r="L28">
        <f t="shared" si="8"/>
        <v>36</v>
      </c>
      <c r="M28">
        <f t="shared" si="9"/>
        <v>33</v>
      </c>
      <c r="N28">
        <f t="shared" si="10"/>
        <v>36</v>
      </c>
      <c r="O28">
        <f t="shared" si="11"/>
        <v>25</v>
      </c>
      <c r="Q28" s="2">
        <v>450</v>
      </c>
      <c r="R28" s="4">
        <f t="shared" si="0"/>
        <v>1</v>
      </c>
      <c r="S28" s="4">
        <f t="shared" si="1"/>
        <v>0.91666666666666663</v>
      </c>
      <c r="T28" s="4">
        <f t="shared" si="2"/>
        <v>1</v>
      </c>
      <c r="U28" s="4">
        <f t="shared" si="3"/>
        <v>0.69444444444444442</v>
      </c>
      <c r="W28" s="2">
        <v>450</v>
      </c>
      <c r="X28" s="4">
        <f t="shared" si="4"/>
        <v>0</v>
      </c>
      <c r="Y28" s="4">
        <f t="shared" si="5"/>
        <v>0.91666666666666663</v>
      </c>
      <c r="Z28" s="4">
        <f t="shared" si="6"/>
        <v>0</v>
      </c>
      <c r="AA28" s="4">
        <f t="shared" si="7"/>
        <v>0.69444444444444442</v>
      </c>
    </row>
    <row r="29" spans="1:27" x14ac:dyDescent="0.3">
      <c r="A29" s="2">
        <v>475</v>
      </c>
      <c r="D29">
        <v>1</v>
      </c>
      <c r="F29">
        <v>1</v>
      </c>
      <c r="K29" s="2">
        <v>475</v>
      </c>
      <c r="L29">
        <f t="shared" si="8"/>
        <v>36</v>
      </c>
      <c r="M29">
        <f t="shared" si="9"/>
        <v>34</v>
      </c>
      <c r="N29">
        <f t="shared" si="10"/>
        <v>36</v>
      </c>
      <c r="O29">
        <f t="shared" si="11"/>
        <v>25</v>
      </c>
      <c r="Q29" s="2">
        <v>475</v>
      </c>
      <c r="R29" s="4">
        <f t="shared" si="0"/>
        <v>1</v>
      </c>
      <c r="S29" s="4">
        <f t="shared" si="1"/>
        <v>0.94444444444444442</v>
      </c>
      <c r="T29" s="4">
        <f t="shared" si="2"/>
        <v>1</v>
      </c>
      <c r="U29" s="4">
        <f t="shared" si="3"/>
        <v>0.69444444444444442</v>
      </c>
      <c r="W29" s="2">
        <v>475</v>
      </c>
      <c r="X29" s="4">
        <f t="shared" si="4"/>
        <v>0</v>
      </c>
      <c r="Y29" s="4">
        <f t="shared" si="5"/>
        <v>0.94444444444444442</v>
      </c>
      <c r="Z29" s="4">
        <f t="shared" si="6"/>
        <v>0</v>
      </c>
      <c r="AA29" s="4">
        <f t="shared" si="7"/>
        <v>0.69444444444444442</v>
      </c>
    </row>
    <row r="30" spans="1:27" x14ac:dyDescent="0.3">
      <c r="A30" s="2">
        <v>500</v>
      </c>
      <c r="D30">
        <v>2</v>
      </c>
      <c r="E30">
        <v>8</v>
      </c>
      <c r="F30">
        <v>10</v>
      </c>
      <c r="K30" s="2">
        <v>500</v>
      </c>
      <c r="L30">
        <f t="shared" si="8"/>
        <v>36</v>
      </c>
      <c r="M30">
        <f t="shared" si="9"/>
        <v>36</v>
      </c>
      <c r="N30">
        <f t="shared" si="10"/>
        <v>36</v>
      </c>
      <c r="O30">
        <f t="shared" si="11"/>
        <v>33</v>
      </c>
      <c r="Q30" s="2">
        <v>500</v>
      </c>
      <c r="R30" s="4">
        <f t="shared" si="0"/>
        <v>1</v>
      </c>
      <c r="S30" s="4">
        <f t="shared" si="1"/>
        <v>1</v>
      </c>
      <c r="T30" s="4">
        <f t="shared" si="2"/>
        <v>1</v>
      </c>
      <c r="U30" s="4">
        <f t="shared" si="3"/>
        <v>0.91666666666666663</v>
      </c>
      <c r="W30" s="2">
        <v>500</v>
      </c>
      <c r="X30" s="4">
        <f t="shared" si="4"/>
        <v>0</v>
      </c>
      <c r="Y30" s="4">
        <f t="shared" si="5"/>
        <v>1</v>
      </c>
      <c r="Z30" s="4">
        <f t="shared" si="6"/>
        <v>0</v>
      </c>
      <c r="AA30" s="4">
        <f t="shared" si="7"/>
        <v>0.91666666666666663</v>
      </c>
    </row>
    <row r="31" spans="1:27" x14ac:dyDescent="0.3">
      <c r="A31" s="2">
        <v>550</v>
      </c>
      <c r="E31">
        <v>1</v>
      </c>
      <c r="F31">
        <v>1</v>
      </c>
      <c r="K31" s="2">
        <v>550</v>
      </c>
      <c r="L31">
        <f t="shared" si="8"/>
        <v>36</v>
      </c>
      <c r="M31">
        <f t="shared" si="9"/>
        <v>36</v>
      </c>
      <c r="N31">
        <f t="shared" si="10"/>
        <v>36</v>
      </c>
      <c r="O31">
        <f t="shared" si="11"/>
        <v>34</v>
      </c>
      <c r="Q31" s="2">
        <v>550</v>
      </c>
      <c r="R31" s="4">
        <f t="shared" si="0"/>
        <v>1</v>
      </c>
      <c r="S31" s="4">
        <f t="shared" si="1"/>
        <v>1</v>
      </c>
      <c r="T31" s="4">
        <f t="shared" si="2"/>
        <v>1</v>
      </c>
      <c r="U31" s="4">
        <f t="shared" si="3"/>
        <v>0.94444444444444442</v>
      </c>
      <c r="W31" s="2">
        <v>550</v>
      </c>
      <c r="X31" s="4">
        <f t="shared" si="4"/>
        <v>0</v>
      </c>
      <c r="Y31" s="4">
        <f t="shared" si="5"/>
        <v>1</v>
      </c>
      <c r="Z31" s="4">
        <f t="shared" si="6"/>
        <v>0</v>
      </c>
      <c r="AA31" s="4">
        <f t="shared" si="7"/>
        <v>0.94444444444444442</v>
      </c>
    </row>
    <row r="32" spans="1:27" x14ac:dyDescent="0.3">
      <c r="A32" s="2">
        <v>600</v>
      </c>
      <c r="E32">
        <v>2</v>
      </c>
      <c r="F32">
        <v>2</v>
      </c>
      <c r="K32" s="2">
        <v>600</v>
      </c>
      <c r="L32">
        <f t="shared" si="8"/>
        <v>36</v>
      </c>
      <c r="M32">
        <f t="shared" si="9"/>
        <v>36</v>
      </c>
      <c r="N32">
        <f t="shared" si="10"/>
        <v>36</v>
      </c>
      <c r="O32">
        <f t="shared" si="11"/>
        <v>36</v>
      </c>
      <c r="Q32" s="2">
        <v>600</v>
      </c>
      <c r="R32" s="4">
        <f t="shared" si="0"/>
        <v>1</v>
      </c>
      <c r="S32" s="4">
        <f t="shared" si="1"/>
        <v>1</v>
      </c>
      <c r="T32" s="4">
        <f t="shared" si="2"/>
        <v>1</v>
      </c>
      <c r="U32" s="4">
        <f t="shared" si="3"/>
        <v>1</v>
      </c>
      <c r="W32" s="2">
        <v>600</v>
      </c>
      <c r="X32" s="4">
        <f t="shared" si="4"/>
        <v>0</v>
      </c>
      <c r="Y32" s="4">
        <f t="shared" si="5"/>
        <v>1</v>
      </c>
      <c r="Z32" s="4">
        <f t="shared" si="6"/>
        <v>0</v>
      </c>
      <c r="AA32" s="4">
        <f t="shared" si="7"/>
        <v>1</v>
      </c>
    </row>
    <row r="33" spans="1:27" x14ac:dyDescent="0.3">
      <c r="A33" s="2" t="s">
        <v>6</v>
      </c>
      <c r="B33">
        <v>36</v>
      </c>
      <c r="C33">
        <v>36</v>
      </c>
      <c r="D33">
        <v>36</v>
      </c>
      <c r="E33">
        <v>36</v>
      </c>
      <c r="F33">
        <v>144</v>
      </c>
      <c r="AA33" s="4"/>
    </row>
  </sheetData>
  <pageMargins left="0.7" right="0.7" top="0.75" bottom="0.75" header="0.3" footer="0.3"/>
  <ignoredErrors>
    <ignoredError sqref="Y5:Y14 Y21 Y15:Y20 Y22:Y32 Z5:Z32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F 0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u F F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R d F g o i k e 4 D g A A A B E A A A A T A B w A R m 9 y b X V s Y X M v U 2 V j d G l v b j E u b S C i G A A o o B Q A A A A A A A A A A A A A A A A A A A A A A A A A A A A r T k 0 u y c z P U w i G 0 I b W A F B L A Q I t A B Q A A g A I A L h R d F g / t K f k p A A A A P Y A A A A S A A A A A A A A A A A A A A A A A A A A A A B D b 2 5 m a W c v U G F j a 2 F n Z S 5 4 b W x Q S w E C L Q A U A A I A C A C 4 U X R Y D 8 r p q 6 Q A A A D p A A A A E w A A A A A A A A A A A A A A A A D w A A A A W 0 N v b n R l b n R f V H l w Z X N d L n h t b F B L A Q I t A B Q A A g A I A L h R d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0 Y v R 5 s X 7 x R o r 7 O w 3 j D X y 9 A A A A A A I A A A A A A B B m A A A A A Q A A I A A A A J W B u W A V A I V w P W W Z d 0 N Q l 8 z 3 m B U V Q c 5 T h Z M W L C o S 0 w l d A A A A A A 6 A A A A A A g A A I A A A A M P n J J 8 x C 8 V D w 9 a G p e W D B A X P t I 9 5 K N + 3 k e k H i y K K + v z k U A A A A O a a f U t c T M w z A 0 m N C B L j k B h r 0 m D o C N M M K B z s j H V w X h M v L F x I o T U 6 4 I x Q R S e I e / C L K 2 j / 2 d f c 4 L 7 y a V 3 L 6 C O W v B / m t A V O P L C x l i l e L p R X t E Q J Q A A A A H q t 3 s N b D 2 l n W d f i u j 5 j Z a n O f C k z W d V 3 l R o C h 9 C 6 T H c v 6 m 4 k Y r E o B C M 8 c E + T m T s L J C W 7 q W w m 2 c j g q F i t b h l 5 s S 8 = < / D a t a M a s h u p > 
</file>

<file path=customXml/itemProps1.xml><?xml version="1.0" encoding="utf-8"?>
<ds:datastoreItem xmlns:ds="http://schemas.openxmlformats.org/officeDocument/2006/customXml" ds:itemID="{53286D3D-FEE4-42FE-A1B5-0927CF12C9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PSMrawdata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Alhadban</dc:creator>
  <cp:lastModifiedBy>Ahmet Alhadban</cp:lastModifiedBy>
  <dcterms:created xsi:type="dcterms:W3CDTF">2024-03-20T00:19:37Z</dcterms:created>
  <dcterms:modified xsi:type="dcterms:W3CDTF">2024-03-23T18:03:21Z</dcterms:modified>
</cp:coreProperties>
</file>