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hmetcan.akuz\Desktop\"/>
    </mc:Choice>
  </mc:AlternateContent>
  <xr:revisionPtr revIDLastSave="0" documentId="13_ncr:1_{24616166-6167-48F0-B3A6-04E2AED6D02C}" xr6:coauthVersionLast="47" xr6:coauthVersionMax="47" xr10:uidLastSave="{00000000-0000-0000-0000-000000000000}"/>
  <bookViews>
    <workbookView xWindow="0" yWindow="3100" windowWidth="20910" windowHeight="111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4" i="1"/>
  <c r="C11" i="1" l="1"/>
  <c r="D11" i="1" s="1"/>
  <c r="B9" i="1"/>
  <c r="B5" i="1"/>
</calcChain>
</file>

<file path=xl/sharedStrings.xml><?xml version="1.0" encoding="utf-8"?>
<sst xmlns="http://schemas.openxmlformats.org/spreadsheetml/2006/main" count="33" uniqueCount="26">
  <si>
    <t>Parameters</t>
  </si>
  <si>
    <t>Vin_min</t>
  </si>
  <si>
    <t>Vin_max</t>
  </si>
  <si>
    <t>Vout</t>
  </si>
  <si>
    <t>I_out</t>
  </si>
  <si>
    <t>P_out</t>
  </si>
  <si>
    <t>W</t>
  </si>
  <si>
    <t>A</t>
  </si>
  <si>
    <t>V</t>
  </si>
  <si>
    <t>Dmax</t>
  </si>
  <si>
    <t>efficiency</t>
  </si>
  <si>
    <t>Pin</t>
  </si>
  <si>
    <t>Np/Ns</t>
  </si>
  <si>
    <t>Lm</t>
  </si>
  <si>
    <t>uH</t>
  </si>
  <si>
    <t>RCD Snubber Design</t>
  </si>
  <si>
    <t>V_spike</t>
  </si>
  <si>
    <t>V_reflected</t>
  </si>
  <si>
    <t>R_clamp</t>
  </si>
  <si>
    <t>f_sw</t>
  </si>
  <si>
    <t>Hz</t>
  </si>
  <si>
    <t>I_pri</t>
  </si>
  <si>
    <t>L_leak</t>
  </si>
  <si>
    <t>H</t>
  </si>
  <si>
    <t>V_dc,expected</t>
  </si>
  <si>
    <t>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</si>
</sst>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3" borderId="2" xfId="0" applyFill="1" applyBorder="1"/>
    <xf numFmtId="0" fontId="0" fillId="0" borderId="2" xfId="0" applyBorder="1"/>
    <xf numFmtId="0" fontId="0" fillId="0" borderId="1" xfId="0" applyFill="1" applyBorder="1"/>
    <xf numFmtId="0" fontId="0" fillId="3" borderId="0" xfId="0" applyFill="1" applyBorder="1"/>
    <xf numFmtId="0" fontId="0" fillId="0" borderId="0" xfId="0" applyBorder="1"/>
    <xf numFmtId="0" fontId="0" fillId="0" borderId="3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127000</xdr:colOff>
      <xdr:row>14</xdr:row>
      <xdr:rowOff>25400</xdr:rowOff>
    </xdr:from>
    <xdr:to>
      <xdr:col>10</xdr:col>
      <xdr:colOff>476393</xdr:colOff>
      <xdr:row>26</xdr:row>
      <xdr:rowOff>114418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363CC7-1F7E-368A-4794-ED7609661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5950" y="2419350"/>
          <a:ext cx="2787793" cy="2298818"/>
        </a:xfrm>
        <a:prstGeom prst="rect">
          <a:avLst/>
        </a:prstGeom>
      </xdr:spPr>
    </xdr:pic>
    <xdr:clientData/>
  </xdr:twoCellAnchor>
  <xdr:twoCellAnchor editAs="oneCell">
    <xdr:from>
      <xdr:col>11</xdr:col>
      <xdr:colOff>177800</xdr:colOff>
      <xdr:row>17</xdr:row>
      <xdr:rowOff>152400</xdr:rowOff>
    </xdr:from>
    <xdr:to>
      <xdr:col>15</xdr:col>
      <xdr:colOff>603397</xdr:colOff>
      <xdr:row>22</xdr:row>
      <xdr:rowOff>44492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628978-CD9C-1A67-76AD-3D81BBE0B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0" y="3098800"/>
          <a:ext cx="2863997" cy="8128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E20"/>
  <sheetViews>
    <sheetView tabSelected="1" workbookViewId="0">
      <selection activeCell="I10" sqref="I10"/>
    </sheetView>
  </sheetViews>
  <sheetFormatPr defaultRowHeight="14.5" x14ac:dyDescent="0.35"/>
  <cols>
    <col min="1" max="1" width="17.90625" bestFit="1" customWidth="1"/>
    <col min="2" max="2" width="10.81640625" bestFit="1" customWidth="1"/>
  </cols>
  <sheetData>
    <row r="1" spans="1:5" x14ac:dyDescent="0.35">
      <c r="A1" s="10" t="s">
        <v>0</v>
      </c>
      <c r="B1" s="10"/>
      <c r="C1" s="10"/>
    </row>
    <row r="2" spans="1:5" x14ac:dyDescent="0.35">
      <c r="A2" s="2" t="s">
        <v>1</v>
      </c>
      <c r="B2" s="1">
        <v>12</v>
      </c>
      <c r="C2" s="1" t="s">
        <v>8</v>
      </c>
    </row>
    <row r="3" spans="1:5" x14ac:dyDescent="0.35">
      <c r="A3" s="2" t="s">
        <v>2</v>
      </c>
      <c r="B3" s="1">
        <v>18</v>
      </c>
      <c r="C3" s="1" t="s">
        <v>8</v>
      </c>
    </row>
    <row r="4" spans="1:5" x14ac:dyDescent="0.35">
      <c r="A4" s="2" t="s">
        <v>3</v>
      </c>
      <c r="B4" s="1">
        <v>48</v>
      </c>
      <c r="C4" s="1" t="s">
        <v>8</v>
      </c>
    </row>
    <row r="5" spans="1:5" x14ac:dyDescent="0.35">
      <c r="A5" s="3" t="s">
        <v>4</v>
      </c>
      <c r="B5" s="1">
        <f>B6/B4</f>
        <v>1</v>
      </c>
      <c r="C5" s="1" t="s">
        <v>7</v>
      </c>
    </row>
    <row r="6" spans="1:5" x14ac:dyDescent="0.35">
      <c r="A6" s="2" t="s">
        <v>5</v>
      </c>
      <c r="B6" s="1">
        <v>48</v>
      </c>
      <c r="C6" s="1" t="s">
        <v>6</v>
      </c>
    </row>
    <row r="7" spans="1:5" x14ac:dyDescent="0.35">
      <c r="A7" s="2" t="s">
        <v>9</v>
      </c>
      <c r="B7" s="1">
        <v>0.5</v>
      </c>
      <c r="C7" s="1"/>
    </row>
    <row r="8" spans="1:5" x14ac:dyDescent="0.35">
      <c r="A8" s="2" t="s">
        <v>10</v>
      </c>
      <c r="B8" s="1">
        <v>0.85</v>
      </c>
      <c r="C8" s="1"/>
    </row>
    <row r="9" spans="1:5" x14ac:dyDescent="0.35">
      <c r="A9" s="3" t="s">
        <v>11</v>
      </c>
      <c r="B9" s="1">
        <f>B6/B8</f>
        <v>56.470588235294116</v>
      </c>
      <c r="C9" s="1" t="s">
        <v>6</v>
      </c>
    </row>
    <row r="10" spans="1:5" x14ac:dyDescent="0.35">
      <c r="A10" s="4" t="s">
        <v>12</v>
      </c>
      <c r="B10" s="5">
        <v>4</v>
      </c>
    </row>
    <row r="11" spans="1:5" x14ac:dyDescent="0.35">
      <c r="A11" s="2" t="s">
        <v>13</v>
      </c>
      <c r="B11" s="1">
        <v>13</v>
      </c>
      <c r="C11" s="1">
        <f>10^-6</f>
        <v>9.9999999999999995E-7</v>
      </c>
      <c r="D11" s="1">
        <f>B11*C11</f>
        <v>1.2999999999999999E-5</v>
      </c>
      <c r="E11" s="1" t="s">
        <v>14</v>
      </c>
    </row>
    <row r="12" spans="1:5" x14ac:dyDescent="0.35">
      <c r="A12" s="2" t="s">
        <v>19</v>
      </c>
      <c r="B12" s="6">
        <v>60000</v>
      </c>
      <c r="C12" s="1" t="s">
        <v>20</v>
      </c>
    </row>
    <row r="13" spans="1:5" x14ac:dyDescent="0.35">
      <c r="A13" s="2" t="s">
        <v>21</v>
      </c>
      <c r="B13" s="1">
        <v>8</v>
      </c>
      <c r="C13" s="1" t="s">
        <v>7</v>
      </c>
    </row>
    <row r="14" spans="1:5" x14ac:dyDescent="0.35">
      <c r="A14" s="7" t="s">
        <v>22</v>
      </c>
      <c r="B14" s="8">
        <f>0.03*D11</f>
        <v>3.8999999999999997E-7</v>
      </c>
      <c r="C14" s="9" t="s">
        <v>23</v>
      </c>
    </row>
    <row r="16" spans="1:5" x14ac:dyDescent="0.35">
      <c r="A16" s="10" t="s">
        <v>15</v>
      </c>
      <c r="B16" s="10"/>
      <c r="C16" s="10"/>
    </row>
    <row r="17" spans="1:3" x14ac:dyDescent="0.35">
      <c r="A17" s="2" t="s">
        <v>17</v>
      </c>
      <c r="B17" s="1">
        <v>12</v>
      </c>
      <c r="C17" s="1" t="s">
        <v>8</v>
      </c>
    </row>
    <row r="18" spans="1:3" x14ac:dyDescent="0.35">
      <c r="A18" s="2" t="s">
        <v>16</v>
      </c>
      <c r="B18" s="1">
        <v>10</v>
      </c>
      <c r="C18" s="1" t="s">
        <v>8</v>
      </c>
    </row>
    <row r="19" spans="1:3" x14ac:dyDescent="0.35">
      <c r="A19" s="3" t="s">
        <v>18</v>
      </c>
      <c r="B19" s="1">
        <f>4*(B17^2)/(B14*(B13^2)*B12)</f>
        <v>384.61538461538464</v>
      </c>
      <c r="C19" s="1" t="s">
        <v>25</v>
      </c>
    </row>
    <row r="20" spans="1:3" x14ac:dyDescent="0.35">
      <c r="A20" s="3" t="s">
        <v>24</v>
      </c>
      <c r="B20" s="1">
        <f>B18+B17+B3</f>
        <v>40</v>
      </c>
      <c r="C20" s="1" t="s">
        <v>8</v>
      </c>
    </row>
  </sheetData>
  <pageMargins left="0.7" right="0.7" top="0.75" bottom="0.75" header="0.3" footer="0.3"/>
  <pageSetup orientation="portrait" r:id="rId1"/>
  <headerFooter>
    <oddFooter>&amp;L&amp;"Times New Roman,Regular"&amp;12&amp;B&amp;K339966GENEL(PUBLIC)</oddFooter>
    <evenFooter>&amp;L&amp;"Times New Roman,Regular"&amp;12&amp;B&amp;K339966GENEL(PUBLIC)</evenFooter>
    <firstFooter>&amp;L&amp;"Times New Roman,Regular"&amp;12&amp;B&amp;K339966GENEL(PUBLIC)</first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0399a3f6-84a2-44f7-8781-b1ee60ec893b" origin="userSelected">
  <element uid="e71e50b8-f26a-4475-aa79-4f7cdbc57675" value=""/>
</sisl>
</file>

<file path=customXml/itemProps1.xml><?xml version="1.0" encoding="utf-8"?>
<ds:datastoreItem xmlns:ds="http://schemas.openxmlformats.org/officeDocument/2006/customXml" ds:itemID="{0BB344A7-76B2-44F4-85C4-35E0C0FC2D8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Ahmetcan Akuz</dc:creator>
  <cp:lastModifiedBy>Ahmetcan Akuz</cp:lastModifiedBy>
  <dcterms:created xsi:type="dcterms:W3CDTF">2015-06-05T18:17:20Z</dcterms:created>
  <dcterms:modified xsi:type="dcterms:W3CDTF">2023-05-17T05:58:10Z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9686953a-812c-4419-b419-a276deb7f4e2</vt:lpwstr>
  </property>
  <property fmtid="{D5CDD505-2E9C-101B-9397-08002B2CF9AE}" pid="3" name="bjSaver">
    <vt:lpwstr>uRS4/+v6yVtgVTbOyRlReX5baalU9Qg+</vt:lpwstr>
  </property>
  <property fmtid="{D5CDD505-2E9C-101B-9397-08002B2CF9AE}" pid="4" name="bjClsUserRVM">
    <vt:lpwstr>[]</vt:lpwstr>
  </property>
  <property fmtid="{D5CDD505-2E9C-101B-9397-08002B2CF9AE}" pid="5" name="bjDocumentLabelXML">
    <vt:lpwstr>&lt;?xml version="1.0" encoding="us-ascii"?&gt;&lt;sisl xmlns:xsd="http://www.w3.org/2001/XMLSchema" xmlns:xsi="http://www.w3.org/2001/XMLSchema-instance" sislVersion="0" policy="0399a3f6-84a2-44f7-8781-b1ee60ec893b" origin="userSelected" xmlns="http://www.boldonj</vt:lpwstr>
  </property>
  <property fmtid="{D5CDD505-2E9C-101B-9397-08002B2CF9AE}" pid="6" name="bjDocumentLabelXML-0">
    <vt:lpwstr>ames.com/2008/01/sie/internal/label"&gt;&lt;element uid="e71e50b8-f26a-4475-aa79-4f7cdbc57675" value="" /&gt;&lt;/sisl&gt;</vt:lpwstr>
  </property>
  <property fmtid="{D5CDD505-2E9C-101B-9397-08002B2CF9AE}" pid="7" name="bjLeftFooterLabel-first">
    <vt:lpwstr>&amp;"Times New Roman,Regular"&amp;12&amp;B&amp;K339966GENEL(PUBLIC)</vt:lpwstr>
  </property>
  <property fmtid="{D5CDD505-2E9C-101B-9397-08002B2CF9AE}" pid="8" name="bjLeftFooterLabel-even">
    <vt:lpwstr>&amp;"Times New Roman,Regular"&amp;12&amp;B&amp;K339966GENEL(PUBLIC)</vt:lpwstr>
  </property>
  <property fmtid="{D5CDD505-2E9C-101B-9397-08002B2CF9AE}" pid="9" name="bjLeftFooterLabel">
    <vt:lpwstr>&amp;"Times New Roman,Regular"&amp;12&amp;B&amp;K339966GENEL(PUBLIC)</vt:lpwstr>
  </property>
</Properties>
</file>