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Transportation\Chapter03\"/>
    </mc:Choice>
  </mc:AlternateContent>
  <xr:revisionPtr revIDLastSave="0" documentId="13_ncr:1_{7694F881-48DA-46EA-8A32-F4E91F1B8CA4}" xr6:coauthVersionLast="45" xr6:coauthVersionMax="45" xr10:uidLastSave="{00000000-0000-0000-0000-000000000000}"/>
  <bookViews>
    <workbookView xWindow="-120" yWindow="-120" windowWidth="19440" windowHeight="11040" xr2:uid="{34A44F13-500F-4BDA-BBDE-39C09F10F36E}"/>
  </bookViews>
  <sheets>
    <sheet name="OpenOrClose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OpenOrClose!$H$10:$J$10</definedName>
    <definedName name="solver_lhs2" localSheetId="0" hidden="1">OpenOrClose!$H$15:$J$22</definedName>
    <definedName name="solver_lhs3" localSheetId="0" hidden="1">OpenOrClose!$H$15:$J$22</definedName>
    <definedName name="solver_lhs4" localSheetId="0" hidden="1">OpenOrClose!$H$23:$J$23</definedName>
    <definedName name="solver_lhs5" localSheetId="0" hidden="1">OpenOrClose!$H$26:$J$26</definedName>
    <definedName name="solver_lhs6" localSheetId="0" hidden="1">OpenOrClose!$K$15:$K$22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hs1" localSheetId="0" hidden="1">binary</definedName>
    <definedName name="solver_rhs2" localSheetId="0" hidden="1">integer</definedName>
    <definedName name="solver_rhs3" localSheetId="0" hidden="1">0</definedName>
    <definedName name="solver_rhs4" localSheetId="0" hidden="1">OpenOrClose!$H$9:$J$9</definedName>
    <definedName name="solver_rhs5" localSheetId="0" hidden="1">OpenOrClose!$H$28:$J$28</definedName>
    <definedName name="solver_rhs6" localSheetId="0" hidden="1">OpenOrClose!$D$3:$D$10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H23" i="1"/>
  <c r="I23" i="1"/>
  <c r="J23" i="1"/>
  <c r="K15" i="1"/>
  <c r="K16" i="1"/>
  <c r="K17" i="1"/>
  <c r="K18" i="1"/>
  <c r="K19" i="1"/>
  <c r="K20" i="1"/>
  <c r="K21" i="1"/>
  <c r="K22" i="1"/>
  <c r="D11" i="1" l="1"/>
  <c r="G6" i="1"/>
</calcChain>
</file>

<file path=xl/sharedStrings.xml><?xml version="1.0" encoding="utf-8"?>
<sst xmlns="http://schemas.openxmlformats.org/spreadsheetml/2006/main" count="59" uniqueCount="26">
  <si>
    <t>City</t>
  </si>
  <si>
    <t>State</t>
  </si>
  <si>
    <t>Demand</t>
  </si>
  <si>
    <t>Distribution Center</t>
  </si>
  <si>
    <t>Capacity</t>
  </si>
  <si>
    <t>Abilene</t>
  </si>
  <si>
    <t>Texas</t>
  </si>
  <si>
    <t>Amarillo</t>
  </si>
  <si>
    <t>Canton</t>
  </si>
  <si>
    <t>Oklahoma</t>
  </si>
  <si>
    <t>Fort Worth</t>
  </si>
  <si>
    <t>Dodge City</t>
  </si>
  <si>
    <t>Kansas</t>
  </si>
  <si>
    <t>Tulsa</t>
  </si>
  <si>
    <t>Lawton</t>
  </si>
  <si>
    <t>Manhattan</t>
  </si>
  <si>
    <t>Oklahoma City</t>
  </si>
  <si>
    <t>Sweetwater</t>
  </si>
  <si>
    <t>Wichita Falls</t>
  </si>
  <si>
    <t>Open</t>
  </si>
  <si>
    <t>Fixed Cost</t>
  </si>
  <si>
    <t>Distance</t>
  </si>
  <si>
    <t>Outbound Transport</t>
  </si>
  <si>
    <t>Cost per mile</t>
  </si>
  <si>
    <t>Outbound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</si>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</sst>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0_);_(* \(#,##0.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left"/>
    </xf>
    <xf numFmtId="0" fontId="3" fillId="2" borderId="0" xfId="0" applyFont="1" applyFill="1"/>
    <xf numFmtId="0" fontId="0" fillId="0" borderId="0" xfId="0" applyAlignment="1">
      <alignment horizontal="center"/>
    </xf>
    <xf numFmtId="0" fontId="2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44" fontId="0" fillId="0" borderId="0" xfId="2" applyFont="1"/>
    <xf numFmtId="44" fontId="0" fillId="5" borderId="0" xfId="2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44" fontId="0" fillId="0" borderId="0" xfId="0" applyNumberFormat="1"/>
    <xf numFmtId="44" fontId="0" fillId="4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978A-3304-4C4E-AF2C-DE0DDCFC5E86}">
  <sheetPr>
    <pageSetUpPr fitToPage="1"/>
  </sheetPr>
  <dimension ref="B2:N29"/>
  <sheetViews>
    <sheetView tabSelected="1" zoomScaleNormal="100" workbookViewId="0">
      <selection activeCell="D3" sqref="D3"/>
    </sheetView>
  </sheetViews>
  <sheetFormatPr defaultRowHeight="15" x14ac:dyDescent="0.25"/>
  <cols>
    <col min="2" max="2" width="19.7109375" bestFit="1" customWidth="1"/>
    <col min="3" max="3" width="15.28515625" bestFit="1" customWidth="1"/>
    <col min="4" max="4" width="14" customWidth="1"/>
    <col min="5" max="5" width="12.28515625" customWidth="1"/>
    <col min="6" max="6" width="18.28515625" bestFit="1" customWidth="1"/>
    <col min="7" max="7" width="19.140625" bestFit="1" customWidth="1"/>
    <col min="8" max="8" width="14.42578125" customWidth="1"/>
    <col min="9" max="9" width="14.140625" bestFit="1" customWidth="1"/>
    <col min="10" max="10" width="12.7109375" customWidth="1"/>
    <col min="11" max="11" width="12.7109375" bestFit="1" customWidth="1"/>
    <col min="14" max="14" width="13.85546875" bestFit="1" customWidth="1"/>
  </cols>
  <sheetData>
    <row r="2" spans="2:14" x14ac:dyDescent="0.25">
      <c r="B2" s="1" t="s">
        <v>0</v>
      </c>
      <c r="C2" s="1" t="s">
        <v>1</v>
      </c>
      <c r="D2" s="1" t="s">
        <v>2</v>
      </c>
      <c r="F2" s="1" t="s">
        <v>3</v>
      </c>
      <c r="G2" s="1" t="s">
        <v>4</v>
      </c>
      <c r="I2" s="1"/>
      <c r="N2" s="2"/>
    </row>
    <row r="3" spans="2:14" x14ac:dyDescent="0.25">
      <c r="B3" t="s">
        <v>5</v>
      </c>
      <c r="C3" t="s">
        <v>6</v>
      </c>
      <c r="D3" s="22">
        <v>1000</v>
      </c>
      <c r="F3" s="3" t="s">
        <v>7</v>
      </c>
      <c r="G3" s="22">
        <v>1700</v>
      </c>
      <c r="N3" s="2"/>
    </row>
    <row r="4" spans="2:14" x14ac:dyDescent="0.25">
      <c r="B4" t="s">
        <v>8</v>
      </c>
      <c r="C4" t="s">
        <v>9</v>
      </c>
      <c r="D4" s="22">
        <v>250</v>
      </c>
      <c r="F4" s="3" t="s">
        <v>10</v>
      </c>
      <c r="G4" s="22">
        <v>1700</v>
      </c>
    </row>
    <row r="5" spans="2:14" x14ac:dyDescent="0.25">
      <c r="B5" t="s">
        <v>11</v>
      </c>
      <c r="C5" t="s">
        <v>12</v>
      </c>
      <c r="D5" s="22">
        <v>250</v>
      </c>
      <c r="F5" s="3" t="s">
        <v>13</v>
      </c>
      <c r="G5" s="22">
        <v>1700</v>
      </c>
    </row>
    <row r="6" spans="2:14" x14ac:dyDescent="0.25">
      <c r="B6" t="s">
        <v>14</v>
      </c>
      <c r="C6" t="s">
        <v>9</v>
      </c>
      <c r="D6" s="22">
        <v>425</v>
      </c>
      <c r="G6" s="4">
        <f>SUM(G3:G5)</f>
        <v>5100</v>
      </c>
    </row>
    <row r="7" spans="2:14" x14ac:dyDescent="0.25">
      <c r="B7" t="s">
        <v>15</v>
      </c>
      <c r="C7" t="s">
        <v>12</v>
      </c>
      <c r="D7" s="22">
        <v>200</v>
      </c>
    </row>
    <row r="8" spans="2:14" x14ac:dyDescent="0.25">
      <c r="B8" t="s">
        <v>16</v>
      </c>
      <c r="C8" t="s">
        <v>9</v>
      </c>
      <c r="D8" s="22">
        <v>200</v>
      </c>
      <c r="G8" s="1" t="s">
        <v>3</v>
      </c>
      <c r="H8" s="3" t="s">
        <v>7</v>
      </c>
      <c r="I8" s="3" t="s">
        <v>10</v>
      </c>
      <c r="J8" s="3" t="s">
        <v>13</v>
      </c>
    </row>
    <row r="9" spans="2:14" x14ac:dyDescent="0.25">
      <c r="B9" t="s">
        <v>17</v>
      </c>
      <c r="C9" t="s">
        <v>6</v>
      </c>
      <c r="D9" s="22">
        <v>750</v>
      </c>
      <c r="G9" s="1" t="s">
        <v>4</v>
      </c>
      <c r="H9" s="22">
        <v>1700</v>
      </c>
      <c r="I9" s="22">
        <v>1700</v>
      </c>
      <c r="J9" s="22">
        <v>1700</v>
      </c>
    </row>
    <row r="10" spans="2:14" x14ac:dyDescent="0.25">
      <c r="B10" t="s">
        <v>18</v>
      </c>
      <c r="C10" t="s">
        <v>6</v>
      </c>
      <c r="D10" s="22">
        <v>250</v>
      </c>
      <c r="G10" s="1" t="s">
        <v>19</v>
      </c>
      <c r="H10" s="11">
        <v>1</v>
      </c>
      <c r="I10" s="11">
        <v>1</v>
      </c>
      <c r="J10" s="11">
        <v>1</v>
      </c>
    </row>
    <row r="11" spans="2:14" x14ac:dyDescent="0.25">
      <c r="D11" s="4">
        <f>SUM(D3:D10)</f>
        <v>3325</v>
      </c>
      <c r="G11" s="1" t="s">
        <v>20</v>
      </c>
      <c r="H11" s="17">
        <v>15000</v>
      </c>
      <c r="I11" s="17">
        <v>20000</v>
      </c>
      <c r="J11" s="17">
        <v>15000</v>
      </c>
    </row>
    <row r="13" spans="2:14" x14ac:dyDescent="0.25">
      <c r="B13" s="6" t="s">
        <v>21</v>
      </c>
      <c r="G13" s="1" t="s">
        <v>22</v>
      </c>
    </row>
    <row r="14" spans="2:14" x14ac:dyDescent="0.25">
      <c r="C14" s="5" t="s">
        <v>7</v>
      </c>
      <c r="D14" s="5" t="s">
        <v>10</v>
      </c>
      <c r="E14" s="5" t="s">
        <v>13</v>
      </c>
      <c r="H14" s="5" t="s">
        <v>7</v>
      </c>
      <c r="I14" s="5" t="s">
        <v>10</v>
      </c>
      <c r="J14" s="5" t="s">
        <v>13</v>
      </c>
    </row>
    <row r="15" spans="2:14" x14ac:dyDescent="0.25">
      <c r="B15" t="s">
        <v>5</v>
      </c>
      <c r="C15" s="18">
        <v>270</v>
      </c>
      <c r="D15" s="19">
        <v>150</v>
      </c>
      <c r="E15" s="20">
        <v>395</v>
      </c>
      <c r="G15" t="s">
        <v>5</v>
      </c>
      <c r="H15" s="7">
        <v>1</v>
      </c>
      <c r="I15" s="8">
        <v>1</v>
      </c>
      <c r="J15" s="9">
        <v>1</v>
      </c>
      <c r="K15">
        <f t="shared" ref="K15:K22" si="0">SUM(H15:J15)</f>
        <v>3</v>
      </c>
    </row>
    <row r="16" spans="2:14" x14ac:dyDescent="0.25">
      <c r="B16" t="s">
        <v>8</v>
      </c>
      <c r="C16" s="21">
        <v>210</v>
      </c>
      <c r="D16" s="22">
        <v>291</v>
      </c>
      <c r="E16" s="23">
        <v>158</v>
      </c>
      <c r="G16" t="s">
        <v>8</v>
      </c>
      <c r="H16" s="10">
        <v>1</v>
      </c>
      <c r="I16" s="11">
        <v>1</v>
      </c>
      <c r="J16" s="12">
        <v>1</v>
      </c>
      <c r="K16">
        <f t="shared" si="0"/>
        <v>3</v>
      </c>
    </row>
    <row r="17" spans="2:11" x14ac:dyDescent="0.25">
      <c r="B17" t="s">
        <v>11</v>
      </c>
      <c r="C17" s="21">
        <v>240</v>
      </c>
      <c r="D17" s="22">
        <v>440</v>
      </c>
      <c r="E17" s="23">
        <v>318</v>
      </c>
      <c r="G17" t="s">
        <v>11</v>
      </c>
      <c r="H17" s="10">
        <v>1</v>
      </c>
      <c r="I17" s="11">
        <v>1</v>
      </c>
      <c r="J17" s="12">
        <v>1</v>
      </c>
      <c r="K17">
        <f t="shared" si="0"/>
        <v>3</v>
      </c>
    </row>
    <row r="18" spans="2:11" x14ac:dyDescent="0.25">
      <c r="B18" t="s">
        <v>14</v>
      </c>
      <c r="C18" s="21">
        <v>215</v>
      </c>
      <c r="D18" s="22">
        <v>166</v>
      </c>
      <c r="E18" s="23">
        <v>191</v>
      </c>
      <c r="G18" t="s">
        <v>14</v>
      </c>
      <c r="H18" s="10">
        <v>1</v>
      </c>
      <c r="I18" s="11">
        <v>1</v>
      </c>
      <c r="J18" s="12">
        <v>1</v>
      </c>
      <c r="K18">
        <f t="shared" si="0"/>
        <v>3</v>
      </c>
    </row>
    <row r="19" spans="2:11" x14ac:dyDescent="0.25">
      <c r="B19" t="s">
        <v>15</v>
      </c>
      <c r="C19" s="21">
        <v>466</v>
      </c>
      <c r="D19" s="22">
        <v>486</v>
      </c>
      <c r="E19" s="23">
        <v>254</v>
      </c>
      <c r="G19" t="s">
        <v>15</v>
      </c>
      <c r="H19" s="10">
        <v>1</v>
      </c>
      <c r="I19" s="11">
        <v>1</v>
      </c>
      <c r="J19" s="12">
        <v>1</v>
      </c>
      <c r="K19">
        <f t="shared" si="0"/>
        <v>3</v>
      </c>
    </row>
    <row r="20" spans="2:11" x14ac:dyDescent="0.25">
      <c r="B20" t="s">
        <v>16</v>
      </c>
      <c r="C20" s="21">
        <v>259</v>
      </c>
      <c r="D20" s="22">
        <v>200</v>
      </c>
      <c r="E20" s="23">
        <v>106</v>
      </c>
      <c r="G20" t="s">
        <v>16</v>
      </c>
      <c r="H20" s="10">
        <v>1</v>
      </c>
      <c r="I20" s="11">
        <v>1</v>
      </c>
      <c r="J20" s="12">
        <v>1</v>
      </c>
      <c r="K20">
        <f t="shared" si="0"/>
        <v>3</v>
      </c>
    </row>
    <row r="21" spans="2:11" x14ac:dyDescent="0.25">
      <c r="B21" t="s">
        <v>17</v>
      </c>
      <c r="C21" s="21">
        <v>245</v>
      </c>
      <c r="D21" s="22">
        <v>191</v>
      </c>
      <c r="E21" s="23">
        <v>411</v>
      </c>
      <c r="G21" t="s">
        <v>17</v>
      </c>
      <c r="H21" s="10">
        <v>1</v>
      </c>
      <c r="I21" s="11">
        <v>1</v>
      </c>
      <c r="J21" s="12">
        <v>1</v>
      </c>
      <c r="K21">
        <f t="shared" si="0"/>
        <v>3</v>
      </c>
    </row>
    <row r="22" spans="2:11" x14ac:dyDescent="0.25">
      <c r="B22" t="s">
        <v>18</v>
      </c>
      <c r="C22" s="24">
        <v>258</v>
      </c>
      <c r="D22" s="25">
        <v>115</v>
      </c>
      <c r="E22" s="26">
        <v>243</v>
      </c>
      <c r="G22" t="s">
        <v>18</v>
      </c>
      <c r="H22" s="13">
        <v>1</v>
      </c>
      <c r="I22" s="14">
        <v>1</v>
      </c>
      <c r="J22" s="15">
        <v>1</v>
      </c>
      <c r="K22">
        <f t="shared" si="0"/>
        <v>3</v>
      </c>
    </row>
    <row r="23" spans="2:11" x14ac:dyDescent="0.25">
      <c r="H23">
        <f t="shared" ref="H23:J23" si="1">SUM(H15:H22)</f>
        <v>8</v>
      </c>
      <c r="I23">
        <f t="shared" si="1"/>
        <v>8</v>
      </c>
      <c r="J23">
        <f t="shared" si="1"/>
        <v>8</v>
      </c>
    </row>
    <row r="24" spans="2:11" x14ac:dyDescent="0.25">
      <c r="B24" s="1" t="s">
        <v>23</v>
      </c>
      <c r="C24" s="17">
        <v>0.1</v>
      </c>
    </row>
    <row r="26" spans="2:11" x14ac:dyDescent="0.25">
      <c r="B26" s="6" t="s">
        <v>24</v>
      </c>
      <c r="C26" s="27">
        <f>SUMPRODUCT(C15:E22,H15:J22)*C24</f>
        <v>627.80000000000007</v>
      </c>
    </row>
    <row r="27" spans="2:11" x14ac:dyDescent="0.25">
      <c r="B27" s="6" t="s">
        <v>20</v>
      </c>
      <c r="C27" s="16">
        <f>SUMPRODUCT(H10:J10,H11:J11)</f>
        <v>50000</v>
      </c>
    </row>
    <row r="28" spans="2:11" x14ac:dyDescent="0.25">
      <c r="B28" s="6" t="s">
        <v>25</v>
      </c>
      <c r="C28" s="28">
        <f>C26+C27</f>
        <v>50627.8</v>
      </c>
    </row>
    <row r="29" spans="2:11" x14ac:dyDescent="0.25">
      <c r="C29" s="16"/>
    </row>
  </sheetData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OpenOrClose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2020-09-28T01:24:34Z</dcterms:created>
  <dcterms:modified xsi:type="dcterms:W3CDTF">2020-09-28T02:34:15Z</dcterms:modified>
</cp:coreProperties>
</file>