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edges" sheetId="2" r:id="rId5"/>
    <sheet state="visible" name="Unique Nodes" sheetId="3" r:id="rId6"/>
    <sheet state="visible" name="nodes with population" sheetId="4" r:id="rId7"/>
  </sheets>
  <definedNames/>
  <calcPr/>
</workbook>
</file>

<file path=xl/sharedStrings.xml><?xml version="1.0" encoding="utf-8"?>
<sst xmlns="http://schemas.openxmlformats.org/spreadsheetml/2006/main" count="836" uniqueCount="151">
  <si>
    <t>Distance</t>
  </si>
  <si>
    <t>Population</t>
  </si>
  <si>
    <t>Density</t>
  </si>
  <si>
    <t>Fare</t>
  </si>
  <si>
    <t>Kalshi</t>
  </si>
  <si>
    <t>Should be calculated in the code. Manual input not needed. 
1. per km 2.45 tk
2. minimum fare is 10tk
3. fractions are rounded down</t>
  </si>
  <si>
    <t>Mirpur 12</t>
  </si>
  <si>
    <t>Mirpur 10</t>
  </si>
  <si>
    <t>Kazipara</t>
  </si>
  <si>
    <t>Shewrapara</t>
  </si>
  <si>
    <t>Farmgate</t>
  </si>
  <si>
    <t>Shahbag</t>
  </si>
  <si>
    <t>Polton</t>
  </si>
  <si>
    <t>Gulistan</t>
  </si>
  <si>
    <t>Rayshaheb Bazar</t>
  </si>
  <si>
    <t>Saydabad</t>
  </si>
  <si>
    <t>Jatrabari</t>
  </si>
  <si>
    <t>Kanchpur</t>
  </si>
  <si>
    <t>Kachpurbridge</t>
  </si>
  <si>
    <t>Pallabi</t>
  </si>
  <si>
    <t>Mirpur 11</t>
  </si>
  <si>
    <t>Mohakhali</t>
  </si>
  <si>
    <t>Duyaripara</t>
  </si>
  <si>
    <t>Mirpur 11.5</t>
  </si>
  <si>
    <t>Agargaon</t>
  </si>
  <si>
    <t>Dhanmondi</t>
  </si>
  <si>
    <t>Shukrabad</t>
  </si>
  <si>
    <t>Dhakeshwari Temple</t>
  </si>
  <si>
    <t>Mirpur Thana</t>
  </si>
  <si>
    <t>Mirpur 1</t>
  </si>
  <si>
    <t>Darus Salam</t>
  </si>
  <si>
    <t>Asadgate</t>
  </si>
  <si>
    <t>Sciencelab</t>
  </si>
  <si>
    <t>BUET</t>
  </si>
  <si>
    <t>Motijheel</t>
  </si>
  <si>
    <t>Chiriyakhana</t>
  </si>
  <si>
    <t>Kollyanpur</t>
  </si>
  <si>
    <t>Shyamoli</t>
  </si>
  <si>
    <t>Kawran Bazar</t>
  </si>
  <si>
    <t>Kolabagan</t>
  </si>
  <si>
    <t>Newmarket</t>
  </si>
  <si>
    <t>Bangladesh Bank</t>
  </si>
  <si>
    <t>ECB Mor</t>
  </si>
  <si>
    <t>Azimpur</t>
  </si>
  <si>
    <t>New Market</t>
  </si>
  <si>
    <t>Nilkhet</t>
  </si>
  <si>
    <t>Mirpur 14</t>
  </si>
  <si>
    <t>Bangla College</t>
  </si>
  <si>
    <t>Komlapur</t>
  </si>
  <si>
    <t>Basabo</t>
  </si>
  <si>
    <t>Khilgaon Railgate</t>
  </si>
  <si>
    <t>Khilgaon Taltola</t>
  </si>
  <si>
    <t>ASadgate</t>
  </si>
  <si>
    <t>Baipal</t>
  </si>
  <si>
    <t>Kamarpara</t>
  </si>
  <si>
    <t>Abdullahpur</t>
  </si>
  <si>
    <t>Uttara</t>
  </si>
  <si>
    <t>Airport</t>
  </si>
  <si>
    <t>Khilkhet</t>
  </si>
  <si>
    <t>Kuril</t>
  </si>
  <si>
    <t>Fulbaria</t>
  </si>
  <si>
    <t>Babu Bazar Bridge</t>
  </si>
  <si>
    <t>Keraniganj</t>
  </si>
  <si>
    <t>Bangadesh Bank</t>
  </si>
  <si>
    <t>Balughat</t>
  </si>
  <si>
    <t>Notun Bazar</t>
  </si>
  <si>
    <t>Rampura</t>
  </si>
  <si>
    <t>Malibag</t>
  </si>
  <si>
    <t>Kakrail</t>
  </si>
  <si>
    <t>Banasree</t>
  </si>
  <si>
    <t>Mohammadpur</t>
  </si>
  <si>
    <t>Mogbazar</t>
  </si>
  <si>
    <t>Bangla Motor</t>
  </si>
  <si>
    <t>Gulshan 1</t>
  </si>
  <si>
    <t>Gulshan 2</t>
  </si>
  <si>
    <t>Saydabad (ward 84)</t>
  </si>
  <si>
    <t>Fokirapul</t>
  </si>
  <si>
    <t>Doyagonj Road</t>
  </si>
  <si>
    <t>Ghatarchor</t>
  </si>
  <si>
    <t>Shonkor</t>
  </si>
  <si>
    <t>Dhanmondi 15</t>
  </si>
  <si>
    <t>Dhaka College</t>
  </si>
  <si>
    <t>Dhopkhola</t>
  </si>
  <si>
    <t>Moddho Badda</t>
  </si>
  <si>
    <t>Uttar Badda</t>
  </si>
  <si>
    <t>Bashundhara</t>
  </si>
  <si>
    <t>Dhaor Bridge</t>
  </si>
  <si>
    <t>Savar</t>
  </si>
  <si>
    <t>Hemayetpur</t>
  </si>
  <si>
    <t>Gabtoli</t>
  </si>
  <si>
    <t>Eastern Housing</t>
  </si>
  <si>
    <t>Jirab</t>
  </si>
  <si>
    <t>Fantasy</t>
  </si>
  <si>
    <t>Baipail</t>
  </si>
  <si>
    <t>Jirani</t>
  </si>
  <si>
    <t>Nondon Park</t>
  </si>
  <si>
    <t>Chondra</t>
  </si>
  <si>
    <t>Narayanganj Link Road</t>
  </si>
  <si>
    <t>Bus Stand</t>
  </si>
  <si>
    <t>Is In</t>
  </si>
  <si>
    <t>Abul Hotel</t>
  </si>
  <si>
    <t>Ajompur</t>
  </si>
  <si>
    <t>Ansar Camp</t>
  </si>
  <si>
    <t>Terminal</t>
  </si>
  <si>
    <t>Bangabandhu Avenue</t>
  </si>
  <si>
    <t>Bishyo Road</t>
  </si>
  <si>
    <t>Boikali Hotel</t>
  </si>
  <si>
    <t>College Gate</t>
  </si>
  <si>
    <t>Dhaka City College</t>
  </si>
  <si>
    <t>Duaripara</t>
  </si>
  <si>
    <t>EPZ</t>
  </si>
  <si>
    <t>Teminal</t>
  </si>
  <si>
    <t>House Building</t>
  </si>
  <si>
    <t>Ittefak</t>
  </si>
  <si>
    <t>Jigatola</t>
  </si>
  <si>
    <t>Jonopoth</t>
  </si>
  <si>
    <t>Kakoli</t>
  </si>
  <si>
    <t>Katabon</t>
  </si>
  <si>
    <t>Link Road</t>
  </si>
  <si>
    <t>Manikmiya Avenue</t>
  </si>
  <si>
    <t>Mirpur Mazar Road</t>
  </si>
  <si>
    <t>Mouchak</t>
  </si>
  <si>
    <t>Nordda</t>
  </si>
  <si>
    <t>Notre Dame College</t>
  </si>
  <si>
    <t>Pirjongi Mazar</t>
  </si>
  <si>
    <t>Postogola</t>
  </si>
  <si>
    <t>Press Club</t>
  </si>
  <si>
    <t>Priyangon Gate</t>
  </si>
  <si>
    <t>Proshika</t>
  </si>
  <si>
    <t>Rajlokkhi</t>
  </si>
  <si>
    <t>Rajmoni</t>
  </si>
  <si>
    <t>Rampura TV Center</t>
  </si>
  <si>
    <t>Russel Square</t>
  </si>
  <si>
    <t>Saydabad (Ward 84 full)</t>
  </si>
  <si>
    <t>Shapla Chottor</t>
  </si>
  <si>
    <t>Shishumela</t>
  </si>
  <si>
    <t>shyamoli</t>
  </si>
  <si>
    <t>Shonir Akhra</t>
  </si>
  <si>
    <t>jatrabari</t>
  </si>
  <si>
    <t>Signboard</t>
  </si>
  <si>
    <t>Kachpur</t>
  </si>
  <si>
    <t>Stadium</t>
  </si>
  <si>
    <t>Staff Road</t>
  </si>
  <si>
    <t>Technical</t>
  </si>
  <si>
    <t>Tikatuli</t>
  </si>
  <si>
    <t>Titipara</t>
  </si>
  <si>
    <t>Titumir College</t>
  </si>
  <si>
    <t>TnT</t>
  </si>
  <si>
    <t>Town Hall</t>
  </si>
  <si>
    <t>UBL</t>
  </si>
  <si>
    <t>Victoria Park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</si>
</sst>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sz val="9.0"/>
      <color theme="1"/>
      <name val="Arial"/>
      <scheme val="minor"/>
    </font>
    <font>
      <color rgb="FFB6D7A8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2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5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5" max="5" width="45.63"/>
  </cols>
  <sheetData>
    <row r="1">
      <c r="A1" s="1">
        <v>555.0</v>
      </c>
      <c r="B1" s="1" t="s">
        <v>0</v>
      </c>
      <c r="C1" s="1" t="s">
        <v>1</v>
      </c>
      <c r="D1" s="1" t="s">
        <v>2</v>
      </c>
      <c r="E1" s="1" t="s">
        <v>3</v>
      </c>
    </row>
    <row r="2">
      <c r="A2" s="2" t="s">
        <v>4</v>
      </c>
      <c r="B2" s="2">
        <v>0.0</v>
      </c>
      <c r="C2" s="2">
        <v>8333.0</v>
      </c>
      <c r="E2" s="2" t="s">
        <v>5</v>
      </c>
    </row>
    <row r="3">
      <c r="A3" s="2" t="s">
        <v>6</v>
      </c>
      <c r="B3" s="2">
        <v>2.2</v>
      </c>
      <c r="C3" s="3">
        <f>4084+11033+21024+43509+2207+2096+27880+14367+5685+1379</f>
        <v>133264</v>
      </c>
    </row>
    <row r="4">
      <c r="A4" s="2" t="s">
        <v>7</v>
      </c>
      <c r="B4" s="2">
        <v>4.7</v>
      </c>
      <c r="C4" s="2">
        <f>19303+8667+9233+8036</f>
        <v>45239</v>
      </c>
    </row>
    <row r="5">
      <c r="A5" s="2" t="s">
        <v>8</v>
      </c>
      <c r="B5" s="2">
        <v>6.1</v>
      </c>
      <c r="C5" s="2">
        <v>29888.0</v>
      </c>
    </row>
    <row r="6">
      <c r="A6" s="2" t="s">
        <v>9</v>
      </c>
      <c r="B6" s="2">
        <v>6.8</v>
      </c>
      <c r="C6" s="3">
        <f>47770+1409</f>
        <v>49179</v>
      </c>
    </row>
    <row r="7">
      <c r="A7" s="2" t="s">
        <v>10</v>
      </c>
      <c r="B7" s="2">
        <v>11.4</v>
      </c>
      <c r="C7" s="3">
        <f>18635+146732</f>
        <v>165367</v>
      </c>
    </row>
    <row r="8">
      <c r="A8" s="2" t="s">
        <v>11</v>
      </c>
      <c r="B8" s="2">
        <v>13.7</v>
      </c>
      <c r="C8" s="2">
        <v>68140.0</v>
      </c>
    </row>
    <row r="9">
      <c r="A9" s="2" t="s">
        <v>12</v>
      </c>
      <c r="B9" s="2">
        <v>15.6</v>
      </c>
      <c r="C9" s="2">
        <v>59639.0</v>
      </c>
    </row>
    <row r="10">
      <c r="A10" s="2" t="s">
        <v>13</v>
      </c>
      <c r="B10" s="2">
        <v>16.6</v>
      </c>
      <c r="C10" s="2">
        <v>416.0</v>
      </c>
    </row>
    <row r="11">
      <c r="A11" s="2" t="s">
        <v>14</v>
      </c>
      <c r="B11" s="2">
        <v>17.8</v>
      </c>
    </row>
    <row r="12">
      <c r="A12" s="2" t="s">
        <v>15</v>
      </c>
      <c r="B12" s="2">
        <v>18.9</v>
      </c>
    </row>
    <row r="13">
      <c r="A13" s="2" t="s">
        <v>16</v>
      </c>
      <c r="B13" s="2">
        <v>19.9</v>
      </c>
      <c r="C13" s="2">
        <v>184575.0</v>
      </c>
    </row>
    <row r="14">
      <c r="A14" s="2" t="s">
        <v>17</v>
      </c>
      <c r="B14" s="2">
        <v>24.8</v>
      </c>
    </row>
    <row r="15">
      <c r="A15" s="2" t="s">
        <v>18</v>
      </c>
      <c r="B15" s="2">
        <v>28.8</v>
      </c>
    </row>
    <row r="16">
      <c r="A16" s="2" t="s">
        <v>19</v>
      </c>
      <c r="B16" s="2">
        <v>0.0</v>
      </c>
      <c r="C16" s="2">
        <v>596835.0</v>
      </c>
    </row>
    <row r="17">
      <c r="A17" s="2" t="s">
        <v>20</v>
      </c>
      <c r="B17" s="2">
        <v>1.4</v>
      </c>
      <c r="C17" s="3">
        <f>18651+10291+6810+15250+19098+5446</f>
        <v>75546</v>
      </c>
    </row>
    <row r="18">
      <c r="A18" s="2" t="s">
        <v>7</v>
      </c>
      <c r="B18" s="2">
        <v>2.3</v>
      </c>
      <c r="C18" s="3">
        <f>19303+8667+9233+8036</f>
        <v>45239</v>
      </c>
    </row>
    <row r="19">
      <c r="A19" s="2" t="s">
        <v>8</v>
      </c>
      <c r="B19" s="2">
        <v>3.7</v>
      </c>
      <c r="C19" s="2">
        <v>29888.0</v>
      </c>
    </row>
    <row r="20">
      <c r="A20" s="2" t="s">
        <v>10</v>
      </c>
      <c r="B20" s="2">
        <v>9.0</v>
      </c>
      <c r="C20" s="3">
        <f>18635+146732</f>
        <v>165367</v>
      </c>
    </row>
    <row r="21">
      <c r="A21" s="2" t="s">
        <v>11</v>
      </c>
      <c r="B21" s="2">
        <v>13.2</v>
      </c>
    </row>
    <row r="22">
      <c r="A22" s="2" t="s">
        <v>21</v>
      </c>
      <c r="B22" s="2">
        <v>14.7</v>
      </c>
      <c r="C22" s="2">
        <v>4985.0</v>
      </c>
    </row>
    <row r="23">
      <c r="A23" s="2" t="s">
        <v>14</v>
      </c>
      <c r="B23" s="2">
        <v>15.7</v>
      </c>
    </row>
    <row r="24">
      <c r="A24" s="2" t="s">
        <v>13</v>
      </c>
      <c r="B24" s="2">
        <v>16.9</v>
      </c>
    </row>
    <row r="25">
      <c r="A25" s="2" t="s">
        <v>22</v>
      </c>
      <c r="B25" s="2">
        <v>0.0</v>
      </c>
      <c r="C25" s="2">
        <v>21629.0</v>
      </c>
    </row>
    <row r="26">
      <c r="A26" s="2" t="s">
        <v>6</v>
      </c>
      <c r="B26" s="2">
        <v>0.9</v>
      </c>
      <c r="C26" s="3">
        <f>4084+11033+21024+43509+2207+2096+27880+14367+5685+1379</f>
        <v>133264</v>
      </c>
    </row>
    <row r="27">
      <c r="A27" s="2" t="s">
        <v>23</v>
      </c>
      <c r="B27" s="2">
        <v>1.3</v>
      </c>
      <c r="C27" s="3">
        <f>18651+10291+6810+15250+19098+5446</f>
        <v>75546</v>
      </c>
    </row>
    <row r="28">
      <c r="A28" s="2" t="s">
        <v>23</v>
      </c>
      <c r="B28" s="2">
        <v>1.8</v>
      </c>
    </row>
    <row r="29">
      <c r="A29" s="2" t="s">
        <v>20</v>
      </c>
      <c r="B29" s="2">
        <v>2.3</v>
      </c>
      <c r="C29" s="3">
        <f>18651+10291+6810+15250+19098+5446</f>
        <v>75546</v>
      </c>
    </row>
    <row r="30">
      <c r="A30" s="2" t="s">
        <v>7</v>
      </c>
      <c r="B30" s="2">
        <v>3.2</v>
      </c>
      <c r="C30" s="3">
        <f>19303+8667+9233+8036</f>
        <v>45239</v>
      </c>
    </row>
    <row r="31">
      <c r="A31" s="2" t="s">
        <v>8</v>
      </c>
      <c r="B31" s="2">
        <v>4.6</v>
      </c>
      <c r="C31" s="2">
        <v>29888.0</v>
      </c>
    </row>
    <row r="32">
      <c r="A32" s="2" t="s">
        <v>9</v>
      </c>
      <c r="B32" s="2">
        <v>5.3</v>
      </c>
      <c r="C32" s="3">
        <f>47770+1409</f>
        <v>49179</v>
      </c>
    </row>
    <row r="33">
      <c r="A33" s="2" t="s">
        <v>24</v>
      </c>
      <c r="B33" s="2">
        <v>7.0</v>
      </c>
      <c r="C33" s="3">
        <f>28053+10351</f>
        <v>38404</v>
      </c>
    </row>
    <row r="34">
      <c r="A34" s="2" t="s">
        <v>25</v>
      </c>
      <c r="B34" s="2">
        <v>10.6</v>
      </c>
      <c r="C34" s="2">
        <v>147643.0</v>
      </c>
    </row>
    <row r="35">
      <c r="A35" s="2" t="s">
        <v>26</v>
      </c>
      <c r="B35" s="2">
        <v>11.1</v>
      </c>
    </row>
    <row r="36">
      <c r="A36" s="2" t="s">
        <v>27</v>
      </c>
      <c r="B36" s="2">
        <v>15.1</v>
      </c>
      <c r="C36" s="2">
        <v>4531.0</v>
      </c>
    </row>
    <row r="37">
      <c r="A37" s="2" t="s">
        <v>22</v>
      </c>
      <c r="B37" s="2">
        <v>0.0</v>
      </c>
      <c r="C37" s="2">
        <v>21629.0</v>
      </c>
    </row>
    <row r="38">
      <c r="A38" s="2" t="s">
        <v>7</v>
      </c>
      <c r="B38" s="2">
        <v>2.0</v>
      </c>
    </row>
    <row r="39">
      <c r="A39" s="2" t="s">
        <v>28</v>
      </c>
      <c r="B39" s="2">
        <v>2.4</v>
      </c>
      <c r="C39" s="2">
        <v>38128.0</v>
      </c>
    </row>
    <row r="40">
      <c r="A40" s="2" t="s">
        <v>29</v>
      </c>
      <c r="B40" s="2">
        <v>3.7</v>
      </c>
    </row>
    <row r="41">
      <c r="A41" s="2" t="s">
        <v>29</v>
      </c>
      <c r="B41" s="2">
        <v>4.6</v>
      </c>
    </row>
    <row r="42">
      <c r="A42" s="2" t="s">
        <v>30</v>
      </c>
      <c r="B42" s="2">
        <v>5.5</v>
      </c>
    </row>
    <row r="43">
      <c r="A43" s="2" t="s">
        <v>31</v>
      </c>
      <c r="B43" s="2">
        <v>9.1</v>
      </c>
    </row>
    <row r="44">
      <c r="A44" s="2" t="s">
        <v>32</v>
      </c>
      <c r="B44" s="2">
        <v>11.8</v>
      </c>
      <c r="C44" s="2">
        <v>5619.0</v>
      </c>
    </row>
    <row r="45">
      <c r="A45" s="2" t="s">
        <v>33</v>
      </c>
      <c r="B45" s="2">
        <v>14.9</v>
      </c>
      <c r="C45" s="2">
        <v>1915.0</v>
      </c>
    </row>
    <row r="46">
      <c r="A46" s="2" t="s">
        <v>13</v>
      </c>
      <c r="B46" s="2">
        <v>16.7</v>
      </c>
      <c r="C46" s="2">
        <v>416.0</v>
      </c>
    </row>
    <row r="47">
      <c r="A47" s="2" t="s">
        <v>19</v>
      </c>
      <c r="B47" s="2">
        <v>0.0</v>
      </c>
      <c r="C47" s="3">
        <f>32991+18832</f>
        <v>51823</v>
      </c>
    </row>
    <row r="48">
      <c r="A48" s="2" t="s">
        <v>23</v>
      </c>
      <c r="B48" s="2">
        <v>0.7</v>
      </c>
      <c r="C48" s="3">
        <f>18651+10291+6810+15250+19098+5446</f>
        <v>75546</v>
      </c>
    </row>
    <row r="49">
      <c r="A49" s="2" t="s">
        <v>23</v>
      </c>
      <c r="B49" s="2">
        <v>1.1</v>
      </c>
    </row>
    <row r="50">
      <c r="A50" s="2" t="s">
        <v>20</v>
      </c>
      <c r="B50" s="2">
        <v>1.5</v>
      </c>
    </row>
    <row r="51">
      <c r="A51" s="2" t="s">
        <v>7</v>
      </c>
      <c r="B51" s="2">
        <v>2.6</v>
      </c>
    </row>
    <row r="52">
      <c r="A52" s="2" t="s">
        <v>8</v>
      </c>
      <c r="B52" s="2">
        <v>3.7</v>
      </c>
    </row>
    <row r="53">
      <c r="A53" s="2" t="s">
        <v>10</v>
      </c>
      <c r="B53" s="2">
        <v>9.0</v>
      </c>
    </row>
    <row r="54">
      <c r="A54" s="2" t="s">
        <v>12</v>
      </c>
      <c r="B54" s="2">
        <v>13.5</v>
      </c>
    </row>
    <row r="55">
      <c r="A55" s="2" t="s">
        <v>34</v>
      </c>
      <c r="B55" s="2">
        <v>17.0</v>
      </c>
    </row>
    <row r="56">
      <c r="A56" s="2" t="s">
        <v>35</v>
      </c>
      <c r="B56" s="2">
        <v>0.0</v>
      </c>
    </row>
    <row r="57">
      <c r="A57" s="2" t="s">
        <v>29</v>
      </c>
      <c r="B57" s="2">
        <v>2.7</v>
      </c>
    </row>
    <row r="58">
      <c r="A58" s="2" t="s">
        <v>30</v>
      </c>
      <c r="B58" s="2">
        <v>3.8</v>
      </c>
    </row>
    <row r="59">
      <c r="A59" s="2" t="s">
        <v>36</v>
      </c>
      <c r="B59" s="2">
        <v>5.0</v>
      </c>
    </row>
    <row r="60">
      <c r="A60" s="2" t="s">
        <v>37</v>
      </c>
      <c r="B60" s="2">
        <v>5.4</v>
      </c>
    </row>
    <row r="61">
      <c r="A61" s="2" t="s">
        <v>31</v>
      </c>
      <c r="B61" s="2">
        <v>7.2</v>
      </c>
    </row>
    <row r="62">
      <c r="A62" s="2" t="s">
        <v>10</v>
      </c>
      <c r="B62" s="2">
        <v>9.0</v>
      </c>
    </row>
    <row r="63">
      <c r="A63" s="2" t="s">
        <v>38</v>
      </c>
      <c r="B63" s="2">
        <v>10.0</v>
      </c>
    </row>
    <row r="64">
      <c r="A64" s="2" t="s">
        <v>11</v>
      </c>
      <c r="B64" s="2">
        <v>11.4</v>
      </c>
    </row>
    <row r="65">
      <c r="A65" s="2" t="s">
        <v>11</v>
      </c>
      <c r="B65" s="2">
        <v>13.1</v>
      </c>
    </row>
    <row r="66">
      <c r="A66" s="2" t="s">
        <v>34</v>
      </c>
      <c r="B66" s="2">
        <v>14.1</v>
      </c>
    </row>
    <row r="67">
      <c r="A67" s="2" t="s">
        <v>13</v>
      </c>
      <c r="B67" s="2">
        <v>17.2</v>
      </c>
    </row>
    <row r="68">
      <c r="A68" s="2" t="s">
        <v>15</v>
      </c>
      <c r="B68" s="2">
        <v>18.3</v>
      </c>
    </row>
    <row r="69">
      <c r="A69" s="2" t="s">
        <v>29</v>
      </c>
      <c r="B69" s="2">
        <v>0.0</v>
      </c>
    </row>
    <row r="70">
      <c r="A70" s="2" t="s">
        <v>30</v>
      </c>
      <c r="B70" s="2">
        <v>2.2</v>
      </c>
    </row>
    <row r="71">
      <c r="A71" s="2" t="s">
        <v>36</v>
      </c>
      <c r="B71" s="2">
        <v>3.2</v>
      </c>
    </row>
    <row r="72">
      <c r="A72" s="2" t="s">
        <v>37</v>
      </c>
      <c r="B72" s="2">
        <v>3.9</v>
      </c>
    </row>
    <row r="73">
      <c r="A73" s="2" t="s">
        <v>26</v>
      </c>
      <c r="B73" s="2">
        <v>6.8</v>
      </c>
    </row>
    <row r="74">
      <c r="A74" s="2" t="s">
        <v>39</v>
      </c>
      <c r="B74" s="2">
        <v>7.4</v>
      </c>
    </row>
    <row r="75">
      <c r="A75" s="2" t="s">
        <v>32</v>
      </c>
      <c r="B75" s="2">
        <v>8.4</v>
      </c>
    </row>
    <row r="76">
      <c r="A76" s="2" t="s">
        <v>40</v>
      </c>
      <c r="B76" s="2">
        <v>9.3</v>
      </c>
    </row>
    <row r="77">
      <c r="A77" s="2" t="s">
        <v>11</v>
      </c>
      <c r="B77" s="2">
        <v>11.5</v>
      </c>
    </row>
    <row r="78">
      <c r="A78" s="2" t="s">
        <v>13</v>
      </c>
      <c r="B78" s="2">
        <v>12.5</v>
      </c>
    </row>
    <row r="79">
      <c r="A79" s="2" t="s">
        <v>41</v>
      </c>
      <c r="B79" s="2">
        <v>13.8</v>
      </c>
    </row>
    <row r="80">
      <c r="A80" s="2" t="s">
        <v>16</v>
      </c>
      <c r="B80" s="2">
        <v>17.6</v>
      </c>
    </row>
    <row r="81">
      <c r="A81" s="2" t="s">
        <v>6</v>
      </c>
      <c r="B81" s="2">
        <v>0.0</v>
      </c>
    </row>
    <row r="82">
      <c r="A82" s="2" t="s">
        <v>42</v>
      </c>
      <c r="B82" s="2">
        <v>4.4</v>
      </c>
    </row>
    <row r="83">
      <c r="A83" s="2" t="s">
        <v>7</v>
      </c>
      <c r="B83" s="2">
        <v>8.9</v>
      </c>
    </row>
    <row r="84">
      <c r="A84" s="2" t="s">
        <v>8</v>
      </c>
      <c r="B84" s="2">
        <v>10.3</v>
      </c>
    </row>
    <row r="85">
      <c r="A85" s="2" t="s">
        <v>9</v>
      </c>
      <c r="B85" s="2">
        <v>11.0</v>
      </c>
    </row>
    <row r="86">
      <c r="A86" s="2" t="s">
        <v>24</v>
      </c>
      <c r="B86" s="2">
        <v>12.7</v>
      </c>
    </row>
    <row r="87">
      <c r="A87" s="2" t="s">
        <v>37</v>
      </c>
      <c r="B87" s="2">
        <v>14.0</v>
      </c>
    </row>
    <row r="88">
      <c r="A88" s="2" t="s">
        <v>10</v>
      </c>
      <c r="B88" s="2">
        <v>15.9</v>
      </c>
    </row>
    <row r="89">
      <c r="A89" s="2" t="s">
        <v>43</v>
      </c>
      <c r="B89" s="2">
        <v>22.0</v>
      </c>
    </row>
    <row r="90">
      <c r="A90" s="2" t="s">
        <v>29</v>
      </c>
      <c r="B90" s="2">
        <v>0.0</v>
      </c>
    </row>
    <row r="91">
      <c r="A91" s="4" t="s">
        <v>37</v>
      </c>
      <c r="B91" s="4">
        <v>4.6</v>
      </c>
      <c r="C91" s="4">
        <v>1103.0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>
      <c r="A92" s="4" t="s">
        <v>31</v>
      </c>
      <c r="B92" s="4">
        <v>6.6</v>
      </c>
      <c r="C92" s="4">
        <v>16456.0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>
      <c r="A93" s="4" t="s">
        <v>39</v>
      </c>
      <c r="B93" s="4">
        <v>9.0</v>
      </c>
      <c r="C93" s="4">
        <v>118660.0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>
      <c r="A94" s="4" t="s">
        <v>32</v>
      </c>
      <c r="B94" s="4">
        <v>10.0</v>
      </c>
      <c r="C94" s="4">
        <v>5619.0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>
      <c r="A95" s="4" t="s">
        <v>44</v>
      </c>
      <c r="B95" s="4">
        <v>10.6</v>
      </c>
      <c r="C95" s="4">
        <v>8281.0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>
      <c r="A96" s="4" t="s">
        <v>45</v>
      </c>
      <c r="B96" s="4">
        <v>10.8</v>
      </c>
      <c r="C96" s="4">
        <v>3112.0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>
      <c r="A97" s="4" t="s">
        <v>43</v>
      </c>
      <c r="B97" s="4">
        <v>12.0</v>
      </c>
      <c r="C97" s="4">
        <v>44540.0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>
      <c r="A98" s="4" t="s">
        <v>46</v>
      </c>
      <c r="B98" s="4">
        <v>0.0</v>
      </c>
      <c r="C98" s="4">
        <v>18440.0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>
      <c r="A99" s="4" t="s">
        <v>7</v>
      </c>
      <c r="B99" s="4">
        <v>2.1</v>
      </c>
      <c r="C99" s="5">
        <f>19303+8667+9233+8036</f>
        <v>45239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>
      <c r="A100" s="4" t="s">
        <v>29</v>
      </c>
      <c r="B100" s="4">
        <v>3.6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>
      <c r="A101" s="4" t="s">
        <v>47</v>
      </c>
      <c r="B101" s="4">
        <v>5.3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>
      <c r="A102" s="4" t="s">
        <v>37</v>
      </c>
      <c r="B102" s="4">
        <v>7.4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>
      <c r="A103" s="4" t="s">
        <v>31</v>
      </c>
      <c r="B103" s="4">
        <v>8.9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>
      <c r="A104" s="4" t="s">
        <v>26</v>
      </c>
      <c r="B104" s="4">
        <v>9.4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>
      <c r="A105" s="4" t="s">
        <v>39</v>
      </c>
      <c r="B105" s="4">
        <v>10.1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>
      <c r="A106" s="4" t="s">
        <v>32</v>
      </c>
      <c r="B106" s="4">
        <v>11.9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>
      <c r="A107" s="4" t="s">
        <v>11</v>
      </c>
      <c r="B107" s="4">
        <v>14.7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>
      <c r="A108" s="4" t="s">
        <v>34</v>
      </c>
      <c r="B108" s="4">
        <v>17.1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>
      <c r="A109" s="4" t="s">
        <v>48</v>
      </c>
      <c r="B109" s="4">
        <v>18.1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>
      <c r="A110" s="4" t="s">
        <v>49</v>
      </c>
      <c r="B110" s="4">
        <v>20.9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>
      <c r="A111" s="4" t="s">
        <v>50</v>
      </c>
      <c r="B111" s="4">
        <v>23.3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>
      <c r="A112" s="4" t="s">
        <v>51</v>
      </c>
      <c r="B112" s="4">
        <v>25.7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>
      <c r="A113" s="4" t="s">
        <v>35</v>
      </c>
      <c r="B113" s="4">
        <v>0.0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>
      <c r="A114" s="4" t="s">
        <v>29</v>
      </c>
      <c r="B114" s="4">
        <v>1.8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>
      <c r="A115" s="4" t="s">
        <v>30</v>
      </c>
      <c r="B115" s="4">
        <v>3.8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>
      <c r="A116" s="4" t="s">
        <v>37</v>
      </c>
      <c r="B116" s="4">
        <v>5.4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>
      <c r="A117" s="4" t="s">
        <v>52</v>
      </c>
      <c r="B117" s="4">
        <v>7.2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>
      <c r="A118" s="4" t="s">
        <v>10</v>
      </c>
      <c r="B118" s="4">
        <v>9.0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>
      <c r="A119" s="4" t="s">
        <v>11</v>
      </c>
      <c r="B119" s="4">
        <v>12.6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>
      <c r="A120" s="4" t="s">
        <v>13</v>
      </c>
      <c r="B120" s="4">
        <v>13.7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>
      <c r="A121" s="4" t="s">
        <v>13</v>
      </c>
      <c r="B121" s="4">
        <v>16.0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>
      <c r="A122" s="4" t="s">
        <v>53</v>
      </c>
      <c r="B122" s="4">
        <v>0.0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>
      <c r="A123" s="4" t="s">
        <v>54</v>
      </c>
      <c r="B123" s="4">
        <v>15.5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>
      <c r="A124" s="4" t="s">
        <v>55</v>
      </c>
      <c r="B124" s="4">
        <v>17.7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>
      <c r="A125" s="4" t="s">
        <v>56</v>
      </c>
      <c r="B125" s="4">
        <v>18.4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>
      <c r="A126" s="4" t="s">
        <v>57</v>
      </c>
      <c r="B126" s="4">
        <v>20.7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>
      <c r="A127" s="4" t="s">
        <v>58</v>
      </c>
      <c r="B127" s="4">
        <v>23.5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>
      <c r="A128" s="4" t="s">
        <v>59</v>
      </c>
      <c r="B128" s="4">
        <v>24.4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>
      <c r="A129" s="4" t="s">
        <v>21</v>
      </c>
      <c r="B129" s="4">
        <v>26.4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>
      <c r="A130" s="4" t="s">
        <v>9</v>
      </c>
      <c r="B130" s="4">
        <v>28.4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>
      <c r="A131" s="4" t="s">
        <v>21</v>
      </c>
      <c r="B131" s="4">
        <v>30.2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>
      <c r="A132" s="4" t="s">
        <v>10</v>
      </c>
      <c r="B132" s="4">
        <v>33.1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>
      <c r="A133" s="4" t="s">
        <v>11</v>
      </c>
      <c r="B133" s="4">
        <v>35.5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>
      <c r="A134" s="4" t="s">
        <v>11</v>
      </c>
      <c r="B134" s="4">
        <v>37.3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>
      <c r="A135" s="4" t="s">
        <v>60</v>
      </c>
      <c r="B135" s="4">
        <v>38.8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>
      <c r="A136" s="4" t="s">
        <v>61</v>
      </c>
      <c r="B136" s="4">
        <v>40.2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>
      <c r="A137" s="4" t="s">
        <v>62</v>
      </c>
      <c r="B137" s="4">
        <v>47.5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>
      <c r="A138" s="4" t="s">
        <v>15</v>
      </c>
      <c r="B138" s="4">
        <v>0.0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>
      <c r="A139" s="4" t="s">
        <v>63</v>
      </c>
      <c r="B139" s="4">
        <v>2.3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>
      <c r="A140" s="4" t="s">
        <v>34</v>
      </c>
      <c r="B140" s="4">
        <v>3.4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>
      <c r="A141" s="4" t="s">
        <v>11</v>
      </c>
      <c r="B141" s="4">
        <v>4.0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>
      <c r="A142" s="4" t="s">
        <v>11</v>
      </c>
      <c r="B142" s="4">
        <v>5.2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>
      <c r="A143" s="4" t="s">
        <v>10</v>
      </c>
      <c r="B143" s="4">
        <v>7.5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>
      <c r="A144" s="4" t="s">
        <v>64</v>
      </c>
      <c r="B144" s="4">
        <v>14.6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>
      <c r="A145" s="4" t="s">
        <v>56</v>
      </c>
      <c r="B145" s="4">
        <v>0.0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>
      <c r="A146" s="4" t="s">
        <v>65</v>
      </c>
      <c r="B146" s="4">
        <v>11.8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>
      <c r="A147" s="4" t="s">
        <v>66</v>
      </c>
      <c r="B147" s="4">
        <v>15.2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>
      <c r="A148" s="4" t="s">
        <v>67</v>
      </c>
      <c r="B148" s="4">
        <v>18.5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>
      <c r="A149" s="4" t="s">
        <v>68</v>
      </c>
      <c r="B149" s="4">
        <v>19.3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>
      <c r="A150" s="4" t="s">
        <v>13</v>
      </c>
      <c r="B150" s="4">
        <v>21.0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>
      <c r="A151" s="4" t="s">
        <v>13</v>
      </c>
      <c r="B151" s="4">
        <v>23.3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>
      <c r="A152" s="4" t="s">
        <v>69</v>
      </c>
      <c r="B152" s="4">
        <v>0.0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>
      <c r="A153" s="4" t="s">
        <v>66</v>
      </c>
      <c r="B153" s="4">
        <v>2.5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>
      <c r="A154" s="4" t="s">
        <v>21</v>
      </c>
      <c r="B154" s="4">
        <v>10.2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>
      <c r="A155" s="4" t="s">
        <v>24</v>
      </c>
      <c r="B155" s="4">
        <v>14.1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>
      <c r="A156" s="4" t="s">
        <v>37</v>
      </c>
      <c r="B156" s="4">
        <v>16.7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>
      <c r="A157" s="4" t="s">
        <v>70</v>
      </c>
      <c r="B157" s="4">
        <v>18.2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>
      <c r="A158" s="4" t="s">
        <v>34</v>
      </c>
      <c r="B158" s="4">
        <v>0.0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>
      <c r="A159" s="4" t="s">
        <v>48</v>
      </c>
      <c r="B159" s="4">
        <v>0.5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>
      <c r="A160" s="4" t="s">
        <v>41</v>
      </c>
      <c r="B160" s="4">
        <v>1.5</v>
      </c>
      <c r="C160" s="4">
        <v>1262.0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>
      <c r="A161" s="4" t="s">
        <v>34</v>
      </c>
      <c r="B161" s="4">
        <v>2.8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>
      <c r="A162" s="4" t="s">
        <v>12</v>
      </c>
      <c r="B162" s="4">
        <v>3.5</v>
      </c>
      <c r="C162" s="4">
        <v>59639.0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>
      <c r="A163" s="4" t="s">
        <v>68</v>
      </c>
      <c r="B163" s="4">
        <v>5.0</v>
      </c>
      <c r="C163" s="5">
        <f>2146+4564</f>
        <v>6710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>
      <c r="A164" s="4" t="s">
        <v>67</v>
      </c>
      <c r="B164" s="4">
        <v>5.9</v>
      </c>
      <c r="C164" s="4">
        <v>17173.0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>
      <c r="A165" s="4" t="s">
        <v>71</v>
      </c>
      <c r="B165" s="4">
        <v>7.2</v>
      </c>
      <c r="C165" s="4">
        <v>20900.0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>
      <c r="A166" s="4" t="s">
        <v>72</v>
      </c>
      <c r="B166" s="4">
        <v>8.2</v>
      </c>
      <c r="C166" s="5">
        <f>7136+1761</f>
        <v>8897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>
      <c r="A167" s="4" t="s">
        <v>10</v>
      </c>
      <c r="B167" s="4">
        <v>9.7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>
      <c r="A168" s="4" t="s">
        <v>21</v>
      </c>
      <c r="B168" s="4">
        <v>12.6</v>
      </c>
      <c r="C168" s="5">
        <f>936+17215+7781</f>
        <v>25932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>
      <c r="A169" s="4" t="s">
        <v>73</v>
      </c>
      <c r="B169" s="4">
        <v>14.5</v>
      </c>
      <c r="C169" s="5">
        <f t="shared" ref="C169:C170" si="1">253050/2</f>
        <v>126525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>
      <c r="A170" s="4" t="s">
        <v>74</v>
      </c>
      <c r="B170" s="4">
        <v>16.1</v>
      </c>
      <c r="C170" s="5">
        <f t="shared" si="1"/>
        <v>126525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>
      <c r="A171" s="4" t="s">
        <v>65</v>
      </c>
      <c r="B171" s="4">
        <v>16.7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>
      <c r="A172" s="4" t="s">
        <v>35</v>
      </c>
      <c r="B172" s="4">
        <v>0.0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>
      <c r="A173" s="4" t="s">
        <v>29</v>
      </c>
      <c r="B173" s="4">
        <v>2.0</v>
      </c>
      <c r="C173" s="5">
        <f>16053+4114+10307+4266+7570+5666+4408+3393+11967</f>
        <v>67744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>
      <c r="A174" s="4" t="s">
        <v>30</v>
      </c>
      <c r="B174" s="4">
        <v>4.0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>
      <c r="A175" s="4" t="s">
        <v>37</v>
      </c>
      <c r="B175" s="4">
        <v>5.8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>
      <c r="A176" s="4" t="s">
        <v>31</v>
      </c>
      <c r="B176" s="4">
        <v>7.3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>
      <c r="A177" s="4" t="s">
        <v>39</v>
      </c>
      <c r="B177" s="4">
        <v>8.5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>
      <c r="A178" s="4" t="s">
        <v>32</v>
      </c>
      <c r="B178" s="4">
        <v>10.3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>
      <c r="A179" s="4" t="s">
        <v>11</v>
      </c>
      <c r="B179" s="4">
        <v>12.6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>
      <c r="A180" s="4" t="s">
        <v>13</v>
      </c>
      <c r="B180" s="4">
        <v>13.7</v>
      </c>
      <c r="C180" s="4">
        <v>416.0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>
      <c r="A181" s="4" t="s">
        <v>34</v>
      </c>
      <c r="B181" s="4">
        <v>14.7</v>
      </c>
      <c r="C181" s="4">
        <v>210006.0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>
      <c r="A182" s="4" t="s">
        <v>48</v>
      </c>
      <c r="B182" s="4">
        <v>16.7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>
      <c r="A183" s="4" t="s">
        <v>75</v>
      </c>
      <c r="B183" s="4">
        <v>18.7</v>
      </c>
      <c r="C183" s="4">
        <v>58741.0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>
      <c r="A184" s="4" t="s">
        <v>16</v>
      </c>
      <c r="B184" s="4">
        <v>20.7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>
      <c r="A185" s="4" t="s">
        <v>17</v>
      </c>
      <c r="B185" s="4">
        <v>26.5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>
      <c r="A186" s="2" t="s">
        <v>69</v>
      </c>
      <c r="B186" s="2">
        <v>0.0</v>
      </c>
    </row>
    <row r="187">
      <c r="A187" s="2" t="s">
        <v>29</v>
      </c>
      <c r="B187" s="2">
        <v>5.8</v>
      </c>
    </row>
    <row r="188">
      <c r="A188" s="2" t="s">
        <v>68</v>
      </c>
      <c r="B188" s="2">
        <v>6.7</v>
      </c>
      <c r="C188" s="2">
        <v>6710.0</v>
      </c>
    </row>
    <row r="189">
      <c r="A189" s="2" t="s">
        <v>11</v>
      </c>
      <c r="B189" s="2">
        <v>8.8</v>
      </c>
      <c r="C189" s="2">
        <v>68140.0</v>
      </c>
    </row>
    <row r="190">
      <c r="A190" s="2" t="s">
        <v>32</v>
      </c>
      <c r="B190" s="2">
        <v>10.0</v>
      </c>
      <c r="C190" s="2">
        <v>5619.0</v>
      </c>
    </row>
    <row r="191">
      <c r="A191" s="2" t="s">
        <v>25</v>
      </c>
      <c r="B191" s="2">
        <v>11.1</v>
      </c>
      <c r="C191" s="2">
        <v>25020.0</v>
      </c>
    </row>
    <row r="192">
      <c r="A192" s="2" t="s">
        <v>70</v>
      </c>
      <c r="B192" s="2">
        <v>14.0</v>
      </c>
      <c r="C192" s="2">
        <v>355843.0</v>
      </c>
    </row>
    <row r="193">
      <c r="A193" s="2" t="s">
        <v>70</v>
      </c>
      <c r="B193" s="2">
        <v>0.0</v>
      </c>
      <c r="C193" s="2">
        <v>355843.0</v>
      </c>
    </row>
    <row r="194">
      <c r="A194" s="2" t="s">
        <v>37</v>
      </c>
      <c r="B194" s="2">
        <v>2.8</v>
      </c>
      <c r="C194" s="2">
        <v>1103.0</v>
      </c>
    </row>
    <row r="195">
      <c r="A195" s="2" t="s">
        <v>31</v>
      </c>
      <c r="B195" s="2">
        <v>4.4</v>
      </c>
      <c r="C195" s="2">
        <v>3286.0</v>
      </c>
    </row>
    <row r="196">
      <c r="A196" s="2" t="s">
        <v>32</v>
      </c>
      <c r="B196" s="2">
        <v>7.1</v>
      </c>
      <c r="C196" s="2">
        <v>5619.0</v>
      </c>
    </row>
    <row r="197">
      <c r="A197" s="2" t="s">
        <v>11</v>
      </c>
      <c r="B197" s="2">
        <v>8.6</v>
      </c>
      <c r="C197" s="2">
        <v>4690.0</v>
      </c>
    </row>
    <row r="198">
      <c r="A198" s="2" t="s">
        <v>68</v>
      </c>
      <c r="B198" s="2">
        <v>10.1</v>
      </c>
      <c r="C198" s="2">
        <v>6710.0</v>
      </c>
    </row>
    <row r="199">
      <c r="A199" s="2" t="s">
        <v>76</v>
      </c>
      <c r="B199" s="2">
        <v>11.3</v>
      </c>
      <c r="C199" s="2">
        <v>22727.0</v>
      </c>
    </row>
    <row r="200">
      <c r="A200" s="2" t="s">
        <v>41</v>
      </c>
      <c r="B200" s="2">
        <v>12.4</v>
      </c>
      <c r="C200" s="2">
        <v>16615.0</v>
      </c>
    </row>
    <row r="201">
      <c r="A201" s="2" t="s">
        <v>77</v>
      </c>
      <c r="B201" s="2">
        <v>13.9</v>
      </c>
      <c r="C201" s="2">
        <v>5894.0</v>
      </c>
    </row>
    <row r="202">
      <c r="A202" s="2" t="s">
        <v>16</v>
      </c>
      <c r="B202" s="2">
        <v>16.2</v>
      </c>
      <c r="C202" s="2">
        <v>11806.0</v>
      </c>
    </row>
    <row r="203">
      <c r="A203" s="2" t="s">
        <v>78</v>
      </c>
      <c r="B203" s="2">
        <v>0.0</v>
      </c>
      <c r="C203" s="2">
        <v>7297.0</v>
      </c>
    </row>
    <row r="204">
      <c r="A204" s="2" t="s">
        <v>70</v>
      </c>
      <c r="B204" s="2">
        <v>6.0</v>
      </c>
      <c r="C204" s="2">
        <v>355843.0</v>
      </c>
    </row>
    <row r="205">
      <c r="A205" s="2" t="s">
        <v>79</v>
      </c>
      <c r="B205" s="2">
        <v>6.9</v>
      </c>
      <c r="C205" s="2">
        <v>7754.0</v>
      </c>
    </row>
    <row r="206">
      <c r="A206" s="2" t="s">
        <v>80</v>
      </c>
      <c r="B206" s="2">
        <v>7.7</v>
      </c>
      <c r="C206" s="2">
        <v>147643.0</v>
      </c>
    </row>
    <row r="207">
      <c r="A207" s="2" t="s">
        <v>25</v>
      </c>
      <c r="B207" s="2">
        <v>8.4</v>
      </c>
      <c r="C207" s="2">
        <v>25020.0</v>
      </c>
    </row>
    <row r="208">
      <c r="A208" s="2" t="s">
        <v>44</v>
      </c>
      <c r="B208" s="2">
        <v>9.2</v>
      </c>
    </row>
    <row r="209">
      <c r="A209" s="2" t="s">
        <v>32</v>
      </c>
      <c r="B209" s="2">
        <v>9.6</v>
      </c>
      <c r="C209" s="2">
        <v>5619.0</v>
      </c>
    </row>
    <row r="210">
      <c r="A210" s="2" t="s">
        <v>81</v>
      </c>
      <c r="B210" s="2">
        <v>9.8</v>
      </c>
      <c r="C210" s="2">
        <v>3236.0</v>
      </c>
    </row>
    <row r="211">
      <c r="A211" s="2" t="s">
        <v>44</v>
      </c>
      <c r="B211" s="2">
        <v>10.2</v>
      </c>
      <c r="C211" s="2">
        <v>49523.0</v>
      </c>
    </row>
    <row r="212">
      <c r="A212" s="2" t="s">
        <v>43</v>
      </c>
      <c r="B212" s="2">
        <v>10.9</v>
      </c>
      <c r="C212" s="2">
        <v>14063.0</v>
      </c>
    </row>
    <row r="213">
      <c r="A213" s="2" t="s">
        <v>45</v>
      </c>
      <c r="B213" s="2">
        <v>11.9</v>
      </c>
      <c r="C213" s="2">
        <v>3202.0</v>
      </c>
    </row>
    <row r="214">
      <c r="A214" s="2" t="s">
        <v>82</v>
      </c>
      <c r="B214" s="2">
        <v>20.5</v>
      </c>
    </row>
    <row r="215">
      <c r="A215" s="2" t="s">
        <v>70</v>
      </c>
      <c r="B215" s="2">
        <v>0.0</v>
      </c>
      <c r="C215" s="2">
        <v>355843.0</v>
      </c>
    </row>
    <row r="216">
      <c r="A216" s="2" t="s">
        <v>31</v>
      </c>
      <c r="B216" s="2">
        <v>2.4</v>
      </c>
      <c r="C216" s="2">
        <v>3286.0</v>
      </c>
    </row>
    <row r="217">
      <c r="A217" s="2" t="s">
        <v>10</v>
      </c>
      <c r="B217" s="2">
        <v>3.9</v>
      </c>
      <c r="C217" s="3">
        <f>18635+146732</f>
        <v>165367</v>
      </c>
    </row>
    <row r="218">
      <c r="A218" s="2" t="s">
        <v>21</v>
      </c>
      <c r="B218" s="2">
        <v>7.8</v>
      </c>
    </row>
    <row r="219">
      <c r="A219" s="2" t="s">
        <v>73</v>
      </c>
      <c r="B219" s="2">
        <v>8.8</v>
      </c>
      <c r="C219" s="2">
        <v>253050.0</v>
      </c>
    </row>
    <row r="220">
      <c r="A220" s="2" t="s">
        <v>83</v>
      </c>
      <c r="B220" s="2">
        <v>9.7</v>
      </c>
      <c r="C220" s="6">
        <v>49630.0</v>
      </c>
    </row>
    <row r="221">
      <c r="A221" s="2" t="s">
        <v>84</v>
      </c>
      <c r="B221" s="2">
        <v>10.9</v>
      </c>
      <c r="C221" s="2">
        <v>21652.0</v>
      </c>
    </row>
    <row r="222">
      <c r="A222" s="2" t="s">
        <v>65</v>
      </c>
      <c r="B222" s="2">
        <v>11.1</v>
      </c>
    </row>
    <row r="223">
      <c r="A223" s="2" t="s">
        <v>85</v>
      </c>
      <c r="B223" s="2">
        <v>13.6</v>
      </c>
    </row>
    <row r="224">
      <c r="A224" s="2" t="s">
        <v>59</v>
      </c>
      <c r="B224" s="2">
        <v>14.1</v>
      </c>
      <c r="C224" s="2">
        <v>30174.0</v>
      </c>
    </row>
    <row r="225">
      <c r="A225" s="2" t="s">
        <v>58</v>
      </c>
      <c r="B225" s="2">
        <v>14.6</v>
      </c>
      <c r="C225" s="2">
        <v>130053.0</v>
      </c>
    </row>
    <row r="226">
      <c r="A226" s="2" t="s">
        <v>57</v>
      </c>
      <c r="B226" s="2">
        <v>17.2</v>
      </c>
      <c r="C226" s="2">
        <v>1721.0</v>
      </c>
    </row>
    <row r="227">
      <c r="A227" s="2" t="s">
        <v>56</v>
      </c>
      <c r="B227" s="2">
        <v>18.7</v>
      </c>
    </row>
    <row r="228">
      <c r="A228" s="2" t="s">
        <v>37</v>
      </c>
      <c r="B228" s="2">
        <v>20.5</v>
      </c>
    </row>
    <row r="229">
      <c r="A229" s="2" t="s">
        <v>61</v>
      </c>
      <c r="B229" s="2">
        <v>0.0</v>
      </c>
      <c r="C229" s="2">
        <v>75.0</v>
      </c>
    </row>
    <row r="230">
      <c r="A230" s="2" t="s">
        <v>60</v>
      </c>
      <c r="B230" s="2">
        <v>3.0</v>
      </c>
      <c r="C230" s="2">
        <v>5069.0</v>
      </c>
    </row>
    <row r="231">
      <c r="A231" s="2" t="s">
        <v>12</v>
      </c>
      <c r="B231" s="2">
        <v>4.0</v>
      </c>
      <c r="C231" s="2">
        <v>59639.0</v>
      </c>
    </row>
    <row r="232">
      <c r="A232" s="2" t="s">
        <v>29</v>
      </c>
      <c r="B232" s="2">
        <v>6.6</v>
      </c>
    </row>
    <row r="233">
      <c r="A233" s="2" t="s">
        <v>67</v>
      </c>
      <c r="B233" s="2">
        <v>7.6</v>
      </c>
      <c r="C233" s="2">
        <v>10047.0</v>
      </c>
    </row>
    <row r="234">
      <c r="A234" s="2" t="s">
        <v>66</v>
      </c>
      <c r="B234" s="2">
        <v>8.6</v>
      </c>
      <c r="C234" s="2">
        <v>224079.0</v>
      </c>
    </row>
    <row r="235">
      <c r="A235" s="2" t="s">
        <v>83</v>
      </c>
      <c r="B235" s="2">
        <v>10.6</v>
      </c>
      <c r="C235" s="2">
        <v>49630.0</v>
      </c>
    </row>
    <row r="236">
      <c r="A236" s="2" t="s">
        <v>65</v>
      </c>
      <c r="B236" s="2">
        <v>12.6</v>
      </c>
    </row>
    <row r="237">
      <c r="A237" s="2" t="s">
        <v>59</v>
      </c>
      <c r="B237" s="2">
        <v>15.1</v>
      </c>
      <c r="C237" s="2">
        <v>30174.0</v>
      </c>
    </row>
    <row r="238">
      <c r="A238" s="2" t="s">
        <v>57</v>
      </c>
      <c r="B238" s="2">
        <v>18.7</v>
      </c>
      <c r="C238" s="2">
        <v>1721.0</v>
      </c>
    </row>
    <row r="239">
      <c r="A239" s="2" t="s">
        <v>56</v>
      </c>
      <c r="B239" s="2">
        <v>21.2</v>
      </c>
    </row>
    <row r="240">
      <c r="A240" s="2" t="s">
        <v>55</v>
      </c>
      <c r="B240" s="2">
        <v>22.2</v>
      </c>
      <c r="C240" s="2">
        <v>8289.0</v>
      </c>
    </row>
    <row r="241">
      <c r="A241" s="2" t="s">
        <v>86</v>
      </c>
      <c r="B241" s="2">
        <v>25.2</v>
      </c>
    </row>
    <row r="242">
      <c r="A242" s="2" t="s">
        <v>87</v>
      </c>
      <c r="B242" s="2">
        <v>0.0</v>
      </c>
      <c r="C242" s="2">
        <v>296851.0</v>
      </c>
    </row>
    <row r="243">
      <c r="A243" s="2" t="s">
        <v>88</v>
      </c>
      <c r="B243" s="2">
        <v>6.7</v>
      </c>
      <c r="C243" s="2">
        <v>6514.0</v>
      </c>
    </row>
    <row r="244">
      <c r="A244" s="2" t="s">
        <v>89</v>
      </c>
      <c r="B244" s="2">
        <v>14.3</v>
      </c>
      <c r="C244" s="2">
        <v>2756.0</v>
      </c>
    </row>
    <row r="245">
      <c r="A245" s="2" t="s">
        <v>30</v>
      </c>
      <c r="B245" s="2">
        <v>15.3</v>
      </c>
    </row>
    <row r="246">
      <c r="A246" s="2" t="s">
        <v>21</v>
      </c>
      <c r="B246" s="2">
        <v>23.0</v>
      </c>
      <c r="C246" s="2">
        <v>25932.0</v>
      </c>
    </row>
    <row r="247">
      <c r="A247" s="2" t="s">
        <v>73</v>
      </c>
      <c r="B247" s="2">
        <v>25.6</v>
      </c>
      <c r="C247" s="2">
        <v>253050.0</v>
      </c>
    </row>
    <row r="248">
      <c r="A248" s="2" t="s">
        <v>65</v>
      </c>
      <c r="B248" s="2">
        <v>27.8</v>
      </c>
    </row>
    <row r="249">
      <c r="A249" s="2" t="s">
        <v>46</v>
      </c>
      <c r="B249" s="2">
        <v>0.0</v>
      </c>
      <c r="C249" s="2">
        <v>12163.0</v>
      </c>
    </row>
    <row r="250">
      <c r="A250" s="2" t="s">
        <v>7</v>
      </c>
      <c r="B250" s="2">
        <v>2.3</v>
      </c>
      <c r="C250" s="2">
        <v>45239.0</v>
      </c>
    </row>
    <row r="251">
      <c r="A251" s="2" t="s">
        <v>29</v>
      </c>
      <c r="B251" s="2">
        <v>4.2</v>
      </c>
      <c r="C251" s="2">
        <v>67744.0</v>
      </c>
    </row>
    <row r="252">
      <c r="A252" s="2" t="s">
        <v>32</v>
      </c>
      <c r="B252" s="2">
        <v>4.8</v>
      </c>
    </row>
    <row r="253">
      <c r="A253" s="2" t="s">
        <v>90</v>
      </c>
      <c r="B253" s="2">
        <v>9.0</v>
      </c>
      <c r="C253" s="2">
        <v>12589.0</v>
      </c>
    </row>
    <row r="254">
      <c r="A254" s="2" t="s">
        <v>86</v>
      </c>
      <c r="B254" s="2">
        <v>17.5</v>
      </c>
    </row>
    <row r="255">
      <c r="A255" s="2" t="s">
        <v>91</v>
      </c>
      <c r="B255" s="2">
        <v>23.0</v>
      </c>
      <c r="C255" s="2">
        <v>11093.0</v>
      </c>
    </row>
    <row r="256">
      <c r="A256" s="2" t="s">
        <v>92</v>
      </c>
      <c r="B256" s="2">
        <v>27.2</v>
      </c>
    </row>
    <row r="257">
      <c r="A257" s="2" t="s">
        <v>93</v>
      </c>
      <c r="B257" s="2">
        <v>31.0</v>
      </c>
    </row>
    <row r="258">
      <c r="A258" s="2" t="s">
        <v>94</v>
      </c>
      <c r="B258" s="2">
        <v>36.0</v>
      </c>
    </row>
    <row r="259">
      <c r="A259" s="2" t="s">
        <v>95</v>
      </c>
      <c r="B259" s="2">
        <v>40.0</v>
      </c>
    </row>
    <row r="260">
      <c r="A260" s="2" t="s">
        <v>96</v>
      </c>
      <c r="B260" s="2">
        <v>42.5</v>
      </c>
    </row>
    <row r="261">
      <c r="A261" s="2" t="s">
        <v>93</v>
      </c>
      <c r="B261" s="2">
        <v>0.0</v>
      </c>
    </row>
    <row r="262">
      <c r="A262" s="2" t="s">
        <v>89</v>
      </c>
      <c r="B262" s="2">
        <v>25.9</v>
      </c>
      <c r="C262" s="2">
        <v>2756.0</v>
      </c>
    </row>
    <row r="263">
      <c r="A263" s="7" t="s">
        <v>36</v>
      </c>
      <c r="B263" s="2">
        <v>28.3</v>
      </c>
      <c r="C263" s="2">
        <v>42801.0</v>
      </c>
    </row>
    <row r="264">
      <c r="A264" s="2" t="s">
        <v>10</v>
      </c>
      <c r="B264" s="2">
        <v>32.4</v>
      </c>
      <c r="C264" s="3">
        <f>18635+146732</f>
        <v>165367</v>
      </c>
    </row>
    <row r="265">
      <c r="A265" s="2" t="s">
        <v>41</v>
      </c>
      <c r="B265" s="2">
        <v>38.0</v>
      </c>
    </row>
    <row r="266">
      <c r="A266" s="2" t="s">
        <v>15</v>
      </c>
      <c r="B266" s="2">
        <v>40.0</v>
      </c>
      <c r="C266" s="2">
        <v>2584.0</v>
      </c>
    </row>
    <row r="267">
      <c r="A267" s="2" t="s">
        <v>7</v>
      </c>
      <c r="B267" s="2">
        <v>46.2</v>
      </c>
    </row>
    <row r="268">
      <c r="A268" s="2" t="s">
        <v>93</v>
      </c>
      <c r="B268" s="2">
        <v>0.0</v>
      </c>
    </row>
    <row r="269">
      <c r="A269" s="2" t="s">
        <v>87</v>
      </c>
      <c r="B269" s="2">
        <v>12.8</v>
      </c>
      <c r="C269" s="2">
        <v>296851.0</v>
      </c>
    </row>
    <row r="270">
      <c r="A270" s="2" t="s">
        <v>89</v>
      </c>
      <c r="B270" s="2">
        <v>25.9</v>
      </c>
      <c r="C270" s="2">
        <v>2756.0</v>
      </c>
    </row>
    <row r="271">
      <c r="A271" s="2" t="s">
        <v>36</v>
      </c>
      <c r="B271" s="2">
        <v>28.3</v>
      </c>
      <c r="C271" s="2">
        <v>42801.0</v>
      </c>
    </row>
    <row r="272">
      <c r="A272" s="2" t="s">
        <v>7</v>
      </c>
      <c r="B272" s="2">
        <v>29.6</v>
      </c>
      <c r="C272" s="2">
        <v>28006.0</v>
      </c>
    </row>
    <row r="273">
      <c r="A273" s="2" t="s">
        <v>10</v>
      </c>
      <c r="B273" s="2">
        <v>32.4</v>
      </c>
      <c r="C273" s="3">
        <f>18635+146732</f>
        <v>165367</v>
      </c>
    </row>
    <row r="274">
      <c r="A274" s="2" t="s">
        <v>72</v>
      </c>
      <c r="B274" s="2">
        <v>34.0</v>
      </c>
      <c r="C274" s="2">
        <v>8897.0</v>
      </c>
    </row>
    <row r="275">
      <c r="A275" s="2" t="s">
        <v>71</v>
      </c>
      <c r="B275" s="2">
        <v>35.0</v>
      </c>
      <c r="C275" s="2">
        <v>20900.0</v>
      </c>
    </row>
    <row r="276">
      <c r="A276" s="2" t="s">
        <v>67</v>
      </c>
      <c r="B276" s="2">
        <v>36.3</v>
      </c>
      <c r="C276" s="2">
        <v>5831.0</v>
      </c>
    </row>
    <row r="277">
      <c r="A277" s="2" t="s">
        <v>49</v>
      </c>
      <c r="B277" s="2">
        <v>38.7</v>
      </c>
      <c r="C277" s="2">
        <v>53004.0</v>
      </c>
    </row>
    <row r="278">
      <c r="A278" s="2" t="s">
        <v>16</v>
      </c>
      <c r="B278" s="2">
        <v>42.3</v>
      </c>
      <c r="C278" s="2">
        <v>4170.0</v>
      </c>
    </row>
    <row r="279">
      <c r="A279" s="2" t="s">
        <v>97</v>
      </c>
      <c r="B279" s="2">
        <v>47.5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</v>
      </c>
      <c r="B1" s="2">
        <v>0.0</v>
      </c>
    </row>
    <row r="2">
      <c r="A2" s="2" t="s">
        <v>6</v>
      </c>
      <c r="B2" s="2">
        <v>2.2</v>
      </c>
    </row>
    <row r="3">
      <c r="A3" s="2" t="s">
        <v>7</v>
      </c>
      <c r="B3" s="2">
        <v>4.7</v>
      </c>
    </row>
    <row r="4">
      <c r="A4" s="2" t="s">
        <v>8</v>
      </c>
      <c r="B4" s="2">
        <v>6.1</v>
      </c>
    </row>
    <row r="5">
      <c r="A5" s="2" t="s">
        <v>9</v>
      </c>
      <c r="B5" s="2">
        <v>6.8</v>
      </c>
    </row>
    <row r="6">
      <c r="A6" s="2" t="s">
        <v>10</v>
      </c>
      <c r="B6" s="2">
        <v>11.4</v>
      </c>
    </row>
    <row r="7">
      <c r="A7" s="2" t="s">
        <v>11</v>
      </c>
      <c r="B7" s="2">
        <v>13.7</v>
      </c>
    </row>
    <row r="8">
      <c r="A8" s="2" t="s">
        <v>12</v>
      </c>
      <c r="B8" s="2">
        <v>15.6</v>
      </c>
    </row>
    <row r="9">
      <c r="A9" s="2" t="s">
        <v>13</v>
      </c>
      <c r="B9" s="2">
        <v>16.6</v>
      </c>
    </row>
    <row r="10">
      <c r="A10" s="2" t="s">
        <v>14</v>
      </c>
      <c r="B10" s="2">
        <v>17.8</v>
      </c>
    </row>
    <row r="11">
      <c r="A11" s="2" t="s">
        <v>15</v>
      </c>
      <c r="B11" s="2">
        <v>18.9</v>
      </c>
    </row>
    <row r="12">
      <c r="A12" s="2" t="s">
        <v>16</v>
      </c>
      <c r="B12" s="2">
        <v>19.9</v>
      </c>
    </row>
    <row r="13">
      <c r="A13" s="2" t="s">
        <v>17</v>
      </c>
      <c r="B13" s="2">
        <v>24.8</v>
      </c>
    </row>
    <row r="14">
      <c r="A14" s="2" t="s">
        <v>18</v>
      </c>
      <c r="B14" s="2">
        <v>28.8</v>
      </c>
    </row>
    <row r="15">
      <c r="A15" s="2" t="s">
        <v>19</v>
      </c>
      <c r="B15" s="2">
        <v>0.0</v>
      </c>
    </row>
    <row r="16">
      <c r="A16" s="2" t="s">
        <v>20</v>
      </c>
      <c r="B16" s="2">
        <v>1.4</v>
      </c>
    </row>
    <row r="17">
      <c r="A17" s="2" t="s">
        <v>7</v>
      </c>
      <c r="B17" s="2">
        <v>2.3</v>
      </c>
    </row>
    <row r="18">
      <c r="A18" s="2" t="s">
        <v>8</v>
      </c>
      <c r="B18" s="2">
        <v>3.7</v>
      </c>
    </row>
    <row r="19">
      <c r="A19" s="2" t="s">
        <v>10</v>
      </c>
      <c r="B19" s="2">
        <v>9.0</v>
      </c>
    </row>
    <row r="20">
      <c r="A20" s="2" t="s">
        <v>11</v>
      </c>
      <c r="B20" s="2">
        <v>13.2</v>
      </c>
    </row>
    <row r="21">
      <c r="A21" s="2" t="s">
        <v>21</v>
      </c>
      <c r="B21" s="2">
        <v>14.7</v>
      </c>
    </row>
    <row r="22">
      <c r="A22" s="2" t="s">
        <v>14</v>
      </c>
      <c r="B22" s="2">
        <v>15.7</v>
      </c>
    </row>
    <row r="23">
      <c r="A23" s="2" t="s">
        <v>13</v>
      </c>
      <c r="B23" s="2">
        <v>16.9</v>
      </c>
    </row>
    <row r="24">
      <c r="A24" s="2" t="s">
        <v>22</v>
      </c>
      <c r="B24" s="2">
        <v>0.0</v>
      </c>
    </row>
    <row r="25">
      <c r="A25" s="2" t="s">
        <v>6</v>
      </c>
      <c r="B25" s="2">
        <v>0.9</v>
      </c>
    </row>
    <row r="26">
      <c r="A26" s="2" t="s">
        <v>23</v>
      </c>
      <c r="B26" s="2">
        <v>1.3</v>
      </c>
    </row>
    <row r="27">
      <c r="A27" s="2" t="s">
        <v>23</v>
      </c>
      <c r="B27" s="2">
        <v>1.8</v>
      </c>
    </row>
    <row r="28">
      <c r="A28" s="2" t="s">
        <v>20</v>
      </c>
      <c r="B28" s="2">
        <v>2.3</v>
      </c>
    </row>
    <row r="29">
      <c r="A29" s="2" t="s">
        <v>7</v>
      </c>
      <c r="B29" s="2">
        <v>3.2</v>
      </c>
    </row>
    <row r="30">
      <c r="A30" s="2" t="s">
        <v>8</v>
      </c>
      <c r="B30" s="2">
        <v>4.6</v>
      </c>
    </row>
    <row r="31">
      <c r="A31" s="2" t="s">
        <v>9</v>
      </c>
      <c r="B31" s="2">
        <v>5.3</v>
      </c>
    </row>
    <row r="32">
      <c r="A32" s="2" t="s">
        <v>24</v>
      </c>
      <c r="B32" s="2">
        <v>7.0</v>
      </c>
    </row>
    <row r="33">
      <c r="A33" s="2" t="s">
        <v>25</v>
      </c>
      <c r="B33" s="2">
        <v>10.6</v>
      </c>
    </row>
    <row r="34">
      <c r="A34" s="2" t="s">
        <v>26</v>
      </c>
      <c r="B34" s="2">
        <v>11.1</v>
      </c>
    </row>
    <row r="35">
      <c r="A35" s="2" t="s">
        <v>27</v>
      </c>
      <c r="B35" s="2">
        <v>15.1</v>
      </c>
    </row>
    <row r="36">
      <c r="A36" s="2" t="s">
        <v>22</v>
      </c>
      <c r="B36" s="2">
        <v>0.0</v>
      </c>
    </row>
    <row r="37">
      <c r="A37" s="2" t="s">
        <v>7</v>
      </c>
      <c r="B37" s="2">
        <v>2.0</v>
      </c>
    </row>
    <row r="38">
      <c r="A38" s="2" t="s">
        <v>28</v>
      </c>
      <c r="B38" s="2">
        <v>2.4</v>
      </c>
    </row>
    <row r="39">
      <c r="A39" s="2" t="s">
        <v>29</v>
      </c>
      <c r="B39" s="2">
        <v>3.7</v>
      </c>
    </row>
    <row r="40">
      <c r="A40" s="2" t="s">
        <v>29</v>
      </c>
      <c r="B40" s="2">
        <v>4.6</v>
      </c>
    </row>
    <row r="41">
      <c r="A41" s="2" t="s">
        <v>30</v>
      </c>
      <c r="B41" s="2">
        <v>5.5</v>
      </c>
    </row>
    <row r="42">
      <c r="A42" s="2" t="s">
        <v>31</v>
      </c>
      <c r="B42" s="2">
        <v>9.1</v>
      </c>
    </row>
    <row r="43">
      <c r="A43" s="2" t="s">
        <v>32</v>
      </c>
      <c r="B43" s="2">
        <v>11.8</v>
      </c>
    </row>
    <row r="44">
      <c r="A44" s="2" t="s">
        <v>33</v>
      </c>
      <c r="B44" s="2">
        <v>14.9</v>
      </c>
    </row>
    <row r="45">
      <c r="A45" s="2" t="s">
        <v>13</v>
      </c>
      <c r="B45" s="2">
        <v>16.7</v>
      </c>
    </row>
    <row r="46">
      <c r="A46" s="2" t="s">
        <v>19</v>
      </c>
      <c r="B46" s="2">
        <v>0.0</v>
      </c>
    </row>
    <row r="47">
      <c r="A47" s="2" t="s">
        <v>23</v>
      </c>
      <c r="B47" s="2">
        <v>0.7</v>
      </c>
    </row>
    <row r="48">
      <c r="A48" s="2" t="s">
        <v>23</v>
      </c>
      <c r="B48" s="2">
        <v>1.1</v>
      </c>
    </row>
    <row r="49">
      <c r="A49" s="2" t="s">
        <v>20</v>
      </c>
      <c r="B49" s="2">
        <v>1.5</v>
      </c>
    </row>
    <row r="50">
      <c r="A50" s="2" t="s">
        <v>7</v>
      </c>
      <c r="B50" s="2">
        <v>2.6</v>
      </c>
    </row>
    <row r="51">
      <c r="A51" s="2" t="s">
        <v>8</v>
      </c>
      <c r="B51" s="2">
        <v>3.7</v>
      </c>
    </row>
    <row r="52">
      <c r="A52" s="2" t="s">
        <v>10</v>
      </c>
      <c r="B52" s="2">
        <v>9.0</v>
      </c>
    </row>
    <row r="53">
      <c r="A53" s="2" t="s">
        <v>12</v>
      </c>
      <c r="B53" s="2">
        <v>13.5</v>
      </c>
    </row>
    <row r="54">
      <c r="A54" s="2" t="s">
        <v>34</v>
      </c>
      <c r="B54" s="2">
        <v>17.0</v>
      </c>
    </row>
    <row r="55">
      <c r="A55" s="2" t="s">
        <v>35</v>
      </c>
      <c r="B55" s="2">
        <v>0.0</v>
      </c>
    </row>
    <row r="56">
      <c r="A56" s="2" t="s">
        <v>29</v>
      </c>
      <c r="B56" s="2">
        <v>2.7</v>
      </c>
    </row>
    <row r="57">
      <c r="A57" s="2" t="s">
        <v>30</v>
      </c>
      <c r="B57" s="2">
        <v>3.8</v>
      </c>
    </row>
    <row r="58">
      <c r="A58" s="2" t="s">
        <v>36</v>
      </c>
      <c r="B58" s="2">
        <v>5.0</v>
      </c>
    </row>
    <row r="59">
      <c r="A59" s="2" t="s">
        <v>37</v>
      </c>
      <c r="B59" s="2">
        <v>5.4</v>
      </c>
    </row>
    <row r="60">
      <c r="A60" s="2" t="s">
        <v>31</v>
      </c>
      <c r="B60" s="2">
        <v>7.2</v>
      </c>
    </row>
    <row r="61">
      <c r="A61" s="2" t="s">
        <v>10</v>
      </c>
      <c r="B61" s="2">
        <v>9.0</v>
      </c>
    </row>
    <row r="62">
      <c r="A62" s="2" t="s">
        <v>38</v>
      </c>
      <c r="B62" s="2">
        <v>10.0</v>
      </c>
    </row>
    <row r="63">
      <c r="A63" s="2" t="s">
        <v>11</v>
      </c>
      <c r="B63" s="2">
        <v>11.4</v>
      </c>
    </row>
    <row r="64">
      <c r="A64" s="2" t="s">
        <v>11</v>
      </c>
      <c r="B64" s="2">
        <v>13.1</v>
      </c>
    </row>
    <row r="65">
      <c r="A65" s="2" t="s">
        <v>34</v>
      </c>
      <c r="B65" s="2">
        <v>14.1</v>
      </c>
    </row>
    <row r="66">
      <c r="A66" s="2" t="s">
        <v>13</v>
      </c>
      <c r="B66" s="2">
        <v>17.2</v>
      </c>
    </row>
    <row r="67">
      <c r="A67" s="2" t="s">
        <v>15</v>
      </c>
      <c r="B67" s="2">
        <v>18.3</v>
      </c>
    </row>
    <row r="68">
      <c r="A68" s="2" t="s">
        <v>29</v>
      </c>
      <c r="B68" s="2">
        <v>0.0</v>
      </c>
    </row>
    <row r="69">
      <c r="A69" s="2" t="s">
        <v>30</v>
      </c>
      <c r="B69" s="2">
        <v>2.2</v>
      </c>
    </row>
    <row r="70">
      <c r="A70" s="2" t="s">
        <v>36</v>
      </c>
      <c r="B70" s="2">
        <v>3.2</v>
      </c>
    </row>
    <row r="71">
      <c r="A71" s="2" t="s">
        <v>37</v>
      </c>
      <c r="B71" s="2">
        <v>3.9</v>
      </c>
    </row>
    <row r="72">
      <c r="A72" s="2" t="s">
        <v>26</v>
      </c>
      <c r="B72" s="2">
        <v>6.8</v>
      </c>
    </row>
    <row r="73">
      <c r="A73" s="2" t="s">
        <v>39</v>
      </c>
      <c r="B73" s="2">
        <v>7.4</v>
      </c>
    </row>
    <row r="74">
      <c r="A74" s="2" t="s">
        <v>32</v>
      </c>
      <c r="B74" s="2">
        <v>8.4</v>
      </c>
    </row>
    <row r="75">
      <c r="A75" s="2" t="s">
        <v>40</v>
      </c>
      <c r="B75" s="2">
        <v>9.3</v>
      </c>
    </row>
    <row r="76">
      <c r="A76" s="2" t="s">
        <v>11</v>
      </c>
      <c r="B76" s="2">
        <v>11.5</v>
      </c>
    </row>
    <row r="77">
      <c r="A77" s="2" t="s">
        <v>13</v>
      </c>
      <c r="B77" s="2">
        <v>12.5</v>
      </c>
    </row>
    <row r="78">
      <c r="A78" s="2" t="s">
        <v>41</v>
      </c>
      <c r="B78" s="2">
        <v>13.8</v>
      </c>
    </row>
    <row r="79">
      <c r="A79" s="2" t="s">
        <v>16</v>
      </c>
      <c r="B79" s="2">
        <v>17.6</v>
      </c>
    </row>
    <row r="80">
      <c r="A80" s="2" t="s">
        <v>6</v>
      </c>
      <c r="B80" s="2">
        <v>0.0</v>
      </c>
    </row>
    <row r="81">
      <c r="A81" s="2" t="s">
        <v>42</v>
      </c>
      <c r="B81" s="2">
        <v>4.4</v>
      </c>
    </row>
    <row r="82">
      <c r="A82" s="2" t="s">
        <v>7</v>
      </c>
      <c r="B82" s="2">
        <v>8.9</v>
      </c>
    </row>
    <row r="83">
      <c r="A83" s="2" t="s">
        <v>8</v>
      </c>
      <c r="B83" s="2">
        <v>10.3</v>
      </c>
    </row>
    <row r="84">
      <c r="A84" s="2" t="s">
        <v>9</v>
      </c>
      <c r="B84" s="2">
        <v>11.0</v>
      </c>
    </row>
    <row r="85">
      <c r="A85" s="2" t="s">
        <v>24</v>
      </c>
      <c r="B85" s="2">
        <v>12.7</v>
      </c>
    </row>
    <row r="86">
      <c r="A86" s="2" t="s">
        <v>37</v>
      </c>
      <c r="B86" s="2">
        <v>14.0</v>
      </c>
    </row>
    <row r="87">
      <c r="A87" s="2" t="s">
        <v>10</v>
      </c>
      <c r="B87" s="2">
        <v>15.9</v>
      </c>
    </row>
    <row r="88">
      <c r="A88" s="2" t="s">
        <v>43</v>
      </c>
      <c r="B88" s="2">
        <v>22.0</v>
      </c>
    </row>
    <row r="89">
      <c r="A89" s="2" t="s">
        <v>29</v>
      </c>
      <c r="B89" s="2">
        <v>0.0</v>
      </c>
    </row>
    <row r="90">
      <c r="A90" s="4" t="s">
        <v>37</v>
      </c>
      <c r="B90" s="4">
        <v>4.6</v>
      </c>
    </row>
    <row r="91">
      <c r="A91" s="4" t="s">
        <v>31</v>
      </c>
      <c r="B91" s="4">
        <v>6.6</v>
      </c>
    </row>
    <row r="92">
      <c r="A92" s="4" t="s">
        <v>39</v>
      </c>
      <c r="B92" s="4">
        <v>9.0</v>
      </c>
    </row>
    <row r="93">
      <c r="A93" s="4" t="s">
        <v>32</v>
      </c>
      <c r="B93" s="4">
        <v>10.0</v>
      </c>
    </row>
    <row r="94">
      <c r="A94" s="4" t="s">
        <v>44</v>
      </c>
      <c r="B94" s="4">
        <v>10.6</v>
      </c>
    </row>
    <row r="95">
      <c r="A95" s="4" t="s">
        <v>45</v>
      </c>
      <c r="B95" s="4">
        <v>10.8</v>
      </c>
    </row>
    <row r="96">
      <c r="A96" s="4" t="s">
        <v>43</v>
      </c>
      <c r="B96" s="4">
        <v>12.0</v>
      </c>
    </row>
    <row r="97">
      <c r="A97" s="4" t="s">
        <v>46</v>
      </c>
      <c r="B97" s="4">
        <v>0.0</v>
      </c>
    </row>
    <row r="98">
      <c r="A98" s="4" t="s">
        <v>7</v>
      </c>
      <c r="B98" s="4">
        <v>2.1</v>
      </c>
    </row>
    <row r="99">
      <c r="A99" s="4" t="s">
        <v>29</v>
      </c>
      <c r="B99" s="4">
        <v>3.6</v>
      </c>
    </row>
    <row r="100">
      <c r="A100" s="4" t="s">
        <v>47</v>
      </c>
      <c r="B100" s="4">
        <v>5.3</v>
      </c>
    </row>
    <row r="101">
      <c r="A101" s="4" t="s">
        <v>37</v>
      </c>
      <c r="B101" s="4">
        <v>7.4</v>
      </c>
    </row>
    <row r="102">
      <c r="A102" s="4" t="s">
        <v>31</v>
      </c>
      <c r="B102" s="4">
        <v>8.9</v>
      </c>
    </row>
    <row r="103">
      <c r="A103" s="4" t="s">
        <v>26</v>
      </c>
      <c r="B103" s="4">
        <v>9.4</v>
      </c>
    </row>
    <row r="104">
      <c r="A104" s="4" t="s">
        <v>39</v>
      </c>
      <c r="B104" s="4">
        <v>10.1</v>
      </c>
    </row>
    <row r="105">
      <c r="A105" s="4" t="s">
        <v>32</v>
      </c>
      <c r="B105" s="4">
        <v>11.9</v>
      </c>
    </row>
    <row r="106">
      <c r="A106" s="4" t="s">
        <v>11</v>
      </c>
      <c r="B106" s="4">
        <v>14.7</v>
      </c>
    </row>
    <row r="107">
      <c r="A107" s="4" t="s">
        <v>34</v>
      </c>
      <c r="B107" s="4">
        <v>17.1</v>
      </c>
    </row>
    <row r="108">
      <c r="A108" s="4" t="s">
        <v>48</v>
      </c>
      <c r="B108" s="4">
        <v>18.1</v>
      </c>
    </row>
    <row r="109">
      <c r="A109" s="4" t="s">
        <v>49</v>
      </c>
      <c r="B109" s="4">
        <v>20.9</v>
      </c>
    </row>
    <row r="110">
      <c r="A110" s="4" t="s">
        <v>50</v>
      </c>
      <c r="B110" s="4">
        <v>23.3</v>
      </c>
    </row>
    <row r="111">
      <c r="A111" s="4" t="s">
        <v>51</v>
      </c>
      <c r="B111" s="4">
        <v>25.7</v>
      </c>
    </row>
    <row r="112">
      <c r="A112" s="4" t="s">
        <v>35</v>
      </c>
      <c r="B112" s="4">
        <v>0.0</v>
      </c>
    </row>
    <row r="113">
      <c r="A113" s="4" t="s">
        <v>29</v>
      </c>
      <c r="B113" s="4">
        <v>1.8</v>
      </c>
    </row>
    <row r="114">
      <c r="A114" s="4" t="s">
        <v>30</v>
      </c>
      <c r="B114" s="4">
        <v>3.8</v>
      </c>
    </row>
    <row r="115">
      <c r="A115" s="4" t="s">
        <v>37</v>
      </c>
      <c r="B115" s="4">
        <v>5.4</v>
      </c>
    </row>
    <row r="116">
      <c r="A116" s="4" t="s">
        <v>52</v>
      </c>
      <c r="B116" s="4">
        <v>7.2</v>
      </c>
    </row>
    <row r="117">
      <c r="A117" s="4" t="s">
        <v>10</v>
      </c>
      <c r="B117" s="4">
        <v>9.0</v>
      </c>
    </row>
    <row r="118">
      <c r="A118" s="4" t="s">
        <v>11</v>
      </c>
      <c r="B118" s="4">
        <v>12.6</v>
      </c>
    </row>
    <row r="119">
      <c r="A119" s="4" t="s">
        <v>13</v>
      </c>
      <c r="B119" s="4">
        <v>13.7</v>
      </c>
    </row>
    <row r="120">
      <c r="A120" s="4" t="s">
        <v>13</v>
      </c>
      <c r="B120" s="4">
        <v>16.0</v>
      </c>
    </row>
    <row r="121">
      <c r="A121" s="4" t="s">
        <v>53</v>
      </c>
      <c r="B121" s="4">
        <v>0.0</v>
      </c>
    </row>
    <row r="122">
      <c r="A122" s="4" t="s">
        <v>54</v>
      </c>
      <c r="B122" s="4">
        <v>15.5</v>
      </c>
    </row>
    <row r="123">
      <c r="A123" s="4" t="s">
        <v>55</v>
      </c>
      <c r="B123" s="4">
        <v>17.7</v>
      </c>
    </row>
    <row r="124">
      <c r="A124" s="4" t="s">
        <v>56</v>
      </c>
      <c r="B124" s="4">
        <v>18.4</v>
      </c>
    </row>
    <row r="125">
      <c r="A125" s="4" t="s">
        <v>57</v>
      </c>
      <c r="B125" s="4">
        <v>20.7</v>
      </c>
    </row>
    <row r="126">
      <c r="A126" s="4" t="s">
        <v>58</v>
      </c>
      <c r="B126" s="4">
        <v>23.5</v>
      </c>
    </row>
    <row r="127">
      <c r="A127" s="4" t="s">
        <v>59</v>
      </c>
      <c r="B127" s="4">
        <v>24.4</v>
      </c>
    </row>
    <row r="128">
      <c r="A128" s="4" t="s">
        <v>21</v>
      </c>
      <c r="B128" s="4">
        <v>26.4</v>
      </c>
    </row>
    <row r="129">
      <c r="A129" s="4" t="s">
        <v>9</v>
      </c>
      <c r="B129" s="4">
        <v>28.4</v>
      </c>
    </row>
    <row r="130">
      <c r="A130" s="4" t="s">
        <v>21</v>
      </c>
      <c r="B130" s="4">
        <v>30.2</v>
      </c>
    </row>
    <row r="131">
      <c r="A131" s="4" t="s">
        <v>10</v>
      </c>
      <c r="B131" s="4">
        <v>33.1</v>
      </c>
    </row>
    <row r="132">
      <c r="A132" s="4" t="s">
        <v>11</v>
      </c>
      <c r="B132" s="4">
        <v>35.5</v>
      </c>
    </row>
    <row r="133">
      <c r="A133" s="4" t="s">
        <v>11</v>
      </c>
      <c r="B133" s="4">
        <v>37.3</v>
      </c>
    </row>
    <row r="134">
      <c r="A134" s="4" t="s">
        <v>60</v>
      </c>
      <c r="B134" s="4">
        <v>38.8</v>
      </c>
    </row>
    <row r="135">
      <c r="A135" s="4" t="s">
        <v>61</v>
      </c>
      <c r="B135" s="4">
        <v>40.2</v>
      </c>
    </row>
    <row r="136">
      <c r="A136" s="4" t="s">
        <v>62</v>
      </c>
      <c r="B136" s="4">
        <v>47.5</v>
      </c>
    </row>
    <row r="137">
      <c r="A137" s="4" t="s">
        <v>15</v>
      </c>
      <c r="B137" s="4">
        <v>0.0</v>
      </c>
    </row>
    <row r="138">
      <c r="A138" s="4" t="s">
        <v>63</v>
      </c>
      <c r="B138" s="4">
        <v>2.3</v>
      </c>
    </row>
    <row r="139">
      <c r="A139" s="4" t="s">
        <v>34</v>
      </c>
      <c r="B139" s="4">
        <v>3.4</v>
      </c>
    </row>
    <row r="140">
      <c r="A140" s="4" t="s">
        <v>11</v>
      </c>
      <c r="B140" s="4">
        <v>4.0</v>
      </c>
    </row>
    <row r="141">
      <c r="A141" s="4" t="s">
        <v>11</v>
      </c>
      <c r="B141" s="4">
        <v>5.2</v>
      </c>
    </row>
    <row r="142">
      <c r="A142" s="4" t="s">
        <v>10</v>
      </c>
      <c r="B142" s="4">
        <v>7.5</v>
      </c>
    </row>
    <row r="143">
      <c r="A143" s="4" t="s">
        <v>64</v>
      </c>
      <c r="B143" s="4">
        <v>14.6</v>
      </c>
    </row>
    <row r="144">
      <c r="A144" s="4" t="s">
        <v>56</v>
      </c>
      <c r="B144" s="4">
        <v>0.0</v>
      </c>
    </row>
    <row r="145">
      <c r="A145" s="4" t="s">
        <v>65</v>
      </c>
      <c r="B145" s="4">
        <v>11.8</v>
      </c>
    </row>
    <row r="146">
      <c r="A146" s="4" t="s">
        <v>66</v>
      </c>
      <c r="B146" s="4">
        <v>15.2</v>
      </c>
    </row>
    <row r="147">
      <c r="A147" s="4" t="s">
        <v>67</v>
      </c>
      <c r="B147" s="4">
        <v>18.5</v>
      </c>
    </row>
    <row r="148">
      <c r="A148" s="4" t="s">
        <v>68</v>
      </c>
      <c r="B148" s="4">
        <v>19.3</v>
      </c>
    </row>
    <row r="149">
      <c r="A149" s="4" t="s">
        <v>13</v>
      </c>
      <c r="B149" s="4">
        <v>21.0</v>
      </c>
    </row>
    <row r="150">
      <c r="A150" s="4" t="s">
        <v>13</v>
      </c>
      <c r="B150" s="4">
        <v>23.3</v>
      </c>
    </row>
    <row r="151">
      <c r="A151" s="4" t="s">
        <v>69</v>
      </c>
      <c r="B151" s="4">
        <v>0.0</v>
      </c>
    </row>
    <row r="152">
      <c r="A152" s="4" t="s">
        <v>66</v>
      </c>
      <c r="B152" s="4">
        <v>2.5</v>
      </c>
    </row>
    <row r="153">
      <c r="A153" s="4" t="s">
        <v>21</v>
      </c>
      <c r="B153" s="4">
        <v>10.2</v>
      </c>
    </row>
    <row r="154">
      <c r="A154" s="4" t="s">
        <v>24</v>
      </c>
      <c r="B154" s="4">
        <v>14.1</v>
      </c>
    </row>
    <row r="155">
      <c r="A155" s="4" t="s">
        <v>37</v>
      </c>
      <c r="B155" s="4">
        <v>16.7</v>
      </c>
    </row>
    <row r="156">
      <c r="A156" s="4" t="s">
        <v>70</v>
      </c>
      <c r="B156" s="4">
        <v>18.2</v>
      </c>
    </row>
    <row r="157">
      <c r="A157" s="4" t="s">
        <v>34</v>
      </c>
      <c r="B157" s="4">
        <v>0.0</v>
      </c>
    </row>
    <row r="158">
      <c r="A158" s="4" t="s">
        <v>48</v>
      </c>
      <c r="B158" s="4">
        <v>0.5</v>
      </c>
    </row>
    <row r="159">
      <c r="A159" s="4" t="s">
        <v>41</v>
      </c>
      <c r="B159" s="4">
        <v>1.5</v>
      </c>
    </row>
    <row r="160">
      <c r="A160" s="4" t="s">
        <v>34</v>
      </c>
      <c r="B160" s="4">
        <v>2.8</v>
      </c>
    </row>
    <row r="161">
      <c r="A161" s="4" t="s">
        <v>12</v>
      </c>
      <c r="B161" s="4">
        <v>3.5</v>
      </c>
    </row>
    <row r="162">
      <c r="A162" s="4" t="s">
        <v>68</v>
      </c>
      <c r="B162" s="4">
        <v>5.0</v>
      </c>
    </row>
    <row r="163">
      <c r="A163" s="4" t="s">
        <v>67</v>
      </c>
      <c r="B163" s="4">
        <v>5.9</v>
      </c>
    </row>
    <row r="164">
      <c r="A164" s="4" t="s">
        <v>71</v>
      </c>
      <c r="B164" s="4">
        <v>7.2</v>
      </c>
    </row>
    <row r="165">
      <c r="A165" s="4" t="s">
        <v>72</v>
      </c>
      <c r="B165" s="4">
        <v>8.2</v>
      </c>
    </row>
    <row r="166">
      <c r="A166" s="4" t="s">
        <v>10</v>
      </c>
      <c r="B166" s="4">
        <v>9.7</v>
      </c>
    </row>
    <row r="167">
      <c r="A167" s="4" t="s">
        <v>21</v>
      </c>
      <c r="B167" s="4">
        <v>12.6</v>
      </c>
    </row>
    <row r="168">
      <c r="A168" s="4" t="s">
        <v>73</v>
      </c>
      <c r="B168" s="4">
        <v>14.5</v>
      </c>
    </row>
    <row r="169">
      <c r="A169" s="4" t="s">
        <v>74</v>
      </c>
      <c r="B169" s="4">
        <v>16.1</v>
      </c>
    </row>
    <row r="170">
      <c r="A170" s="4" t="s">
        <v>65</v>
      </c>
      <c r="B170" s="4">
        <v>16.7</v>
      </c>
    </row>
    <row r="171">
      <c r="A171" s="4" t="s">
        <v>35</v>
      </c>
      <c r="B171" s="4">
        <v>0.0</v>
      </c>
    </row>
    <row r="172">
      <c r="A172" s="4" t="s">
        <v>29</v>
      </c>
      <c r="B172" s="4">
        <v>2.0</v>
      </c>
    </row>
    <row r="173">
      <c r="A173" s="4" t="s">
        <v>30</v>
      </c>
      <c r="B173" s="4">
        <v>4.0</v>
      </c>
    </row>
    <row r="174">
      <c r="A174" s="4" t="s">
        <v>37</v>
      </c>
      <c r="B174" s="4">
        <v>5.8</v>
      </c>
    </row>
    <row r="175">
      <c r="A175" s="4" t="s">
        <v>31</v>
      </c>
      <c r="B175" s="4">
        <v>7.3</v>
      </c>
    </row>
    <row r="176">
      <c r="A176" s="4" t="s">
        <v>39</v>
      </c>
      <c r="B176" s="4">
        <v>8.5</v>
      </c>
    </row>
    <row r="177">
      <c r="A177" s="4" t="s">
        <v>32</v>
      </c>
      <c r="B177" s="4">
        <v>10.3</v>
      </c>
    </row>
    <row r="178">
      <c r="A178" s="4" t="s">
        <v>11</v>
      </c>
      <c r="B178" s="4">
        <v>12.6</v>
      </c>
    </row>
    <row r="179">
      <c r="A179" s="4" t="s">
        <v>13</v>
      </c>
      <c r="B179" s="4">
        <v>13.7</v>
      </c>
    </row>
    <row r="180">
      <c r="A180" s="4" t="s">
        <v>34</v>
      </c>
      <c r="B180" s="4">
        <v>14.7</v>
      </c>
    </row>
    <row r="181">
      <c r="A181" s="4" t="s">
        <v>48</v>
      </c>
      <c r="B181" s="4">
        <v>16.7</v>
      </c>
    </row>
    <row r="182">
      <c r="A182" s="4" t="s">
        <v>75</v>
      </c>
      <c r="B182" s="4">
        <v>18.7</v>
      </c>
    </row>
    <row r="183">
      <c r="A183" s="4" t="s">
        <v>16</v>
      </c>
      <c r="B183" s="4">
        <v>20.7</v>
      </c>
    </row>
    <row r="184">
      <c r="A184" s="4" t="s">
        <v>17</v>
      </c>
      <c r="B184" s="4">
        <v>26.5</v>
      </c>
    </row>
    <row r="185">
      <c r="A185" s="2" t="s">
        <v>69</v>
      </c>
      <c r="B185" s="2">
        <v>0.0</v>
      </c>
    </row>
    <row r="186">
      <c r="A186" s="2" t="s">
        <v>29</v>
      </c>
      <c r="B186" s="2">
        <v>5.8</v>
      </c>
    </row>
    <row r="187">
      <c r="A187" s="2" t="s">
        <v>68</v>
      </c>
      <c r="B187" s="2">
        <v>6.7</v>
      </c>
    </row>
    <row r="188">
      <c r="A188" s="2" t="s">
        <v>11</v>
      </c>
      <c r="B188" s="2">
        <v>8.8</v>
      </c>
    </row>
    <row r="189">
      <c r="A189" s="2" t="s">
        <v>32</v>
      </c>
      <c r="B189" s="2">
        <v>10.0</v>
      </c>
    </row>
    <row r="190">
      <c r="A190" s="2" t="s">
        <v>25</v>
      </c>
      <c r="B190" s="2">
        <v>11.1</v>
      </c>
    </row>
    <row r="191">
      <c r="A191" s="2" t="s">
        <v>70</v>
      </c>
      <c r="B191" s="2">
        <v>14.0</v>
      </c>
    </row>
    <row r="192">
      <c r="A192" s="2" t="s">
        <v>70</v>
      </c>
      <c r="B192" s="2">
        <v>0.0</v>
      </c>
    </row>
    <row r="193">
      <c r="A193" s="2" t="s">
        <v>37</v>
      </c>
      <c r="B193" s="2">
        <v>2.8</v>
      </c>
    </row>
    <row r="194">
      <c r="A194" s="2" t="s">
        <v>31</v>
      </c>
      <c r="B194" s="2">
        <v>4.4</v>
      </c>
    </row>
    <row r="195">
      <c r="A195" s="2" t="s">
        <v>32</v>
      </c>
      <c r="B195" s="2">
        <v>7.1</v>
      </c>
    </row>
    <row r="196">
      <c r="A196" s="2" t="s">
        <v>11</v>
      </c>
      <c r="B196" s="2">
        <v>8.6</v>
      </c>
    </row>
    <row r="197">
      <c r="A197" s="2" t="s">
        <v>68</v>
      </c>
      <c r="B197" s="2">
        <v>10.1</v>
      </c>
    </row>
    <row r="198">
      <c r="A198" s="2" t="s">
        <v>76</v>
      </c>
      <c r="B198" s="2">
        <v>11.3</v>
      </c>
    </row>
    <row r="199">
      <c r="A199" s="2" t="s">
        <v>41</v>
      </c>
      <c r="B199" s="2">
        <v>12.4</v>
      </c>
    </row>
    <row r="200">
      <c r="A200" s="2" t="s">
        <v>77</v>
      </c>
      <c r="B200" s="2">
        <v>13.9</v>
      </c>
    </row>
    <row r="201">
      <c r="A201" s="2" t="s">
        <v>16</v>
      </c>
      <c r="B201" s="2">
        <v>16.2</v>
      </c>
    </row>
    <row r="202">
      <c r="A202" s="2" t="s">
        <v>78</v>
      </c>
      <c r="B202" s="2">
        <v>0.0</v>
      </c>
    </row>
    <row r="203">
      <c r="A203" s="2" t="s">
        <v>70</v>
      </c>
      <c r="B203" s="2">
        <v>6.0</v>
      </c>
    </row>
    <row r="204">
      <c r="A204" s="2" t="s">
        <v>79</v>
      </c>
      <c r="B204" s="2">
        <v>6.9</v>
      </c>
    </row>
    <row r="205">
      <c r="A205" s="2" t="s">
        <v>80</v>
      </c>
      <c r="B205" s="2">
        <v>7.7</v>
      </c>
    </row>
    <row r="206">
      <c r="A206" s="2" t="s">
        <v>25</v>
      </c>
      <c r="B206" s="2">
        <v>8.4</v>
      </c>
    </row>
    <row r="207">
      <c r="A207" s="2" t="s">
        <v>44</v>
      </c>
      <c r="B207" s="2">
        <v>9.2</v>
      </c>
    </row>
    <row r="208">
      <c r="A208" s="2" t="s">
        <v>32</v>
      </c>
      <c r="B208" s="2">
        <v>9.6</v>
      </c>
    </row>
    <row r="209">
      <c r="A209" s="2" t="s">
        <v>81</v>
      </c>
      <c r="B209" s="2">
        <v>9.8</v>
      </c>
    </row>
    <row r="210">
      <c r="A210" s="2" t="s">
        <v>44</v>
      </c>
      <c r="B210" s="2">
        <v>10.2</v>
      </c>
    </row>
    <row r="211">
      <c r="A211" s="2" t="s">
        <v>43</v>
      </c>
      <c r="B211" s="2">
        <v>10.9</v>
      </c>
    </row>
    <row r="212">
      <c r="A212" s="2" t="s">
        <v>45</v>
      </c>
      <c r="B212" s="2">
        <v>11.9</v>
      </c>
    </row>
    <row r="213">
      <c r="A213" s="2" t="s">
        <v>82</v>
      </c>
      <c r="B213" s="2">
        <v>20.5</v>
      </c>
    </row>
    <row r="214">
      <c r="A214" s="2" t="s">
        <v>70</v>
      </c>
      <c r="B214" s="2">
        <v>0.0</v>
      </c>
    </row>
    <row r="215">
      <c r="A215" s="2" t="s">
        <v>31</v>
      </c>
      <c r="B215" s="2">
        <v>2.4</v>
      </c>
    </row>
    <row r="216">
      <c r="A216" s="2" t="s">
        <v>10</v>
      </c>
      <c r="B216" s="2">
        <v>3.9</v>
      </c>
    </row>
    <row r="217">
      <c r="A217" s="2" t="s">
        <v>21</v>
      </c>
      <c r="B217" s="2">
        <v>7.8</v>
      </c>
    </row>
    <row r="218">
      <c r="A218" s="2" t="s">
        <v>73</v>
      </c>
      <c r="B218" s="2">
        <v>8.8</v>
      </c>
    </row>
    <row r="219">
      <c r="A219" s="2" t="s">
        <v>83</v>
      </c>
      <c r="B219" s="2">
        <v>9.7</v>
      </c>
    </row>
    <row r="220">
      <c r="A220" s="2" t="s">
        <v>84</v>
      </c>
      <c r="B220" s="2">
        <v>10.9</v>
      </c>
    </row>
    <row r="221">
      <c r="A221" s="2" t="s">
        <v>65</v>
      </c>
      <c r="B221" s="2">
        <v>11.1</v>
      </c>
    </row>
    <row r="222">
      <c r="A222" s="2" t="s">
        <v>85</v>
      </c>
      <c r="B222" s="2">
        <v>13.6</v>
      </c>
    </row>
    <row r="223">
      <c r="A223" s="2" t="s">
        <v>59</v>
      </c>
      <c r="B223" s="2">
        <v>14.1</v>
      </c>
    </row>
    <row r="224">
      <c r="A224" s="2" t="s">
        <v>58</v>
      </c>
      <c r="B224" s="2">
        <v>14.6</v>
      </c>
    </row>
    <row r="225">
      <c r="A225" s="2" t="s">
        <v>57</v>
      </c>
      <c r="B225" s="2">
        <v>17.2</v>
      </c>
    </row>
    <row r="226">
      <c r="A226" s="2" t="s">
        <v>56</v>
      </c>
      <c r="B226" s="2">
        <v>18.7</v>
      </c>
    </row>
    <row r="227">
      <c r="A227" s="2" t="s">
        <v>37</v>
      </c>
      <c r="B227" s="2">
        <v>20.5</v>
      </c>
    </row>
    <row r="228">
      <c r="A228" s="2" t="s">
        <v>61</v>
      </c>
      <c r="B228" s="2">
        <v>0.0</v>
      </c>
    </row>
    <row r="229">
      <c r="A229" s="2" t="s">
        <v>60</v>
      </c>
      <c r="B229" s="2">
        <v>3.0</v>
      </c>
    </row>
    <row r="230">
      <c r="A230" s="2" t="s">
        <v>12</v>
      </c>
      <c r="B230" s="2">
        <v>4.0</v>
      </c>
    </row>
    <row r="231">
      <c r="A231" s="2" t="s">
        <v>29</v>
      </c>
      <c r="B231" s="2">
        <v>6.6</v>
      </c>
    </row>
    <row r="232">
      <c r="A232" s="2" t="s">
        <v>67</v>
      </c>
      <c r="B232" s="2">
        <v>7.6</v>
      </c>
    </row>
    <row r="233">
      <c r="A233" s="2" t="s">
        <v>66</v>
      </c>
      <c r="B233" s="2">
        <v>8.6</v>
      </c>
    </row>
    <row r="234">
      <c r="A234" s="2" t="s">
        <v>83</v>
      </c>
      <c r="B234" s="2">
        <v>10.6</v>
      </c>
    </row>
    <row r="235">
      <c r="A235" s="2" t="s">
        <v>65</v>
      </c>
      <c r="B235" s="2">
        <v>12.6</v>
      </c>
    </row>
    <row r="236">
      <c r="A236" s="2" t="s">
        <v>59</v>
      </c>
      <c r="B236" s="2">
        <v>15.1</v>
      </c>
    </row>
    <row r="237">
      <c r="A237" s="2" t="s">
        <v>57</v>
      </c>
      <c r="B237" s="2">
        <v>18.7</v>
      </c>
    </row>
    <row r="238">
      <c r="A238" s="2" t="s">
        <v>56</v>
      </c>
      <c r="B238" s="2">
        <v>21.2</v>
      </c>
    </row>
    <row r="239">
      <c r="A239" s="2" t="s">
        <v>55</v>
      </c>
      <c r="B239" s="2">
        <v>22.2</v>
      </c>
    </row>
    <row r="240">
      <c r="A240" s="2" t="s">
        <v>86</v>
      </c>
      <c r="B240" s="2">
        <v>25.2</v>
      </c>
    </row>
    <row r="241">
      <c r="A241" s="2" t="s">
        <v>87</v>
      </c>
      <c r="B241" s="2">
        <v>0.0</v>
      </c>
    </row>
    <row r="242">
      <c r="A242" s="2" t="s">
        <v>88</v>
      </c>
      <c r="B242" s="2">
        <v>6.7</v>
      </c>
    </row>
    <row r="243">
      <c r="A243" s="2" t="s">
        <v>89</v>
      </c>
      <c r="B243" s="2">
        <v>14.3</v>
      </c>
    </row>
    <row r="244">
      <c r="A244" s="2" t="s">
        <v>30</v>
      </c>
      <c r="B244" s="2">
        <v>15.3</v>
      </c>
    </row>
    <row r="245">
      <c r="A245" s="2" t="s">
        <v>21</v>
      </c>
      <c r="B245" s="2">
        <v>23.0</v>
      </c>
    </row>
    <row r="246">
      <c r="A246" s="2" t="s">
        <v>73</v>
      </c>
      <c r="B246" s="2">
        <v>25.6</v>
      </c>
    </row>
    <row r="247">
      <c r="A247" s="2" t="s">
        <v>65</v>
      </c>
      <c r="B247" s="2">
        <v>27.8</v>
      </c>
    </row>
    <row r="248">
      <c r="A248" s="2" t="s">
        <v>46</v>
      </c>
      <c r="B248" s="2">
        <v>0.0</v>
      </c>
    </row>
    <row r="249">
      <c r="A249" s="2" t="s">
        <v>7</v>
      </c>
      <c r="B249" s="2">
        <v>2.3</v>
      </c>
    </row>
    <row r="250">
      <c r="A250" s="2" t="s">
        <v>29</v>
      </c>
      <c r="B250" s="2">
        <v>4.2</v>
      </c>
    </row>
    <row r="251">
      <c r="A251" s="2" t="s">
        <v>32</v>
      </c>
      <c r="B251" s="2">
        <v>4.8</v>
      </c>
    </row>
    <row r="252">
      <c r="A252" s="2" t="s">
        <v>90</v>
      </c>
      <c r="B252" s="2">
        <v>9.0</v>
      </c>
    </row>
    <row r="253">
      <c r="A253" s="2" t="s">
        <v>86</v>
      </c>
      <c r="B253" s="2">
        <v>17.5</v>
      </c>
    </row>
    <row r="254">
      <c r="A254" s="2" t="s">
        <v>91</v>
      </c>
      <c r="B254" s="2">
        <v>23.0</v>
      </c>
    </row>
    <row r="255">
      <c r="A255" s="2" t="s">
        <v>92</v>
      </c>
      <c r="B255" s="2">
        <v>27.2</v>
      </c>
    </row>
    <row r="256">
      <c r="A256" s="2" t="s">
        <v>93</v>
      </c>
      <c r="B256" s="2">
        <v>31.0</v>
      </c>
    </row>
    <row r="257">
      <c r="A257" s="2" t="s">
        <v>94</v>
      </c>
      <c r="B257" s="2">
        <v>36.0</v>
      </c>
    </row>
    <row r="258">
      <c r="A258" s="2" t="s">
        <v>95</v>
      </c>
      <c r="B258" s="2">
        <v>40.0</v>
      </c>
    </row>
    <row r="259">
      <c r="A259" s="2" t="s">
        <v>96</v>
      </c>
      <c r="B259" s="2">
        <v>42.5</v>
      </c>
    </row>
    <row r="260">
      <c r="A260" s="2" t="s">
        <v>93</v>
      </c>
      <c r="B260" s="2">
        <v>0.0</v>
      </c>
    </row>
    <row r="261">
      <c r="A261" s="2" t="s">
        <v>89</v>
      </c>
      <c r="B261" s="2">
        <v>25.9</v>
      </c>
    </row>
    <row r="262">
      <c r="A262" s="7" t="s">
        <v>36</v>
      </c>
      <c r="B262" s="2">
        <v>28.3</v>
      </c>
    </row>
    <row r="263">
      <c r="A263" s="2" t="s">
        <v>10</v>
      </c>
      <c r="B263" s="2">
        <v>32.4</v>
      </c>
    </row>
    <row r="264">
      <c r="A264" s="2" t="s">
        <v>41</v>
      </c>
      <c r="B264" s="2">
        <v>38.0</v>
      </c>
    </row>
    <row r="265">
      <c r="A265" s="2" t="s">
        <v>15</v>
      </c>
      <c r="B265" s="2">
        <v>40.0</v>
      </c>
    </row>
    <row r="266">
      <c r="A266" s="2" t="s">
        <v>7</v>
      </c>
      <c r="B266" s="2">
        <v>46.2</v>
      </c>
    </row>
    <row r="267">
      <c r="A267" s="2" t="s">
        <v>93</v>
      </c>
      <c r="B267" s="2">
        <v>0.0</v>
      </c>
    </row>
    <row r="268">
      <c r="A268" s="2" t="s">
        <v>87</v>
      </c>
      <c r="B268" s="2">
        <v>12.8</v>
      </c>
    </row>
    <row r="269">
      <c r="A269" s="2" t="s">
        <v>89</v>
      </c>
      <c r="B269" s="2">
        <v>25.9</v>
      </c>
    </row>
    <row r="270">
      <c r="A270" s="2" t="s">
        <v>36</v>
      </c>
      <c r="B270" s="2">
        <v>28.3</v>
      </c>
    </row>
    <row r="271">
      <c r="A271" s="2" t="s">
        <v>7</v>
      </c>
      <c r="B271" s="2">
        <v>29.6</v>
      </c>
    </row>
    <row r="272">
      <c r="A272" s="2" t="s">
        <v>10</v>
      </c>
      <c r="B272" s="2">
        <v>32.4</v>
      </c>
    </row>
    <row r="273">
      <c r="A273" s="2" t="s">
        <v>72</v>
      </c>
      <c r="B273" s="2">
        <v>34.0</v>
      </c>
    </row>
    <row r="274">
      <c r="A274" s="2" t="s">
        <v>71</v>
      </c>
      <c r="B274" s="2">
        <v>35.0</v>
      </c>
    </row>
    <row r="275">
      <c r="A275" s="2" t="s">
        <v>67</v>
      </c>
      <c r="B275" s="2">
        <v>36.3</v>
      </c>
    </row>
    <row r="276">
      <c r="A276" s="2" t="s">
        <v>49</v>
      </c>
      <c r="B276" s="2">
        <v>38.7</v>
      </c>
    </row>
    <row r="277">
      <c r="A277" s="2" t="s">
        <v>16</v>
      </c>
      <c r="B277" s="2">
        <v>42.3</v>
      </c>
    </row>
    <row r="278">
      <c r="A278" s="2" t="s">
        <v>97</v>
      </c>
      <c r="B278" s="2">
        <v>47.5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25"/>
    <col customWidth="1" min="2" max="2" width="14.25"/>
  </cols>
  <sheetData>
    <row r="1">
      <c r="A1" s="1" t="s">
        <v>98</v>
      </c>
      <c r="B1" s="1" t="s">
        <v>1</v>
      </c>
      <c r="C1" s="1" t="s">
        <v>99</v>
      </c>
    </row>
    <row r="2">
      <c r="A2" s="2" t="s">
        <v>31</v>
      </c>
      <c r="B2" s="2">
        <v>16456.0</v>
      </c>
    </row>
    <row r="3">
      <c r="A3" s="2" t="s">
        <v>55</v>
      </c>
      <c r="B3" s="2">
        <v>8289.0</v>
      </c>
    </row>
    <row r="4">
      <c r="A4" s="2" t="s">
        <v>100</v>
      </c>
      <c r="B4" s="2">
        <v>17173.0</v>
      </c>
      <c r="C4" s="2" t="s">
        <v>67</v>
      </c>
    </row>
    <row r="5">
      <c r="A5" s="2" t="s">
        <v>24</v>
      </c>
      <c r="B5" s="2">
        <v>38404.0</v>
      </c>
    </row>
    <row r="6">
      <c r="A6" s="2" t="s">
        <v>57</v>
      </c>
      <c r="B6" s="2">
        <v>1721.0</v>
      </c>
    </row>
    <row r="7">
      <c r="A7" s="2" t="s">
        <v>101</v>
      </c>
      <c r="B7" s="2">
        <v>179907.0</v>
      </c>
      <c r="C7" s="2" t="s">
        <v>56</v>
      </c>
    </row>
    <row r="8">
      <c r="A8" s="2" t="s">
        <v>102</v>
      </c>
      <c r="B8" s="8">
        <f>16053+4114+10307+4266+7570+5666+4408+3393+11967</f>
        <v>67744</v>
      </c>
      <c r="C8" s="2" t="s">
        <v>29</v>
      </c>
    </row>
    <row r="9">
      <c r="A9" s="2" t="s">
        <v>43</v>
      </c>
      <c r="B9" s="2">
        <v>44540.0</v>
      </c>
    </row>
    <row r="10">
      <c r="A10" s="2" t="s">
        <v>33</v>
      </c>
      <c r="B10" s="2">
        <v>1915.0</v>
      </c>
    </row>
    <row r="11">
      <c r="A11" s="2" t="s">
        <v>61</v>
      </c>
      <c r="B11" s="2">
        <v>75.0</v>
      </c>
    </row>
    <row r="12">
      <c r="A12" s="2" t="s">
        <v>53</v>
      </c>
      <c r="B12" s="2">
        <v>129560.0</v>
      </c>
      <c r="C12" s="2"/>
    </row>
    <row r="13">
      <c r="A13" s="2" t="s">
        <v>64</v>
      </c>
      <c r="B13" s="2">
        <v>1818.0</v>
      </c>
      <c r="C13" s="9" t="s">
        <v>103</v>
      </c>
    </row>
    <row r="14">
      <c r="A14" s="2" t="s">
        <v>69</v>
      </c>
      <c r="B14" s="2">
        <v>34024.0</v>
      </c>
      <c r="C14" s="10"/>
    </row>
    <row r="15">
      <c r="A15" s="2" t="s">
        <v>104</v>
      </c>
      <c r="B15" s="2">
        <v>416.0</v>
      </c>
      <c r="C15" s="2" t="s">
        <v>13</v>
      </c>
    </row>
    <row r="16">
      <c r="A16" s="2" t="s">
        <v>63</v>
      </c>
      <c r="B16" s="2">
        <v>1262.0</v>
      </c>
    </row>
    <row r="17">
      <c r="A17" s="2" t="s">
        <v>47</v>
      </c>
      <c r="B17" s="2">
        <v>3154.0</v>
      </c>
    </row>
    <row r="18">
      <c r="A18" s="2" t="s">
        <v>72</v>
      </c>
      <c r="B18" s="3">
        <f>7136+1761</f>
        <v>8897</v>
      </c>
    </row>
    <row r="19">
      <c r="A19" s="2" t="s">
        <v>41</v>
      </c>
      <c r="B19" s="2">
        <v>210006.0</v>
      </c>
      <c r="C19" s="2" t="s">
        <v>34</v>
      </c>
    </row>
    <row r="20">
      <c r="A20" s="2" t="s">
        <v>49</v>
      </c>
      <c r="B20" s="2">
        <v>11657.0</v>
      </c>
      <c r="C20" s="2"/>
    </row>
    <row r="21">
      <c r="A21" s="2" t="s">
        <v>85</v>
      </c>
      <c r="B21" s="2">
        <v>21159.0</v>
      </c>
    </row>
    <row r="22">
      <c r="A22" s="2" t="s">
        <v>105</v>
      </c>
      <c r="B22" s="10">
        <v>30174.0</v>
      </c>
      <c r="C22" s="2" t="s">
        <v>59</v>
      </c>
    </row>
    <row r="23">
      <c r="A23" s="2" t="s">
        <v>106</v>
      </c>
      <c r="C23" s="2" t="s">
        <v>23</v>
      </c>
    </row>
    <row r="24">
      <c r="A24" s="2" t="s">
        <v>35</v>
      </c>
      <c r="B24" s="3">
        <f>16053+4114+10307+4266+7570+5666+4408+3393+11967</f>
        <v>67744</v>
      </c>
      <c r="C24" s="9" t="s">
        <v>103</v>
      </c>
    </row>
    <row r="25">
      <c r="A25" s="11" t="s">
        <v>96</v>
      </c>
      <c r="B25" s="2">
        <v>384.0</v>
      </c>
      <c r="C25" s="9" t="s">
        <v>103</v>
      </c>
    </row>
    <row r="26">
      <c r="A26" s="2" t="s">
        <v>107</v>
      </c>
      <c r="C26" s="2" t="s">
        <v>7</v>
      </c>
    </row>
    <row r="27">
      <c r="A27" s="2" t="s">
        <v>30</v>
      </c>
      <c r="B27" s="2">
        <v>159139.0</v>
      </c>
    </row>
    <row r="28">
      <c r="A28" s="2" t="s">
        <v>108</v>
      </c>
      <c r="C28" s="2" t="s">
        <v>44</v>
      </c>
    </row>
    <row r="29">
      <c r="A29" s="2" t="s">
        <v>81</v>
      </c>
      <c r="B29" s="2">
        <v>3236.0</v>
      </c>
    </row>
    <row r="30">
      <c r="A30" s="2" t="s">
        <v>27</v>
      </c>
      <c r="B30" s="2">
        <v>4531.0</v>
      </c>
    </row>
    <row r="31">
      <c r="A31" s="2" t="s">
        <v>25</v>
      </c>
      <c r="B31" s="2">
        <v>147643.0</v>
      </c>
    </row>
    <row r="32">
      <c r="A32" s="2" t="s">
        <v>80</v>
      </c>
      <c r="B32" s="2">
        <v>147643.0</v>
      </c>
    </row>
    <row r="33">
      <c r="A33" s="2" t="s">
        <v>86</v>
      </c>
      <c r="B33" s="2">
        <v>15205.0</v>
      </c>
    </row>
    <row r="34">
      <c r="A34" s="2" t="s">
        <v>82</v>
      </c>
      <c r="C34" s="2"/>
    </row>
    <row r="35">
      <c r="A35" s="2" t="s">
        <v>77</v>
      </c>
      <c r="B35" s="2">
        <v>2660.0</v>
      </c>
    </row>
    <row r="36">
      <c r="A36" s="2" t="s">
        <v>109</v>
      </c>
      <c r="B36" s="2">
        <v>21629.0</v>
      </c>
    </row>
    <row r="37">
      <c r="A37" s="2" t="s">
        <v>42</v>
      </c>
      <c r="C37" s="2"/>
    </row>
    <row r="38">
      <c r="A38" s="2" t="s">
        <v>110</v>
      </c>
      <c r="C38" s="2" t="s">
        <v>93</v>
      </c>
    </row>
    <row r="39">
      <c r="A39" s="2" t="s">
        <v>90</v>
      </c>
      <c r="B39" s="2">
        <v>12589.0</v>
      </c>
      <c r="C39" s="9" t="s">
        <v>103</v>
      </c>
    </row>
    <row r="40">
      <c r="A40" s="2" t="s">
        <v>92</v>
      </c>
      <c r="C40" s="2"/>
    </row>
    <row r="41">
      <c r="A41" s="2" t="s">
        <v>10</v>
      </c>
      <c r="B41" s="3">
        <f>18635+146732</f>
        <v>165367</v>
      </c>
    </row>
    <row r="42">
      <c r="A42" s="2" t="s">
        <v>76</v>
      </c>
      <c r="B42" s="2">
        <v>22727.0</v>
      </c>
    </row>
    <row r="43">
      <c r="A43" s="2" t="s">
        <v>60</v>
      </c>
      <c r="B43" s="2">
        <v>5069.0</v>
      </c>
    </row>
    <row r="44">
      <c r="A44" s="2" t="s">
        <v>89</v>
      </c>
      <c r="B44" s="2">
        <v>2756.0</v>
      </c>
    </row>
    <row r="45">
      <c r="A45" s="2" t="s">
        <v>78</v>
      </c>
      <c r="B45" s="2">
        <v>7297.0</v>
      </c>
      <c r="C45" s="9" t="s">
        <v>103</v>
      </c>
    </row>
    <row r="46">
      <c r="A46" s="2" t="s">
        <v>13</v>
      </c>
      <c r="B46" s="2">
        <v>416.0</v>
      </c>
    </row>
    <row r="47">
      <c r="A47" s="2" t="s">
        <v>73</v>
      </c>
      <c r="B47" s="3">
        <f t="shared" ref="B47:B48" si="1">253050/2</f>
        <v>126525</v>
      </c>
    </row>
    <row r="48">
      <c r="A48" s="2" t="s">
        <v>74</v>
      </c>
      <c r="B48" s="3">
        <f t="shared" si="1"/>
        <v>126525</v>
      </c>
    </row>
    <row r="49">
      <c r="A49" s="2" t="s">
        <v>88</v>
      </c>
      <c r="B49" s="2">
        <v>6514.0</v>
      </c>
      <c r="C49" s="2" t="s">
        <v>111</v>
      </c>
    </row>
    <row r="50">
      <c r="A50" s="2" t="s">
        <v>112</v>
      </c>
      <c r="C50" s="2" t="s">
        <v>37</v>
      </c>
    </row>
    <row r="51">
      <c r="A51" s="2" t="s">
        <v>113</v>
      </c>
      <c r="C51" s="2" t="s">
        <v>13</v>
      </c>
    </row>
    <row r="52">
      <c r="A52" s="2" t="s">
        <v>16</v>
      </c>
      <c r="B52" s="2">
        <v>184575.0</v>
      </c>
    </row>
    <row r="53">
      <c r="A53" s="2" t="s">
        <v>114</v>
      </c>
      <c r="C53" s="2" t="s">
        <v>25</v>
      </c>
    </row>
    <row r="54">
      <c r="A54" s="2" t="s">
        <v>91</v>
      </c>
      <c r="B54" s="2">
        <v>11093.0</v>
      </c>
    </row>
    <row r="55">
      <c r="A55" s="2" t="s">
        <v>94</v>
      </c>
      <c r="C55" s="2"/>
    </row>
    <row r="56">
      <c r="A56" s="2" t="s">
        <v>115</v>
      </c>
      <c r="C56" s="2" t="s">
        <v>16</v>
      </c>
    </row>
    <row r="57">
      <c r="A57" s="2" t="s">
        <v>18</v>
      </c>
      <c r="C57" s="9" t="s">
        <v>103</v>
      </c>
    </row>
    <row r="58">
      <c r="A58" s="2" t="s">
        <v>116</v>
      </c>
      <c r="C58" s="2" t="s">
        <v>9</v>
      </c>
    </row>
    <row r="59">
      <c r="A59" s="2" t="s">
        <v>68</v>
      </c>
      <c r="B59" s="3">
        <f>2146+4564</f>
        <v>6710</v>
      </c>
    </row>
    <row r="60">
      <c r="A60" s="12" t="s">
        <v>4</v>
      </c>
      <c r="B60" s="2">
        <v>8333.0</v>
      </c>
    </row>
    <row r="61">
      <c r="A61" s="2" t="s">
        <v>54</v>
      </c>
      <c r="B61" s="2">
        <v>19784.0</v>
      </c>
    </row>
    <row r="62">
      <c r="A62" s="2" t="s">
        <v>117</v>
      </c>
      <c r="C62" s="2" t="s">
        <v>40</v>
      </c>
    </row>
    <row r="63">
      <c r="A63" s="2" t="s">
        <v>38</v>
      </c>
      <c r="B63" s="2">
        <v>343.0</v>
      </c>
    </row>
    <row r="64">
      <c r="A64" s="2" t="s">
        <v>8</v>
      </c>
      <c r="B64" s="2">
        <v>29888.0</v>
      </c>
    </row>
    <row r="65">
      <c r="A65" s="2" t="s">
        <v>62</v>
      </c>
      <c r="B65" s="2">
        <v>794360.0</v>
      </c>
      <c r="C65" s="9" t="s">
        <v>103</v>
      </c>
    </row>
    <row r="66">
      <c r="A66" s="2" t="s">
        <v>50</v>
      </c>
      <c r="B66" s="2">
        <v>7339.0</v>
      </c>
    </row>
    <row r="67">
      <c r="A67" s="2" t="s">
        <v>51</v>
      </c>
      <c r="B67" s="2">
        <v>7339.0</v>
      </c>
    </row>
    <row r="68">
      <c r="A68" s="2" t="s">
        <v>58</v>
      </c>
      <c r="B68" s="2">
        <v>130053.0</v>
      </c>
      <c r="C68" s="9" t="s">
        <v>103</v>
      </c>
    </row>
    <row r="69">
      <c r="A69" s="2" t="s">
        <v>39</v>
      </c>
      <c r="B69" s="2">
        <v>118660.0</v>
      </c>
    </row>
    <row r="70">
      <c r="A70" s="2" t="s">
        <v>36</v>
      </c>
      <c r="B70" s="2">
        <v>1092.0</v>
      </c>
    </row>
    <row r="71">
      <c r="A71" s="2" t="s">
        <v>48</v>
      </c>
      <c r="B71" s="2">
        <v>3480.0</v>
      </c>
    </row>
    <row r="72">
      <c r="A72" s="2" t="s">
        <v>59</v>
      </c>
      <c r="B72" s="2">
        <v>30174.0</v>
      </c>
    </row>
    <row r="73">
      <c r="A73" s="2" t="s">
        <v>118</v>
      </c>
      <c r="C73" s="2" t="s">
        <v>7</v>
      </c>
    </row>
    <row r="74">
      <c r="A74" s="2" t="s">
        <v>67</v>
      </c>
      <c r="B74" s="2">
        <v>17173.0</v>
      </c>
    </row>
    <row r="75">
      <c r="A75" s="2" t="s">
        <v>119</v>
      </c>
      <c r="C75" s="2" t="s">
        <v>10</v>
      </c>
    </row>
    <row r="76">
      <c r="A76" s="2" t="s">
        <v>29</v>
      </c>
      <c r="B76" s="3">
        <f>16053+4114+10307+4266+7570+5666+4408+3393+11967</f>
        <v>67744</v>
      </c>
    </row>
    <row r="77">
      <c r="A77" s="2" t="s">
        <v>7</v>
      </c>
      <c r="B77" s="3">
        <f>19303+8667+9233+8036</f>
        <v>45239</v>
      </c>
    </row>
    <row r="78">
      <c r="A78" s="2" t="s">
        <v>20</v>
      </c>
      <c r="B78" s="3">
        <f t="shared" ref="B78:B79" si="2">18651+10291+6810+15250+19098+5446</f>
        <v>75546</v>
      </c>
    </row>
    <row r="79">
      <c r="A79" s="2" t="s">
        <v>23</v>
      </c>
      <c r="B79" s="3">
        <f t="shared" si="2"/>
        <v>75546</v>
      </c>
    </row>
    <row r="80">
      <c r="A80" s="2" t="s">
        <v>6</v>
      </c>
      <c r="B80" s="3">
        <f>4084+11033+21024+43509+2207+2096+27880+14367+5685+1379</f>
        <v>133264</v>
      </c>
    </row>
    <row r="81">
      <c r="A81" s="2" t="s">
        <v>46</v>
      </c>
      <c r="B81" s="2">
        <v>18440.0</v>
      </c>
    </row>
    <row r="82">
      <c r="A82" s="2" t="s">
        <v>120</v>
      </c>
      <c r="C82" s="2" t="s">
        <v>29</v>
      </c>
    </row>
    <row r="83">
      <c r="A83" s="2" t="s">
        <v>28</v>
      </c>
      <c r="B83" s="3">
        <f>2121+2109+8605+1856+4030+5598+2701+2978+8124+3949</f>
        <v>42071</v>
      </c>
    </row>
    <row r="84">
      <c r="A84" s="2" t="s">
        <v>83</v>
      </c>
      <c r="B84" s="3">
        <f>12512+30354+3655</f>
        <v>46521</v>
      </c>
    </row>
    <row r="85">
      <c r="A85" s="2" t="s">
        <v>71</v>
      </c>
      <c r="B85" s="2">
        <v>20900.0</v>
      </c>
    </row>
    <row r="86">
      <c r="A86" s="2" t="s">
        <v>21</v>
      </c>
      <c r="B86" s="3">
        <f>936+17215+7781</f>
        <v>25932</v>
      </c>
    </row>
    <row r="87">
      <c r="A87" s="2" t="s">
        <v>70</v>
      </c>
      <c r="B87" s="2">
        <v>355843.0</v>
      </c>
    </row>
    <row r="88">
      <c r="A88" s="2" t="s">
        <v>34</v>
      </c>
      <c r="B88" s="2">
        <v>210006.0</v>
      </c>
    </row>
    <row r="89">
      <c r="A89" s="2" t="s">
        <v>121</v>
      </c>
      <c r="C89" s="2" t="s">
        <v>29</v>
      </c>
    </row>
    <row r="90">
      <c r="A90" s="2" t="s">
        <v>97</v>
      </c>
      <c r="C90" s="9" t="s">
        <v>103</v>
      </c>
    </row>
    <row r="91">
      <c r="A91" s="2" t="s">
        <v>44</v>
      </c>
      <c r="B91" s="2">
        <v>8281.0</v>
      </c>
    </row>
    <row r="92">
      <c r="A92" s="2" t="s">
        <v>45</v>
      </c>
      <c r="B92" s="2">
        <v>3112.0</v>
      </c>
    </row>
    <row r="93">
      <c r="A93" s="2" t="s">
        <v>95</v>
      </c>
      <c r="C93" s="2"/>
    </row>
    <row r="94">
      <c r="A94" s="2" t="s">
        <v>122</v>
      </c>
      <c r="C94" s="2" t="s">
        <v>85</v>
      </c>
    </row>
    <row r="95">
      <c r="A95" s="2" t="s">
        <v>123</v>
      </c>
      <c r="C95" s="2" t="s">
        <v>34</v>
      </c>
    </row>
    <row r="96">
      <c r="A96" s="2" t="s">
        <v>65</v>
      </c>
      <c r="C96" s="10"/>
    </row>
    <row r="97">
      <c r="A97" s="2" t="s">
        <v>19</v>
      </c>
      <c r="B97" s="2">
        <v>596835.0</v>
      </c>
    </row>
    <row r="98">
      <c r="A98" s="2" t="s">
        <v>124</v>
      </c>
      <c r="C98" s="2" t="s">
        <v>34</v>
      </c>
    </row>
    <row r="99">
      <c r="A99" s="2" t="s">
        <v>12</v>
      </c>
      <c r="B99" s="2">
        <v>59639.0</v>
      </c>
    </row>
    <row r="100">
      <c r="A100" s="2" t="s">
        <v>125</v>
      </c>
      <c r="C100" s="2" t="s">
        <v>16</v>
      </c>
    </row>
    <row r="101">
      <c r="A101" s="2" t="s">
        <v>126</v>
      </c>
      <c r="C101" s="7" t="s">
        <v>11</v>
      </c>
    </row>
    <row r="102">
      <c r="A102" s="2" t="s">
        <v>127</v>
      </c>
      <c r="C102" s="2" t="s">
        <v>32</v>
      </c>
    </row>
    <row r="103">
      <c r="A103" s="2" t="s">
        <v>128</v>
      </c>
      <c r="C103" s="2" t="s">
        <v>7</v>
      </c>
    </row>
    <row r="104">
      <c r="A104" s="2" t="s">
        <v>129</v>
      </c>
      <c r="C104" s="2" t="s">
        <v>56</v>
      </c>
    </row>
    <row r="105">
      <c r="A105" s="2" t="s">
        <v>130</v>
      </c>
      <c r="C105" s="2" t="s">
        <v>12</v>
      </c>
    </row>
    <row r="106">
      <c r="A106" s="2" t="s">
        <v>66</v>
      </c>
      <c r="B106" s="2">
        <v>224079.0</v>
      </c>
    </row>
    <row r="107">
      <c r="A107" s="2" t="s">
        <v>131</v>
      </c>
      <c r="C107" s="2" t="s">
        <v>66</v>
      </c>
    </row>
    <row r="108">
      <c r="A108" s="2" t="s">
        <v>14</v>
      </c>
      <c r="B108" s="2">
        <v>577.0</v>
      </c>
    </row>
    <row r="109">
      <c r="A109" s="2" t="s">
        <v>132</v>
      </c>
      <c r="C109" s="2" t="s">
        <v>39</v>
      </c>
    </row>
    <row r="110">
      <c r="A110" s="2" t="s">
        <v>87</v>
      </c>
      <c r="C110" s="9" t="s">
        <v>103</v>
      </c>
    </row>
    <row r="111">
      <c r="A111" s="2" t="s">
        <v>133</v>
      </c>
      <c r="B111" s="2">
        <v>58741.0</v>
      </c>
    </row>
    <row r="112">
      <c r="A112" s="2" t="s">
        <v>32</v>
      </c>
      <c r="B112" s="2">
        <v>5619.0</v>
      </c>
    </row>
    <row r="113">
      <c r="A113" s="12" t="s">
        <v>11</v>
      </c>
      <c r="B113" s="2">
        <v>68140.0</v>
      </c>
    </row>
    <row r="114">
      <c r="A114" s="2" t="s">
        <v>134</v>
      </c>
      <c r="C114" s="2" t="s">
        <v>34</v>
      </c>
    </row>
    <row r="115">
      <c r="A115" s="2" t="s">
        <v>9</v>
      </c>
      <c r="B115" s="3">
        <f>47770+1409</f>
        <v>49179</v>
      </c>
    </row>
    <row r="116">
      <c r="A116" s="2" t="s">
        <v>135</v>
      </c>
      <c r="C116" s="2" t="s">
        <v>136</v>
      </c>
    </row>
    <row r="117">
      <c r="A117" s="2" t="s">
        <v>137</v>
      </c>
      <c r="C117" s="2" t="s">
        <v>138</v>
      </c>
    </row>
    <row r="118">
      <c r="A118" s="2" t="s">
        <v>79</v>
      </c>
      <c r="B118" s="2">
        <v>17407.0</v>
      </c>
    </row>
    <row r="119">
      <c r="A119" s="2" t="s">
        <v>26</v>
      </c>
      <c r="B119" s="2">
        <v>11551.0</v>
      </c>
    </row>
    <row r="120">
      <c r="A120" s="2" t="s">
        <v>37</v>
      </c>
      <c r="B120" s="2">
        <v>1103.0</v>
      </c>
    </row>
    <row r="121">
      <c r="A121" s="2" t="s">
        <v>139</v>
      </c>
      <c r="C121" s="2" t="s">
        <v>140</v>
      </c>
    </row>
    <row r="122">
      <c r="A122" s="2" t="s">
        <v>141</v>
      </c>
      <c r="C122" s="2" t="s">
        <v>34</v>
      </c>
    </row>
    <row r="123">
      <c r="A123" s="2" t="s">
        <v>142</v>
      </c>
      <c r="C123" s="2" t="s">
        <v>21</v>
      </c>
    </row>
    <row r="124">
      <c r="A124" s="2" t="s">
        <v>143</v>
      </c>
      <c r="C124" s="2" t="s">
        <v>30</v>
      </c>
    </row>
    <row r="125">
      <c r="A125" s="2" t="s">
        <v>144</v>
      </c>
      <c r="C125" s="2" t="s">
        <v>14</v>
      </c>
    </row>
    <row r="126">
      <c r="A126" s="2" t="s">
        <v>145</v>
      </c>
      <c r="C126" s="2" t="s">
        <v>48</v>
      </c>
    </row>
    <row r="127">
      <c r="A127" s="2" t="s">
        <v>146</v>
      </c>
      <c r="C127" s="2" t="s">
        <v>21</v>
      </c>
      <c r="F127" s="2"/>
    </row>
    <row r="128">
      <c r="A128" s="2" t="s">
        <v>147</v>
      </c>
      <c r="C128" s="2" t="s">
        <v>21</v>
      </c>
    </row>
    <row r="129">
      <c r="A129" s="2" t="s">
        <v>148</v>
      </c>
      <c r="C129" s="2" t="s">
        <v>70</v>
      </c>
    </row>
    <row r="130">
      <c r="A130" s="2" t="s">
        <v>149</v>
      </c>
      <c r="C130" s="2" t="s">
        <v>34</v>
      </c>
    </row>
    <row r="131">
      <c r="A131" s="2" t="s">
        <v>84</v>
      </c>
      <c r="B131" s="3">
        <f>17654+4001</f>
        <v>21655</v>
      </c>
    </row>
    <row r="132">
      <c r="A132" s="2" t="s">
        <v>56</v>
      </c>
      <c r="B132" s="2">
        <v>179907.0</v>
      </c>
      <c r="C132" s="10"/>
    </row>
    <row r="133">
      <c r="A133" s="2" t="s">
        <v>150</v>
      </c>
      <c r="C133" s="2" t="s">
        <v>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31</v>
      </c>
      <c r="B1" s="2">
        <v>16456.0</v>
      </c>
    </row>
    <row r="2">
      <c r="A2" s="2" t="s">
        <v>55</v>
      </c>
      <c r="B2" s="2">
        <v>8289.0</v>
      </c>
    </row>
    <row r="3">
      <c r="A3" s="2" t="s">
        <v>100</v>
      </c>
      <c r="B3" s="2">
        <v>17173.0</v>
      </c>
    </row>
    <row r="4">
      <c r="A4" s="2" t="s">
        <v>24</v>
      </c>
      <c r="B4" s="2">
        <v>38404.0</v>
      </c>
    </row>
    <row r="5">
      <c r="A5" s="2" t="s">
        <v>57</v>
      </c>
      <c r="B5" s="2">
        <v>1721.0</v>
      </c>
    </row>
    <row r="6">
      <c r="A6" s="2" t="s">
        <v>101</v>
      </c>
      <c r="B6" s="2">
        <v>179907.0</v>
      </c>
    </row>
    <row r="7">
      <c r="A7" s="2" t="s">
        <v>102</v>
      </c>
      <c r="B7" s="8">
        <f>16053+4114+10307+4266+7570+5666+4408+3393+11967</f>
        <v>67744</v>
      </c>
    </row>
    <row r="8">
      <c r="A8" s="2" t="s">
        <v>43</v>
      </c>
      <c r="B8" s="2">
        <v>44540.0</v>
      </c>
    </row>
    <row r="9">
      <c r="A9" s="2" t="s">
        <v>33</v>
      </c>
      <c r="B9" s="2">
        <v>1915.0</v>
      </c>
    </row>
    <row r="10">
      <c r="A10" s="2" t="s">
        <v>61</v>
      </c>
      <c r="B10" s="2">
        <v>75.0</v>
      </c>
    </row>
    <row r="11">
      <c r="A11" s="2" t="s">
        <v>53</v>
      </c>
      <c r="B11" s="2">
        <v>129560.0</v>
      </c>
    </row>
    <row r="12">
      <c r="A12" s="2" t="s">
        <v>64</v>
      </c>
      <c r="B12" s="2">
        <v>1818.0</v>
      </c>
    </row>
    <row r="13">
      <c r="A13" s="2" t="s">
        <v>69</v>
      </c>
      <c r="B13" s="2">
        <v>34024.0</v>
      </c>
    </row>
    <row r="14">
      <c r="A14" s="2" t="s">
        <v>104</v>
      </c>
      <c r="B14" s="2">
        <v>416.0</v>
      </c>
    </row>
    <row r="15">
      <c r="A15" s="2" t="s">
        <v>63</v>
      </c>
      <c r="B15" s="2">
        <v>1262.0</v>
      </c>
    </row>
    <row r="16">
      <c r="A16" s="2" t="s">
        <v>47</v>
      </c>
      <c r="B16" s="2">
        <v>3154.0</v>
      </c>
    </row>
    <row r="17">
      <c r="A17" s="2" t="s">
        <v>72</v>
      </c>
      <c r="B17" s="3">
        <f>7136+1761</f>
        <v>8897</v>
      </c>
    </row>
    <row r="18">
      <c r="A18" s="2" t="s">
        <v>41</v>
      </c>
      <c r="B18" s="2">
        <v>210006.0</v>
      </c>
    </row>
    <row r="19">
      <c r="A19" s="2" t="s">
        <v>49</v>
      </c>
      <c r="B19" s="2">
        <v>11657.0</v>
      </c>
    </row>
    <row r="20">
      <c r="A20" s="2" t="s">
        <v>85</v>
      </c>
      <c r="B20" s="2">
        <v>21159.0</v>
      </c>
    </row>
    <row r="21">
      <c r="A21" s="2" t="s">
        <v>105</v>
      </c>
      <c r="B21" s="10">
        <v>30174.0</v>
      </c>
    </row>
    <row r="22">
      <c r="A22" s="2" t="s">
        <v>35</v>
      </c>
      <c r="B22" s="3">
        <f>16053+4114+10307+4266+7570+5666+4408+3393+11967</f>
        <v>67744</v>
      </c>
    </row>
    <row r="23">
      <c r="A23" s="11" t="s">
        <v>96</v>
      </c>
      <c r="B23" s="2">
        <v>384.0</v>
      </c>
    </row>
    <row r="24">
      <c r="A24" s="2" t="s">
        <v>30</v>
      </c>
      <c r="B24" s="2">
        <v>159139.0</v>
      </c>
    </row>
    <row r="25">
      <c r="A25" s="2" t="s">
        <v>81</v>
      </c>
      <c r="B25" s="2">
        <v>3236.0</v>
      </c>
    </row>
    <row r="26">
      <c r="A26" s="2" t="s">
        <v>27</v>
      </c>
      <c r="B26" s="2">
        <v>4531.0</v>
      </c>
    </row>
    <row r="27">
      <c r="A27" s="2" t="s">
        <v>25</v>
      </c>
      <c r="B27" s="2">
        <v>147643.0</v>
      </c>
    </row>
    <row r="28">
      <c r="A28" s="2" t="s">
        <v>80</v>
      </c>
      <c r="B28" s="2">
        <v>147643.0</v>
      </c>
    </row>
    <row r="29">
      <c r="A29" s="2" t="s">
        <v>86</v>
      </c>
      <c r="B29" s="2">
        <v>15205.0</v>
      </c>
    </row>
    <row r="30">
      <c r="A30" s="2" t="s">
        <v>77</v>
      </c>
      <c r="B30" s="2">
        <v>2660.0</v>
      </c>
    </row>
    <row r="31">
      <c r="A31" s="2" t="s">
        <v>109</v>
      </c>
      <c r="B31" s="2">
        <v>21629.0</v>
      </c>
    </row>
    <row r="32">
      <c r="A32" s="2" t="s">
        <v>90</v>
      </c>
      <c r="B32" s="2">
        <v>12589.0</v>
      </c>
    </row>
    <row r="33">
      <c r="A33" s="2" t="s">
        <v>10</v>
      </c>
      <c r="B33" s="3">
        <f>18635+146732</f>
        <v>165367</v>
      </c>
    </row>
    <row r="34">
      <c r="A34" s="2" t="s">
        <v>76</v>
      </c>
      <c r="B34" s="2">
        <v>22727.0</v>
      </c>
    </row>
    <row r="35">
      <c r="A35" s="2" t="s">
        <v>60</v>
      </c>
      <c r="B35" s="2">
        <v>5069.0</v>
      </c>
    </row>
    <row r="36">
      <c r="A36" s="2" t="s">
        <v>89</v>
      </c>
      <c r="B36" s="2">
        <v>2756.0</v>
      </c>
    </row>
    <row r="37">
      <c r="A37" s="2" t="s">
        <v>78</v>
      </c>
      <c r="B37" s="2">
        <v>7297.0</v>
      </c>
    </row>
    <row r="38">
      <c r="A38" s="2" t="s">
        <v>13</v>
      </c>
      <c r="B38" s="2">
        <v>416.0</v>
      </c>
    </row>
    <row r="39">
      <c r="A39" s="2" t="s">
        <v>73</v>
      </c>
      <c r="B39" s="3">
        <f t="shared" ref="B39:B40" si="1">253050/2</f>
        <v>126525</v>
      </c>
    </row>
    <row r="40">
      <c r="A40" s="2" t="s">
        <v>74</v>
      </c>
      <c r="B40" s="3">
        <f t="shared" si="1"/>
        <v>126525</v>
      </c>
    </row>
    <row r="41">
      <c r="A41" s="2" t="s">
        <v>88</v>
      </c>
      <c r="B41" s="2">
        <v>6514.0</v>
      </c>
    </row>
    <row r="42">
      <c r="A42" s="2" t="s">
        <v>16</v>
      </c>
      <c r="B42" s="2">
        <v>184575.0</v>
      </c>
    </row>
    <row r="43">
      <c r="A43" s="2" t="s">
        <v>114</v>
      </c>
    </row>
    <row r="44">
      <c r="A44" s="2" t="s">
        <v>91</v>
      </c>
      <c r="B44" s="2">
        <v>11093.0</v>
      </c>
    </row>
    <row r="45">
      <c r="A45" s="2" t="s">
        <v>68</v>
      </c>
      <c r="B45" s="3">
        <f>2146+4564</f>
        <v>6710</v>
      </c>
    </row>
    <row r="46">
      <c r="A46" s="12" t="s">
        <v>4</v>
      </c>
      <c r="B46" s="2">
        <v>8333.0</v>
      </c>
    </row>
    <row r="47">
      <c r="A47" s="2" t="s">
        <v>54</v>
      </c>
      <c r="B47" s="2">
        <v>19784.0</v>
      </c>
    </row>
    <row r="48">
      <c r="A48" s="2" t="s">
        <v>38</v>
      </c>
      <c r="B48" s="2">
        <v>343.0</v>
      </c>
    </row>
    <row r="49">
      <c r="A49" s="2" t="s">
        <v>8</v>
      </c>
      <c r="B49" s="2">
        <v>29888.0</v>
      </c>
    </row>
    <row r="50">
      <c r="A50" s="2" t="s">
        <v>62</v>
      </c>
      <c r="B50" s="2">
        <v>794360.0</v>
      </c>
    </row>
    <row r="51">
      <c r="A51" s="2" t="s">
        <v>50</v>
      </c>
      <c r="B51" s="2">
        <v>7339.0</v>
      </c>
    </row>
    <row r="52">
      <c r="A52" s="2" t="s">
        <v>51</v>
      </c>
      <c r="B52" s="2">
        <v>7339.0</v>
      </c>
    </row>
    <row r="53">
      <c r="A53" s="2" t="s">
        <v>58</v>
      </c>
      <c r="B53" s="2">
        <v>130053.0</v>
      </c>
    </row>
    <row r="54">
      <c r="A54" s="2" t="s">
        <v>39</v>
      </c>
      <c r="B54" s="2">
        <v>118660.0</v>
      </c>
    </row>
    <row r="55">
      <c r="A55" s="2" t="s">
        <v>36</v>
      </c>
      <c r="B55" s="2">
        <v>1092.0</v>
      </c>
    </row>
    <row r="56">
      <c r="A56" s="2" t="s">
        <v>48</v>
      </c>
      <c r="B56" s="2">
        <v>3480.0</v>
      </c>
    </row>
    <row r="57">
      <c r="A57" s="2" t="s">
        <v>59</v>
      </c>
      <c r="B57" s="2">
        <v>30174.0</v>
      </c>
    </row>
    <row r="58">
      <c r="A58" s="2" t="s">
        <v>67</v>
      </c>
      <c r="B58" s="2">
        <v>17173.0</v>
      </c>
    </row>
    <row r="59">
      <c r="A59" s="2" t="s">
        <v>29</v>
      </c>
      <c r="B59" s="3">
        <f>16053+4114+10307+4266+7570+5666+4408+3393+11967</f>
        <v>67744</v>
      </c>
    </row>
    <row r="60">
      <c r="A60" s="2" t="s">
        <v>7</v>
      </c>
      <c r="B60" s="3">
        <f>19303+8667+9233+8036</f>
        <v>45239</v>
      </c>
    </row>
    <row r="61">
      <c r="A61" s="2" t="s">
        <v>20</v>
      </c>
      <c r="B61" s="3">
        <f t="shared" ref="B61:B62" si="2">18651+10291+6810+15250+19098+5446</f>
        <v>75546</v>
      </c>
    </row>
    <row r="62">
      <c r="A62" s="2" t="s">
        <v>23</v>
      </c>
      <c r="B62" s="3">
        <f t="shared" si="2"/>
        <v>75546</v>
      </c>
    </row>
    <row r="63">
      <c r="A63" s="2" t="s">
        <v>6</v>
      </c>
      <c r="B63" s="3">
        <f>4084+11033+21024+43509+2207+2096+27880+14367+5685+1379</f>
        <v>133264</v>
      </c>
    </row>
    <row r="64">
      <c r="A64" s="2" t="s">
        <v>46</v>
      </c>
      <c r="B64" s="2">
        <v>18440.0</v>
      </c>
    </row>
    <row r="65">
      <c r="A65" s="2" t="s">
        <v>28</v>
      </c>
      <c r="B65" s="3">
        <f>2121+2109+8605+1856+4030+5598+2701+2978+8124+3949</f>
        <v>42071</v>
      </c>
    </row>
    <row r="66">
      <c r="A66" s="2" t="s">
        <v>83</v>
      </c>
      <c r="B66" s="3">
        <f>12512+30354+3655</f>
        <v>46521</v>
      </c>
    </row>
    <row r="67">
      <c r="A67" s="2" t="s">
        <v>71</v>
      </c>
      <c r="B67" s="2">
        <v>20900.0</v>
      </c>
    </row>
    <row r="68">
      <c r="A68" s="2" t="s">
        <v>21</v>
      </c>
      <c r="B68" s="3">
        <f>936+17215+7781</f>
        <v>25932</v>
      </c>
    </row>
    <row r="69">
      <c r="A69" s="2" t="s">
        <v>70</v>
      </c>
      <c r="B69" s="2">
        <v>355843.0</v>
      </c>
    </row>
    <row r="70">
      <c r="A70" s="2" t="s">
        <v>34</v>
      </c>
      <c r="B70" s="2">
        <v>210006.0</v>
      </c>
    </row>
    <row r="71">
      <c r="A71" s="2" t="s">
        <v>44</v>
      </c>
      <c r="B71" s="2">
        <v>8281.0</v>
      </c>
    </row>
    <row r="72">
      <c r="A72" s="2" t="s">
        <v>45</v>
      </c>
      <c r="B72" s="2">
        <v>3112.0</v>
      </c>
    </row>
    <row r="73">
      <c r="A73" s="2" t="s">
        <v>19</v>
      </c>
      <c r="B73" s="2">
        <v>596835.0</v>
      </c>
    </row>
    <row r="74">
      <c r="A74" s="2" t="s">
        <v>12</v>
      </c>
      <c r="B74" s="2">
        <v>59639.0</v>
      </c>
    </row>
    <row r="75">
      <c r="A75" s="2" t="s">
        <v>66</v>
      </c>
      <c r="B75" s="2">
        <v>224079.0</v>
      </c>
    </row>
    <row r="76">
      <c r="A76" s="2" t="s">
        <v>14</v>
      </c>
      <c r="B76" s="2">
        <v>577.0</v>
      </c>
    </row>
    <row r="77">
      <c r="A77" s="2" t="s">
        <v>133</v>
      </c>
      <c r="B77" s="2">
        <v>58741.0</v>
      </c>
    </row>
    <row r="78">
      <c r="A78" s="2" t="s">
        <v>32</v>
      </c>
      <c r="B78" s="2">
        <v>5619.0</v>
      </c>
    </row>
    <row r="79">
      <c r="A79" s="12" t="s">
        <v>11</v>
      </c>
      <c r="B79" s="2">
        <v>68140.0</v>
      </c>
    </row>
    <row r="80">
      <c r="A80" s="2" t="s">
        <v>9</v>
      </c>
      <c r="B80" s="3">
        <f>47770+1409</f>
        <v>49179</v>
      </c>
    </row>
    <row r="81">
      <c r="A81" s="2" t="s">
        <v>79</v>
      </c>
      <c r="B81" s="2">
        <v>17407.0</v>
      </c>
    </row>
    <row r="82">
      <c r="A82" s="2" t="s">
        <v>26</v>
      </c>
      <c r="B82" s="2">
        <v>11551.0</v>
      </c>
    </row>
    <row r="83">
      <c r="A83" s="2" t="s">
        <v>37</v>
      </c>
      <c r="B83" s="2">
        <v>1103.0</v>
      </c>
    </row>
    <row r="84">
      <c r="A84" s="2" t="s">
        <v>56</v>
      </c>
      <c r="B84" s="2">
        <v>179907.0</v>
      </c>
    </row>
  </sheetData>
  <drawing r:id="rId1"/>
</worksheet>
</file>