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99425C-F513-4590-8B43-8A641600FF50}" xr6:coauthVersionLast="47" xr6:coauthVersionMax="47" xr10:uidLastSave="{00000000-0000-0000-0000-000000000000}"/>
  <bookViews>
    <workbookView xWindow="-120" yWindow="-120" windowWidth="20730" windowHeight="11040" xr2:uid="{150FA2D5-7D63-4844-A0D1-4DAC9128D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8" i="1"/>
  <c r="U9" i="1"/>
  <c r="U11" i="1"/>
  <c r="U10" i="1"/>
  <c r="U8" i="1"/>
  <c r="I3" i="1"/>
  <c r="I4" i="1"/>
  <c r="I5" i="1"/>
  <c r="I6" i="1"/>
  <c r="I7" i="1"/>
  <c r="I8" i="1"/>
  <c r="I9" i="1"/>
  <c r="I10" i="1"/>
  <c r="I11" i="1"/>
  <c r="I2" i="1"/>
  <c r="D17" i="1"/>
  <c r="E17" i="1"/>
  <c r="F17" i="1"/>
  <c r="D16" i="1"/>
  <c r="E16" i="1"/>
  <c r="F16" i="1"/>
  <c r="C17" i="1"/>
  <c r="C16" i="1"/>
  <c r="D15" i="1"/>
  <c r="E15" i="1"/>
  <c r="F15" i="1"/>
  <c r="C1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</calcChain>
</file>

<file path=xl/sharedStrings.xml><?xml version="1.0" encoding="utf-8"?>
<sst xmlns="http://schemas.openxmlformats.org/spreadsheetml/2006/main" count="31" uniqueCount="30">
  <si>
    <t>Student Name</t>
  </si>
  <si>
    <t>Student Id</t>
  </si>
  <si>
    <t>Subject 1 Marks</t>
  </si>
  <si>
    <t>Subject 2 Marks</t>
  </si>
  <si>
    <t>Subject 3 Marks</t>
  </si>
  <si>
    <t>Subject 4 Marks</t>
  </si>
  <si>
    <t xml:space="preserve">Total Marks </t>
  </si>
  <si>
    <t xml:space="preserve">Average Marks </t>
  </si>
  <si>
    <t>Grade Point</t>
  </si>
  <si>
    <t>Class Average for Each Subject</t>
  </si>
  <si>
    <t>Momin</t>
  </si>
  <si>
    <t>Jamil</t>
  </si>
  <si>
    <t>Gregory</t>
  </si>
  <si>
    <t>Lolita</t>
  </si>
  <si>
    <t>Salma</t>
  </si>
  <si>
    <t>Kawsar</t>
  </si>
  <si>
    <t>Rakib</t>
  </si>
  <si>
    <t>Mahin</t>
  </si>
  <si>
    <t>Rafa</t>
  </si>
  <si>
    <t>Jahir</t>
  </si>
  <si>
    <t>Highest Scores</t>
  </si>
  <si>
    <t>Lowest Scores</t>
  </si>
  <si>
    <t>Percentage</t>
  </si>
  <si>
    <t>Total</t>
  </si>
  <si>
    <t>Grades</t>
  </si>
  <si>
    <t>Achieved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</si>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</sst>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2" borderId="0" xfId="0" applyFont="1" applyFill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indent="2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231</c:v>
                </c:pt>
                <c:pt idx="1">
                  <c:v>300</c:v>
                </c:pt>
                <c:pt idx="2">
                  <c:v>264</c:v>
                </c:pt>
                <c:pt idx="3">
                  <c:v>313</c:v>
                </c:pt>
                <c:pt idx="4">
                  <c:v>246</c:v>
                </c:pt>
                <c:pt idx="5">
                  <c:v>253</c:v>
                </c:pt>
                <c:pt idx="6">
                  <c:v>255</c:v>
                </c:pt>
                <c:pt idx="7">
                  <c:v>274</c:v>
                </c:pt>
                <c:pt idx="8">
                  <c:v>263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8-4B72-A685-223B2F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849951"/>
        <c:axId val="360647311"/>
        <c:axId val="0"/>
      </c:bar3DChart>
      <c:catAx>
        <c:axId val="200584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47311"/>
        <c:crosses val="autoZero"/>
        <c:auto val="1"/>
        <c:lblAlgn val="ctr"/>
        <c:lblOffset val="100"/>
        <c:noMultiLvlLbl val="0"/>
      </c:catAx>
      <c:valAx>
        <c:axId val="360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4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 in Average Marks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52756780402449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Sheet1!$C$15:$F$15</c:f>
              <c:numCache>
                <c:formatCode>General</c:formatCode>
                <c:ptCount val="4"/>
                <c:pt idx="0">
                  <c:v>70.5</c:v>
                </c:pt>
                <c:pt idx="1">
                  <c:v>74.2</c:v>
                </c:pt>
                <c:pt idx="2">
                  <c:v>74.7</c:v>
                </c:pt>
                <c:pt idx="3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DF5-8609-8AF8507D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08943"/>
        <c:axId val="461809903"/>
      </c:lineChart>
      <c:catAx>
        <c:axId val="461808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9903"/>
        <c:crosses val="autoZero"/>
        <c:auto val="1"/>
        <c:lblAlgn val="ctr"/>
        <c:lblOffset val="100"/>
        <c:noMultiLvlLbl val="0"/>
      </c:catAx>
      <c:valAx>
        <c:axId val="4618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Sheet1!$V$7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6-4E5A-BB7F-9382A1452C4D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6-4E5A-BB7F-9382A1452C4D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F6-4E5A-BB7F-9382A1452C4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19EE9CC6-0FED-4A40-9944-E8C717273BA7}" type="PERCENTAGE">
                      <a:rPr lang="en-US"/>
                      <a:pPr/>
                      <a:t>[PERCENTAGE]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DF6-4E5A-BB7F-9382A1452C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09E6E8-1BAA-49BC-ACDB-AB1B5A411203}" type="PERCENTAGE">
                      <a:rPr lang="en-US"/>
                      <a:pPr/>
                      <a:t>[PERCENTAGE]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F6-4E5A-BB7F-9382A1452C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969740-3DEB-4159-8FDE-30365A13CA24}" type="PERCENTAGE">
                      <a:rPr lang="en-US"/>
                      <a:pPr/>
                      <a:t>[PERCENTAGE]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DF6-4E5A-BB7F-9382A1452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Sheet1!$T$8:$T$11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Sheet1!$V$8:$V$11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E5A-BB7F-9382A1452C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Sheet1!$U$7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shade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>
                        <a:shade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>
                        <a:tint val="8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5">
                        <a:tint val="5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Sheet1!$T$8:$T$11</c15:sqref>
                        </c15:formulaRef>
                      </c:ext>
                    </c:extLst>
                    <c:strCache>
                      <c:ptCount val="4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Sheet1!$U$8:$U$11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F6-4E5A-BB7F-9382A1452C4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277461</xdr:colOff>
      <xdr:row>1</xdr:row>
      <xdr:rowOff>134747</xdr:rowOff>
    </xdr:from>
    <xdr:to>
      <xdr:col>18</xdr:col>
      <xdr:colOff>548551</xdr:colOff>
      <xdr:row>12</xdr:row>
      <xdr:rowOff>163975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6959C-7F7C-28BB-D205-18DDB88C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</xdr:colOff>
      <xdr:row>13</xdr:row>
      <xdr:rowOff>183256</xdr:rowOff>
    </xdr:from>
    <xdr:to>
      <xdr:col>13</xdr:col>
      <xdr:colOff>223271</xdr:colOff>
      <xdr:row>25</xdr:row>
      <xdr:rowOff>11206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9A25D4-1A53-6D33-70D1-2C68640A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28014</xdr:colOff>
      <xdr:row>14</xdr:row>
      <xdr:rowOff>12326</xdr:rowOff>
    </xdr:from>
    <xdr:to>
      <xdr:col>22</xdr:col>
      <xdr:colOff>162484</xdr:colOff>
      <xdr:row>25</xdr:row>
      <xdr:rowOff>21291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EC633-2434-42DE-B232-6F80EFDA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CAC-DA66-4E44-A83C-F3034716E535}">
  <dimension ref="A1:V21"/>
  <sheetViews>
    <sheetView tabSelected="1" topLeftCell="I5" zoomScale="85" zoomScaleNormal="85" workbookViewId="0">
      <selection activeCell="X12" sqref="X12"/>
    </sheetView>
  </sheetViews>
  <sheetFormatPr defaultRowHeight="15" x14ac:dyDescent="0.25"/>
  <cols>
    <col min="1" max="1" width="15.42578125" customWidth="1"/>
    <col min="2" max="2" width="15.5703125" customWidth="1"/>
    <col min="3" max="3" width="15.42578125" customWidth="1"/>
    <col min="4" max="4" width="16.140625" customWidth="1"/>
    <col min="5" max="5" width="15.42578125" customWidth="1"/>
    <col min="6" max="6" width="16.28515625" customWidth="1"/>
    <col min="7" max="7" width="13.42578125" customWidth="1"/>
    <col min="8" max="8" width="15" customWidth="1"/>
    <col min="9" max="9" width="13.140625" customWidth="1"/>
    <col min="10" max="10" width="11" customWidth="1"/>
    <col min="16" max="16" width="12.140625" customWidth="1"/>
  </cols>
  <sheetData>
    <row r="1" spans="1:2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</v>
      </c>
    </row>
    <row r="2" spans="1:22" x14ac:dyDescent="0.25">
      <c r="A2" t="s">
        <v>10</v>
      </c>
      <c r="B2">
        <v>23501</v>
      </c>
      <c r="C2" s="1">
        <v>85</v>
      </c>
      <c r="D2" s="1">
        <v>72</v>
      </c>
      <c r="E2" s="1">
        <v>41</v>
      </c>
      <c r="F2" s="1">
        <v>33</v>
      </c>
      <c r="G2">
        <f>SUM(C2:F2)</f>
        <v>231</v>
      </c>
      <c r="H2">
        <f>G2/4</f>
        <v>57.75</v>
      </c>
      <c r="I2" t="str">
        <f>IF(H2&gt;=80,"A",IF(H2&gt;=70,"B",IF(H2&gt;=50,"C","F")))</f>
        <v>C</v>
      </c>
    </row>
    <row r="3" spans="1:22" x14ac:dyDescent="0.25">
      <c r="A3" t="s">
        <v>11</v>
      </c>
      <c r="B3">
        <v>23502</v>
      </c>
      <c r="C3" s="1">
        <v>77</v>
      </c>
      <c r="D3" s="1">
        <v>79</v>
      </c>
      <c r="E3" s="1">
        <v>99</v>
      </c>
      <c r="F3" s="1">
        <v>45</v>
      </c>
      <c r="G3">
        <f t="shared" ref="G3:G11" si="0">SUM(C3:F3)</f>
        <v>300</v>
      </c>
      <c r="H3">
        <f t="shared" ref="H3:H11" si="1">G3/4</f>
        <v>75</v>
      </c>
      <c r="I3" t="str">
        <f t="shared" ref="I3:I11" si="2">IF(H3&gt;=80,"A",IF(H3&gt;=70,"B",IF(H3&gt;=50,"C","F")))</f>
        <v>B</v>
      </c>
    </row>
    <row r="4" spans="1:22" x14ac:dyDescent="0.25">
      <c r="A4" t="s">
        <v>12</v>
      </c>
      <c r="B4">
        <v>23503</v>
      </c>
      <c r="C4" s="1">
        <v>69</v>
      </c>
      <c r="D4" s="1">
        <v>71</v>
      </c>
      <c r="E4" s="1">
        <v>93</v>
      </c>
      <c r="F4" s="1">
        <v>31</v>
      </c>
      <c r="G4">
        <f t="shared" si="0"/>
        <v>264</v>
      </c>
      <c r="H4">
        <f t="shared" si="1"/>
        <v>66</v>
      </c>
      <c r="I4" t="str">
        <f t="shared" si="2"/>
        <v>C</v>
      </c>
    </row>
    <row r="5" spans="1:22" x14ac:dyDescent="0.25">
      <c r="A5" t="s">
        <v>13</v>
      </c>
      <c r="B5">
        <v>23504</v>
      </c>
      <c r="C5" s="1">
        <v>89</v>
      </c>
      <c r="D5" s="1">
        <v>78</v>
      </c>
      <c r="E5" s="1">
        <v>97</v>
      </c>
      <c r="F5" s="1">
        <v>49</v>
      </c>
      <c r="G5">
        <f t="shared" si="0"/>
        <v>313</v>
      </c>
      <c r="H5">
        <f t="shared" si="1"/>
        <v>78.25</v>
      </c>
      <c r="I5" t="str">
        <f t="shared" si="2"/>
        <v>B</v>
      </c>
    </row>
    <row r="6" spans="1:22" x14ac:dyDescent="0.25">
      <c r="A6" t="s">
        <v>14</v>
      </c>
      <c r="B6">
        <v>23505</v>
      </c>
      <c r="C6" s="1">
        <v>53</v>
      </c>
      <c r="D6" s="1">
        <v>75</v>
      </c>
      <c r="E6" s="1">
        <v>69</v>
      </c>
      <c r="F6" s="1">
        <v>49</v>
      </c>
      <c r="G6">
        <f t="shared" si="0"/>
        <v>246</v>
      </c>
      <c r="H6">
        <f t="shared" si="1"/>
        <v>61.5</v>
      </c>
      <c r="I6" t="str">
        <f t="shared" si="2"/>
        <v>C</v>
      </c>
    </row>
    <row r="7" spans="1:22" x14ac:dyDescent="0.25">
      <c r="A7" t="s">
        <v>15</v>
      </c>
      <c r="B7">
        <v>23506</v>
      </c>
      <c r="C7" s="1">
        <v>60</v>
      </c>
      <c r="D7" s="1">
        <v>72</v>
      </c>
      <c r="E7" s="1">
        <v>82</v>
      </c>
      <c r="F7" s="1">
        <v>39</v>
      </c>
      <c r="G7">
        <f t="shared" si="0"/>
        <v>253</v>
      </c>
      <c r="H7">
        <f t="shared" si="1"/>
        <v>63.25</v>
      </c>
      <c r="I7" t="str">
        <f t="shared" si="2"/>
        <v>C</v>
      </c>
      <c r="T7" t="s">
        <v>24</v>
      </c>
      <c r="U7" t="s">
        <v>25</v>
      </c>
      <c r="V7" t="s">
        <v>22</v>
      </c>
    </row>
    <row r="8" spans="1:22" x14ac:dyDescent="0.25">
      <c r="A8" t="s">
        <v>16</v>
      </c>
      <c r="B8">
        <v>23507</v>
      </c>
      <c r="C8" s="1">
        <v>70</v>
      </c>
      <c r="D8" s="1">
        <v>74</v>
      </c>
      <c r="E8" s="1">
        <v>66</v>
      </c>
      <c r="F8" s="1">
        <v>45</v>
      </c>
      <c r="G8">
        <f t="shared" si="0"/>
        <v>255</v>
      </c>
      <c r="H8">
        <f t="shared" si="1"/>
        <v>63.75</v>
      </c>
      <c r="I8" t="str">
        <f t="shared" si="2"/>
        <v>C</v>
      </c>
      <c r="T8" t="s">
        <v>26</v>
      </c>
      <c r="U8">
        <f>COUNTIF(I2:I11,"A")</f>
        <v>0</v>
      </c>
      <c r="V8">
        <f>(U8/10)*100%</f>
        <v>0</v>
      </c>
    </row>
    <row r="9" spans="1:22" x14ac:dyDescent="0.25">
      <c r="A9" t="s">
        <v>17</v>
      </c>
      <c r="B9">
        <v>23508</v>
      </c>
      <c r="C9" s="1">
        <v>71</v>
      </c>
      <c r="D9" s="1">
        <v>71</v>
      </c>
      <c r="E9" s="1">
        <v>86</v>
      </c>
      <c r="F9" s="1">
        <v>46</v>
      </c>
      <c r="G9">
        <f t="shared" si="0"/>
        <v>274</v>
      </c>
      <c r="H9">
        <f t="shared" si="1"/>
        <v>68.5</v>
      </c>
      <c r="I9" t="str">
        <f t="shared" si="2"/>
        <v>C</v>
      </c>
      <c r="T9" t="s">
        <v>27</v>
      </c>
      <c r="U9">
        <f>COUNTIF(I2:I11,"B")</f>
        <v>2</v>
      </c>
      <c r="V9">
        <f t="shared" ref="V9:V11" si="3">(U9/10)*100</f>
        <v>20</v>
      </c>
    </row>
    <row r="10" spans="1:22" x14ac:dyDescent="0.25">
      <c r="A10" t="s">
        <v>18</v>
      </c>
      <c r="B10">
        <v>23509</v>
      </c>
      <c r="C10" s="1">
        <v>80</v>
      </c>
      <c r="D10" s="1">
        <v>79</v>
      </c>
      <c r="E10" s="1">
        <v>73</v>
      </c>
      <c r="F10" s="1">
        <v>31</v>
      </c>
      <c r="G10">
        <f t="shared" si="0"/>
        <v>263</v>
      </c>
      <c r="H10">
        <f t="shared" si="1"/>
        <v>65.75</v>
      </c>
      <c r="I10" t="str">
        <f t="shared" si="2"/>
        <v>C</v>
      </c>
      <c r="T10" t="s">
        <v>28</v>
      </c>
      <c r="U10">
        <f>COUNTIF(I2:I11,"C")</f>
        <v>7</v>
      </c>
      <c r="V10">
        <f t="shared" si="3"/>
        <v>70</v>
      </c>
    </row>
    <row r="11" spans="1:22" x14ac:dyDescent="0.25">
      <c r="A11" t="s">
        <v>19</v>
      </c>
      <c r="B11">
        <v>23510</v>
      </c>
      <c r="C11" s="1">
        <v>51</v>
      </c>
      <c r="D11" s="1">
        <v>71</v>
      </c>
      <c r="E11" s="1">
        <v>41</v>
      </c>
      <c r="F11" s="1">
        <v>31</v>
      </c>
      <c r="G11">
        <f t="shared" si="0"/>
        <v>194</v>
      </c>
      <c r="H11">
        <f t="shared" si="1"/>
        <v>48.5</v>
      </c>
      <c r="I11" t="str">
        <f t="shared" si="2"/>
        <v>F</v>
      </c>
      <c r="T11" t="s">
        <v>29</v>
      </c>
      <c r="U11">
        <f>COUNTIF(I2:I11,"F")</f>
        <v>1</v>
      </c>
      <c r="V11">
        <f t="shared" si="3"/>
        <v>10</v>
      </c>
    </row>
    <row r="12" spans="1:22" x14ac:dyDescent="0.25">
      <c r="A12" t="s">
        <v>23</v>
      </c>
      <c r="C12" s="1"/>
      <c r="D12" s="1"/>
      <c r="E12" s="1"/>
      <c r="F12" s="1"/>
    </row>
    <row r="13" spans="1:22" x14ac:dyDescent="0.25">
      <c r="H13" s="1"/>
      <c r="I13" s="1"/>
      <c r="J13" s="1"/>
      <c r="K13" s="1"/>
    </row>
    <row r="14" spans="1:22" x14ac:dyDescent="0.25">
      <c r="J14" s="1"/>
      <c r="K14" s="1"/>
    </row>
    <row r="15" spans="1:22" ht="30" x14ac:dyDescent="0.25">
      <c r="B15" s="3" t="s">
        <v>9</v>
      </c>
      <c r="C15" s="4">
        <f>AVERAGE(C2:C11)</f>
        <v>70.5</v>
      </c>
      <c r="D15" s="4">
        <f>AVERAGE(D2:D11)</f>
        <v>74.2</v>
      </c>
      <c r="E15" s="4">
        <f>AVERAGE(E2:E11)</f>
        <v>74.7</v>
      </c>
      <c r="F15" s="4">
        <f>AVERAGE(F2:F11)</f>
        <v>39.9</v>
      </c>
      <c r="J15" s="1"/>
      <c r="K15" s="1"/>
    </row>
    <row r="16" spans="1:22" ht="32.25" customHeight="1" x14ac:dyDescent="0.25">
      <c r="B16" s="3" t="s">
        <v>20</v>
      </c>
      <c r="C16" s="4">
        <f>MAX(C2:C11)</f>
        <v>89</v>
      </c>
      <c r="D16" s="4">
        <f>MAX(D2:D11)</f>
        <v>79</v>
      </c>
      <c r="E16" s="4">
        <f>MAX(E2:E11)</f>
        <v>99</v>
      </c>
      <c r="F16" s="4">
        <f>MAX(F2:F11)</f>
        <v>49</v>
      </c>
    </row>
    <row r="17" spans="2:6" ht="32.25" customHeight="1" x14ac:dyDescent="0.25">
      <c r="B17" s="3" t="s">
        <v>21</v>
      </c>
      <c r="C17" s="4">
        <f>MIN(C2:C11)</f>
        <v>51</v>
      </c>
      <c r="D17" s="4">
        <f>MIN(D2:D11)</f>
        <v>71</v>
      </c>
      <c r="E17" s="4">
        <f>MIN(E2:E11)</f>
        <v>41</v>
      </c>
      <c r="F17" s="4">
        <f>MIN(F2:F11)</f>
        <v>31</v>
      </c>
    </row>
    <row r="18" spans="2:6" x14ac:dyDescent="0.25">
      <c r="C18" s="1"/>
      <c r="D18" s="1"/>
    </row>
    <row r="19" spans="2:6" x14ac:dyDescent="0.25">
      <c r="C19" s="1"/>
      <c r="D19" s="1"/>
    </row>
    <row r="20" spans="2:6" x14ac:dyDescent="0.25">
      <c r="C20" s="1"/>
      <c r="D20" s="1"/>
    </row>
    <row r="21" spans="2:6" x14ac:dyDescent="0.25">
      <c r="D21" s="1"/>
    </row>
  </sheetData>
  <phoneticPr fontId="2" type="noConversion"/>
  <conditionalFormatting sqref="I1:I1048576">
    <cfRule type="containsText" dxfId="0" priority="1" operator="containsText" text="F">
      <formula>NOT(ISERROR(SEARCH("F",I1)))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Hasan</dc:creator>
  <cp:lastModifiedBy>Shafayat Jamil</cp:lastModifiedBy>
  <dcterms:created xsi:type="dcterms:W3CDTF">2024-12-13T13:45:40Z</dcterms:created>
  <dcterms:modified xsi:type="dcterms:W3CDTF">2024-12-19T19:31:39Z</dcterms:modified>
</cp:coreProperties>
</file>