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9EF4741-3145-4A23-99E2-7AD71F346A29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2" l="1"/>
  <c r="S5" i="2"/>
  <c r="L5" i="2"/>
  <c r="M5" i="2" l="1"/>
  <c r="R5" i="2" s="1"/>
  <c r="O5" i="2" l="1"/>
  <c r="N5" i="2"/>
  <c r="Q5" i="2"/>
  <c r="P5" i="2"/>
</calcChain>
</file>

<file path=xl/sharedStrings.xml><?xml version="1.0" encoding="utf-8"?>
<sst xmlns="http://schemas.openxmlformats.org/spreadsheetml/2006/main" count="180" uniqueCount="34">
  <si>
    <t>SL</t>
  </si>
  <si>
    <t>ID</t>
  </si>
  <si>
    <t>Employee Name</t>
  </si>
  <si>
    <t>Designation</t>
  </si>
  <si>
    <t>Date of Joining</t>
  </si>
  <si>
    <t>Gross Salary(Tk)</t>
  </si>
  <si>
    <t>Payable Days</t>
  </si>
  <si>
    <t>Absent</t>
  </si>
  <si>
    <t>Absent Days</t>
  </si>
  <si>
    <t>Late Days</t>
  </si>
  <si>
    <t>Payment Mode</t>
  </si>
  <si>
    <t>Adjustment</t>
  </si>
  <si>
    <t>TDS(Tk.)</t>
  </si>
  <si>
    <t>Mobile Celling</t>
  </si>
  <si>
    <t>Advance</t>
  </si>
  <si>
    <t>Late</t>
  </si>
  <si>
    <t>PF(7%)</t>
  </si>
  <si>
    <t>Deduction</t>
  </si>
  <si>
    <t>Gross With PF</t>
  </si>
  <si>
    <t>Net Pay</t>
  </si>
  <si>
    <t>Signature</t>
  </si>
  <si>
    <t>X</t>
  </si>
  <si>
    <t>Y</t>
  </si>
  <si>
    <t>15-07-2009</t>
  </si>
  <si>
    <t>SCB</t>
  </si>
  <si>
    <t>Basic Salary</t>
  </si>
  <si>
    <t>House Rent Allowance</t>
  </si>
  <si>
    <t>Medical Allowance</t>
  </si>
  <si>
    <t>Conveyance Allowance</t>
  </si>
  <si>
    <t>PF Contribution Company</t>
  </si>
  <si>
    <t>Food Allowance</t>
  </si>
  <si>
    <t>PF(7%) Both Cont.</t>
  </si>
  <si>
    <t>Absent 
Days</t>
  </si>
  <si>
    <t>Late 
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</si>
</sst>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color rgb="FF00B05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65" fontId="1" fillId="0" borderId="1" xfId="1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3" fillId="0" borderId="1" xfId="1" applyNumberFormat="1" applyFont="1" applyBorder="1" applyAlignment="1">
      <alignment horizontal="left" vertical="center"/>
    </xf>
    <xf numFmtId="165" fontId="1" fillId="0" borderId="1" xfId="1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3" fontId="1" fillId="4" borderId="1" xfId="1" applyFont="1" applyFill="1" applyBorder="1" applyAlignment="1">
      <alignment vertical="center"/>
    </xf>
    <xf numFmtId="165" fontId="1" fillId="4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5"/>
  <sheetViews>
    <sheetView workbookViewId="0">
      <selection activeCell="P5" sqref="P5"/>
    </sheetView>
  </sheetViews>
  <sheetFormatPr defaultRowHeight="12.75" x14ac:dyDescent="0.2"/>
  <cols>
    <col min="1" max="1" width="6.42578125" style="1" customWidth="1"/>
    <col min="2" max="2" width="9.140625" style="1"/>
    <col min="3" max="3" width="13.5703125" style="1" customWidth="1"/>
    <col min="4" max="4" width="10.28515625" style="1" customWidth="1"/>
    <col min="5" max="5" width="9.7109375" style="1" customWidth="1"/>
    <col min="6" max="6" width="9.42578125" style="1" customWidth="1"/>
    <col min="7" max="7" width="8.85546875" style="1" customWidth="1"/>
    <col min="8" max="8" width="6.85546875" style="1" customWidth="1"/>
    <col min="9" max="9" width="11.5703125" style="1" customWidth="1"/>
    <col min="10" max="10" width="9.28515625" style="1" customWidth="1"/>
    <col min="11" max="12" width="9.42578125" style="1" customWidth="1"/>
    <col min="13" max="13" width="12.140625" style="1" customWidth="1"/>
    <col min="14" max="14" width="9.140625" style="1"/>
    <col min="15" max="15" width="12.5703125" style="1" customWidth="1"/>
    <col min="16" max="16" width="7.7109375" style="1" customWidth="1"/>
    <col min="17" max="17" width="6.28515625" style="1" customWidth="1"/>
    <col min="18" max="18" width="4.140625" style="1" customWidth="1"/>
    <col min="19" max="16384" width="9.140625" style="1"/>
  </cols>
  <sheetData>
    <row r="3" spans="1:20" x14ac:dyDescent="0.2">
      <c r="A3" s="7" t="s">
        <v>0</v>
      </c>
      <c r="B3" s="7" t="s">
        <v>1</v>
      </c>
      <c r="C3" s="5" t="s">
        <v>2</v>
      </c>
      <c r="D3" s="5" t="s">
        <v>3</v>
      </c>
      <c r="E3" s="10" t="s">
        <v>4</v>
      </c>
      <c r="F3" s="11" t="s">
        <v>5</v>
      </c>
      <c r="G3" s="9" t="s">
        <v>18</v>
      </c>
      <c r="H3" s="9" t="s">
        <v>6</v>
      </c>
      <c r="I3" s="2" t="s">
        <v>8</v>
      </c>
      <c r="J3" s="2" t="s">
        <v>9</v>
      </c>
      <c r="K3" s="10" t="s">
        <v>10</v>
      </c>
      <c r="L3" s="10" t="s">
        <v>17</v>
      </c>
      <c r="M3" s="10"/>
      <c r="N3" s="10"/>
      <c r="O3" s="10"/>
      <c r="P3" s="10"/>
      <c r="Q3" s="10"/>
      <c r="R3" s="10"/>
      <c r="S3" s="7" t="s">
        <v>19</v>
      </c>
      <c r="T3" s="7" t="s">
        <v>20</v>
      </c>
    </row>
    <row r="4" spans="1:20" x14ac:dyDescent="0.2">
      <c r="A4" s="8"/>
      <c r="B4" s="8"/>
      <c r="C4" s="6"/>
      <c r="D4" s="6"/>
      <c r="E4" s="10"/>
      <c r="F4" s="11"/>
      <c r="G4" s="9"/>
      <c r="H4" s="9"/>
      <c r="I4" s="2"/>
      <c r="J4" s="2"/>
      <c r="K4" s="10"/>
      <c r="L4" s="3" t="s">
        <v>16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7</v>
      </c>
      <c r="R4" s="2" t="s">
        <v>15</v>
      </c>
      <c r="S4" s="8"/>
      <c r="T4" s="8"/>
    </row>
    <row r="5" spans="1:20" x14ac:dyDescent="0.2">
      <c r="A5" s="2">
        <v>1</v>
      </c>
      <c r="B5" s="2">
        <v>1001</v>
      </c>
      <c r="C5" s="2" t="s">
        <v>21</v>
      </c>
      <c r="D5" s="2" t="s">
        <v>22</v>
      </c>
      <c r="E5" s="2" t="s">
        <v>23</v>
      </c>
      <c r="F5" s="4">
        <v>45000</v>
      </c>
      <c r="G5" s="2">
        <v>46575</v>
      </c>
      <c r="H5" s="2">
        <v>31</v>
      </c>
      <c r="I5" s="2">
        <v>0</v>
      </c>
      <c r="J5" s="2">
        <v>0</v>
      </c>
      <c r="K5" s="2" t="s">
        <v>24</v>
      </c>
      <c r="L5" s="2">
        <v>3150</v>
      </c>
      <c r="M5" s="2">
        <v>0</v>
      </c>
      <c r="N5" s="2">
        <v>417</v>
      </c>
      <c r="O5" s="2">
        <v>133</v>
      </c>
      <c r="P5" s="2">
        <v>1000</v>
      </c>
      <c r="Q5" s="2">
        <v>0</v>
      </c>
      <c r="R5" s="2">
        <v>0</v>
      </c>
      <c r="S5" s="2">
        <v>44957</v>
      </c>
      <c r="T5" s="2"/>
    </row>
  </sheetData>
  <mergeCells count="12">
    <mergeCell ref="T3:T4"/>
    <mergeCell ref="H3:H4"/>
    <mergeCell ref="K3:K4"/>
    <mergeCell ref="L3:R3"/>
    <mergeCell ref="G3:G4"/>
    <mergeCell ref="D3:D4"/>
    <mergeCell ref="C3:C4"/>
    <mergeCell ref="B3:B4"/>
    <mergeCell ref="A3:A4"/>
    <mergeCell ref="S3:S4"/>
    <mergeCell ref="F3:F4"/>
    <mergeCell ref="E3:E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06F2-7B63-4433-BB9B-4826A3A429C5}">
  <dimension ref="A3:Z5"/>
  <sheetViews>
    <sheetView tabSelected="1" topLeftCell="J1" workbookViewId="0">
      <selection activeCell="AB10" sqref="AB10"/>
    </sheetView>
  </sheetViews>
  <sheetFormatPr defaultRowHeight="12.75" x14ac:dyDescent="0.25"/>
  <cols>
    <col min="1" max="1" width="6.42578125" style="24" customWidth="1"/>
    <col min="2" max="2" width="9.140625" style="24"/>
    <col min="3" max="3" width="13.5703125" style="24" customWidth="1"/>
    <col min="4" max="4" width="10.28515625" style="24" customWidth="1"/>
    <col min="5" max="5" width="9.7109375" style="24" customWidth="1"/>
    <col min="6" max="6" width="6.85546875" style="24" customWidth="1"/>
    <col min="7" max="7" width="6.42578125" style="24" bestFit="1" customWidth="1"/>
    <col min="8" max="8" width="5" style="24" bestFit="1" customWidth="1"/>
    <col min="9" max="9" width="9.42578125" style="16" customWidth="1"/>
    <col min="10" max="10" width="10.28515625" style="24" bestFit="1" customWidth="1"/>
    <col min="11" max="11" width="6.28515625" style="24" customWidth="1"/>
    <col min="12" max="12" width="6.140625" style="24" bestFit="1" customWidth="1"/>
    <col min="13" max="13" width="10.28515625" style="24" customWidth="1"/>
    <col min="14" max="14" width="10.5703125" style="24" customWidth="1"/>
    <col min="15" max="15" width="9.42578125" style="24" customWidth="1"/>
    <col min="16" max="17" width="10.28515625" style="24" customWidth="1"/>
    <col min="18" max="18" width="10.85546875" style="24" customWidth="1"/>
    <col min="19" max="19" width="10.28515625" style="24" bestFit="1" customWidth="1"/>
    <col min="20" max="20" width="9.42578125" style="24" customWidth="1"/>
    <col min="21" max="21" width="10" style="24" bestFit="1" customWidth="1"/>
    <col min="22" max="22" width="9.28515625" style="24" bestFit="1" customWidth="1"/>
    <col min="23" max="23" width="12.5703125" style="24" customWidth="1"/>
    <col min="24" max="24" width="9.28515625" style="24" bestFit="1" customWidth="1"/>
    <col min="25" max="25" width="10.28515625" style="24" bestFit="1" customWidth="1"/>
    <col min="26" max="16384" width="9.140625" style="24"/>
  </cols>
  <sheetData>
    <row r="3" spans="1:26" s="16" customFormat="1" ht="34.5" customHeigh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13" t="s">
        <v>4</v>
      </c>
      <c r="F3" s="29" t="s">
        <v>6</v>
      </c>
      <c r="G3" s="30" t="s">
        <v>32</v>
      </c>
      <c r="H3" s="30" t="s">
        <v>33</v>
      </c>
      <c r="I3" s="13" t="s">
        <v>10</v>
      </c>
      <c r="J3" s="13" t="s">
        <v>5</v>
      </c>
      <c r="K3" s="33" t="s">
        <v>7</v>
      </c>
      <c r="L3" s="33" t="s">
        <v>15</v>
      </c>
      <c r="M3" s="14" t="s">
        <v>25</v>
      </c>
      <c r="N3" s="14" t="s">
        <v>26</v>
      </c>
      <c r="O3" s="14" t="s">
        <v>27</v>
      </c>
      <c r="P3" s="14" t="s">
        <v>28</v>
      </c>
      <c r="Q3" s="14" t="s">
        <v>30</v>
      </c>
      <c r="R3" s="14" t="s">
        <v>29</v>
      </c>
      <c r="S3" s="13" t="s">
        <v>18</v>
      </c>
      <c r="T3" s="20" t="s">
        <v>17</v>
      </c>
      <c r="U3" s="21"/>
      <c r="V3" s="21"/>
      <c r="W3" s="21"/>
      <c r="X3" s="22"/>
      <c r="Y3" s="12" t="s">
        <v>19</v>
      </c>
      <c r="Z3" s="12" t="s">
        <v>20</v>
      </c>
    </row>
    <row r="4" spans="1:26" s="16" customFormat="1" ht="34.5" customHeight="1" x14ac:dyDescent="0.25">
      <c r="A4" s="17"/>
      <c r="B4" s="17"/>
      <c r="C4" s="17"/>
      <c r="D4" s="17"/>
      <c r="E4" s="13"/>
      <c r="F4" s="29"/>
      <c r="G4" s="31"/>
      <c r="H4" s="31"/>
      <c r="I4" s="13"/>
      <c r="J4" s="13"/>
      <c r="K4" s="31"/>
      <c r="L4" s="31"/>
      <c r="M4" s="14"/>
      <c r="N4" s="14"/>
      <c r="O4" s="14"/>
      <c r="P4" s="14"/>
      <c r="Q4" s="14"/>
      <c r="R4" s="14"/>
      <c r="S4" s="13"/>
      <c r="T4" s="18" t="s">
        <v>31</v>
      </c>
      <c r="U4" s="19" t="s">
        <v>11</v>
      </c>
      <c r="V4" s="15" t="s">
        <v>12</v>
      </c>
      <c r="W4" s="15" t="s">
        <v>13</v>
      </c>
      <c r="X4" s="15" t="s">
        <v>14</v>
      </c>
      <c r="Y4" s="17"/>
      <c r="Z4" s="17"/>
    </row>
    <row r="5" spans="1:26" ht="29.25" customHeight="1" x14ac:dyDescent="0.25">
      <c r="A5" s="23">
        <v>1</v>
      </c>
      <c r="B5" s="23">
        <v>1001</v>
      </c>
      <c r="C5" s="23" t="s">
        <v>21</v>
      </c>
      <c r="D5" s="23" t="s">
        <v>22</v>
      </c>
      <c r="E5" s="23" t="s">
        <v>23</v>
      </c>
      <c r="F5" s="32">
        <v>31</v>
      </c>
      <c r="G5" s="32">
        <v>0</v>
      </c>
      <c r="H5" s="32">
        <v>0.5</v>
      </c>
      <c r="I5" s="15" t="s">
        <v>24</v>
      </c>
      <c r="J5" s="28">
        <v>45000</v>
      </c>
      <c r="K5" s="34">
        <v>0</v>
      </c>
      <c r="L5" s="35">
        <f>-(M5/F5*H5)</f>
        <v>-362.90322580645159</v>
      </c>
      <c r="M5" s="27">
        <f>J5*50%</f>
        <v>22500</v>
      </c>
      <c r="N5" s="27">
        <f>M5*50%</f>
        <v>11250</v>
      </c>
      <c r="O5" s="27">
        <f>M5*10%</f>
        <v>2250</v>
      </c>
      <c r="P5" s="27">
        <f>M5*20%</f>
        <v>4500</v>
      </c>
      <c r="Q5" s="27">
        <f>M5*20%</f>
        <v>4500</v>
      </c>
      <c r="R5" s="27">
        <f>M5*7%</f>
        <v>1575.0000000000002</v>
      </c>
      <c r="S5" s="26">
        <f>SUM(M5:R5)+L5+K5</f>
        <v>46212.096774193546</v>
      </c>
      <c r="T5" s="25">
        <v>3150</v>
      </c>
      <c r="U5" s="25">
        <v>0</v>
      </c>
      <c r="V5" s="25">
        <v>417</v>
      </c>
      <c r="W5" s="25">
        <v>133</v>
      </c>
      <c r="X5" s="25">
        <v>1000</v>
      </c>
      <c r="Y5" s="25">
        <f>S5-T5-U5-V5-W5-X5</f>
        <v>41512.096774193546</v>
      </c>
      <c r="Z5" s="23"/>
    </row>
  </sheetData>
  <mergeCells count="22">
    <mergeCell ref="M3:M4"/>
    <mergeCell ref="N3:N4"/>
    <mergeCell ref="O3:O4"/>
    <mergeCell ref="P3:P4"/>
    <mergeCell ref="R3:R4"/>
    <mergeCell ref="Q3:Q4"/>
    <mergeCell ref="S3:S4"/>
    <mergeCell ref="F3:F4"/>
    <mergeCell ref="I3:I4"/>
    <mergeCell ref="Y3:Y4"/>
    <mergeCell ref="Z3:Z4"/>
    <mergeCell ref="T3:X3"/>
    <mergeCell ref="K3:K4"/>
    <mergeCell ref="L3:L4"/>
    <mergeCell ref="G3:G4"/>
    <mergeCell ref="A3:A4"/>
    <mergeCell ref="B3:B4"/>
    <mergeCell ref="C3:C4"/>
    <mergeCell ref="D3:D4"/>
    <mergeCell ref="E3:E4"/>
    <mergeCell ref="J3:J4"/>
    <mergeCell ref="H3:H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2019-03-19T04:56:18Z</dcterms:modified>
</cp:coreProperties>
</file>