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30603 백초윤\비즈니스 엑셀\재직증명서\"/>
    </mc:Choice>
  </mc:AlternateContent>
  <xr:revisionPtr revIDLastSave="0" documentId="13_ncr:1_{F1F5B9FF-EDE5-4E11-A608-3F5C6F953A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사원명부!$C$4:$H$42</definedName>
    <definedName name="용도">사원명부!$J$4:$J$8</definedName>
    <definedName name="주민번호">사원명부!$C$4:$C$42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D9" i="2"/>
  <c r="F10" i="2"/>
  <c r="D10" i="2"/>
  <c r="D11" i="2"/>
  <c r="D13" i="2"/>
  <c r="C18" i="2"/>
  <c r="C17" i="2"/>
  <c r="D12" i="2"/>
  <c r="C15" i="2" l="1"/>
  <c r="F11" i="2"/>
</calcChain>
</file>

<file path=xl/sharedStrings.xml><?xml version="1.0" encoding="utf-8"?>
<sst xmlns="http://schemas.openxmlformats.org/spreadsheetml/2006/main" count="270" uniqueCount="214">
  <si>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</si>
  <si>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</si>
  <si>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</si>
  <si>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</si>
  <si>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</si>
  <si>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</si>
  <si>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</si>
  <si>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</si>
  <si>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</si>
  <si>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</si>
  <si>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</si>
  <si>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</si>
  <si>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</si>
  <si>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</si>
  <si>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</si>
  <si>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</si>
  <si>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</si>
  <si>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</si>
  <si>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</si>
  <si>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</si>
  <si>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</si>
  <si>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</si>
  <si>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</si>
  <si>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</si>
  <si>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</si>
  <si>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</si>
  <si>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</si>
  <si>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</si>
  <si>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</si>
  <si>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</si>
  <si>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</si>
  <si>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</si>
  <si>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</si>
  <si>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</si>
  <si>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</si>
  <si>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</si>
  <si>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</si>
  <si>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</si>
  <si>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</si>
  <si>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</si>
  <si>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</si>
  <si>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</si>
  <si>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</si>
  <si>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</si>
  <si>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</si>
  <si>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</si>
  <si>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</si>
  <si>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</si>
  <si>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</si>
  <si>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</si>
  <si>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</si>
  <si>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</si>
  <si>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</si>
  <si>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</si>
  <si>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</si>
  <si>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</si>
  <si>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</si>
  <si>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</si>
  <si>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</si>
  <si>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</si>
  <si>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</si>
  <si>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</si>
  <si>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</si>
  <si>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</si>
  <si>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</si>
  <si>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</si>
  <si>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</si>
  <si>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</si>
  <si>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</si>
  <si>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</si>
  <si>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</si>
  <si>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</si>
  <si>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</si>
  <si>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</si>
  <si>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</si>
  <si>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</si>
  <si>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</si>
  <si>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</si>
  <si>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</si>
  <si>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</si>
  <si>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</si>
  <si>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</si>
  <si>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</si>
  <si>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</si>
  <si>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</si>
  <si>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</si>
  <si>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</si>
  <si>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</si>
  <si>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</si>
  <si>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</si>
  <si>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</si>
  <si>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</si>
  <si>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</si>
  <si>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</si>
  <si>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</si>
  <si>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</si>
  <si>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</si>
  <si>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</si>
  <si>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</si>
  <si>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</si>
  <si>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</si>
  <si>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</si>
  <si>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</si>
  <si>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</si>
  <si>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</si>
  <si>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</si>
  <si>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</si>
  <si>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</si>
  <si>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</si>
  <si>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</si>
  <si>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</si>
  <si>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</si>
  <si>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</si>
  <si>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</si>
  <si>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</si>
  <si>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</si>
  <si>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</si>
  <si>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</si>
  <si>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</si>
  <si>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</si>
  <si>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</si>
  <si>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</si>
  <si>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</si>
  <si>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</si>
  <si>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</si>
  <si>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</si>
  <si>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</si>
  <si>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</si>
  <si>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</si>
  <si>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</si>
  <si>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</si>
  <si>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</si>
  <si>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</si>
  <si>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</si>
  <si>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</si>
  <si>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</si>
  <si>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</si>
  <si>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</si>
  <si>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</si>
  <si>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</si>
  <si>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</si>
  <si>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</si>
  <si>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</si>
  <si>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</si>
  <si>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</si>
  <si>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</si>
  <si>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</si>
  <si>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</si>
  <si>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</si>
  <si>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</si>
  <si>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</si>
  <si>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</si>
  <si>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</si>
  <si>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</si>
  <si>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</si>
  <si>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</si>
  <si>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</si>
  <si>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</si>
  <si>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</si>
  <si>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</si>
  <si>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</si>
  <si>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</si>
  <si>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</si>
  <si>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</si>
  <si>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</si>
  <si>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</si>
  <si>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</si>
  <si>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</si>
  <si>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</si>
  <si>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</si>
  <si>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</si>
  <si>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</si>
  <si>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</si>
  <si>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</si>
  <si>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</si>
  <si>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</si>
  <si>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</si>
  <si>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</si>
  <si>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</si>
  <si>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</si>
  <si>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</si>
  <si>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</si>
  <si>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</si>
  <si>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</si>
  <si>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</si>
  <si>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</si>
  <si>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</si>
  <si>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</si>
  <si>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</si>
  <si>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</si>
  <si>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</si>
  <si>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</si>
  <si>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</si>
  <si>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</si>
  <si>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</si>
  <si>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</si>
  <si>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</si>
  <si>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</si>
  <si>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</si>
  <si>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</si>
  <si>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</si>
  <si>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</si>
  <si>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</si>
  <si>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</si>
  <si>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</si>
  <si>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</si>
  <si>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</si>
  <si>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</si>
  <si>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김기영</t>
    <phoneticPr fontId="1" type="noConversion"/>
  </si>
  <si>
    <t>전화번호:</t>
    <phoneticPr fontId="1" type="noConversion"/>
  </si>
  <si>
    <t>02-2289-0202</t>
    <phoneticPr fontId="1" type="noConversion"/>
  </si>
  <si>
    <t>상    호     :</t>
    <phoneticPr fontId="1" type="noConversion"/>
  </si>
  <si>
    <t>주    소     :</t>
    <phoneticPr fontId="1" type="noConversion"/>
  </si>
  <si>
    <t xml:space="preserve">대     표    :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</si>
</sst>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C10" sqref="C10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7" zoomScale="85" zoomScaleNormal="85" workbookViewId="0">
      <selection activeCell="D3" sqref="D3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1</v>
      </c>
      <c r="D3" s="48" t="s">
        <v>44</v>
      </c>
      <c r="E3" s="54" t="s">
        <v>205</v>
      </c>
      <c r="F3" s="48" t="s">
        <v>203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204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VLOOKUP(D3,사원명부,2,0)</f>
        <v>이정진</v>
      </c>
      <c r="E9" s="26" t="s">
        <v>1</v>
      </c>
      <c r="F9" s="13" t="str">
        <f>VLOOKUP(D3,사원명부,1,0)</f>
        <v>580207-1336591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 3,0)</f>
        <v>홍보부</v>
      </c>
      <c r="E10" s="26" t="s">
        <v>0</v>
      </c>
      <c r="F10" s="23" t="str">
        <f>VLOOKUP(D3, 사원명부,4,0)</f>
        <v>차장</v>
      </c>
      <c r="G10" s="18"/>
    </row>
    <row r="11" spans="2:7" ht="24.9" customHeight="1" x14ac:dyDescent="0.4">
      <c r="B11" s="17"/>
      <c r="C11" s="27" t="s">
        <v>116</v>
      </c>
      <c r="D11" s="25">
        <f>VLOOKUP(D3, 사원명부,5,0)</f>
        <v>35061</v>
      </c>
      <c r="E11" s="12" t="s">
        <v>114</v>
      </c>
      <c r="F11" s="60" t="str">
        <f ca="1">"( "&amp;DATEDIF(D11,D12,"Y")&amp;"년 "&amp;DATEDIF(D11,D12,"YM")&amp;"개월 )"</f>
        <v>( 29년 3개월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VLOOKUP(D3,사원명부,6,0)</f>
        <v>서울 중구 을지로1가 853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 입사하여 ")&amp;TEXT(D12,"yyyy년 m월 d일까지 재직하였음을 증명합니다.")</f>
        <v>상기인은 1995년 12월 28일 입사하여 2025년 4월 11일까지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도 : " &amp; F3</f>
        <v>용 도 : 재직 증명용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45758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212</v>
      </c>
      <c r="D20" s="29" t="s">
        <v>206</v>
      </c>
      <c r="F20" s="19"/>
      <c r="G20" s="18"/>
    </row>
    <row r="21" spans="2:7" ht="34.5" customHeight="1" x14ac:dyDescent="0.4">
      <c r="B21" s="17"/>
      <c r="C21" s="24" t="s">
        <v>211</v>
      </c>
      <c r="D21" s="30" t="s">
        <v>207</v>
      </c>
      <c r="F21" s="19"/>
      <c r="G21" s="18"/>
    </row>
    <row r="22" spans="2:7" ht="34.5" customHeight="1" x14ac:dyDescent="0.4">
      <c r="B22" s="17"/>
      <c r="C22" s="56" t="s">
        <v>213</v>
      </c>
      <c r="D22" s="31" t="s">
        <v>208</v>
      </c>
      <c r="F22" s="19"/>
      <c r="G22" s="18"/>
    </row>
    <row r="23" spans="2:7" ht="33" customHeight="1" x14ac:dyDescent="0.4">
      <c r="B23" s="20"/>
      <c r="C23" s="39" t="s">
        <v>209</v>
      </c>
      <c r="D23" s="40" t="s">
        <v>210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0F3D7240-2E6F-46C0-BAC4-16204F8220C2}">
      <formula1>주민번호</formula1>
    </dataValidation>
    <dataValidation type="list" allowBlank="1" showInputMessage="1" showErrorMessage="1" sqref="F3" xr:uid="{293323F8-5E4B-4549-A033-7CCF318F332A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사원명부</vt:lpstr>
      <vt:lpstr>증명서</vt:lpstr>
      <vt:lpstr>사번</vt:lpstr>
      <vt:lpstr>사원명부</vt:lpstr>
      <vt:lpstr>용도</vt:lpstr>
      <vt:lpstr>주민번호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2025-04-11T07:03:17Z</dcterms:modified>
</cp:coreProperties>
</file>