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E50CB07-78EA-4B41-958E-E74A449E9FE8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G12" i="6"/>
  <c r="E12" i="6"/>
  <c r="C12" i="6"/>
</calcChain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<sst xmlns="http://schemas.openxmlformats.org/spreadsheetml/2006/main" count="47" uniqueCount="38">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</sst>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7620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9BC872E9-3FA6-4F6D-89B4-B483127A18EE}"/>
            </a:ext>
          </a:extLst>
        </xdr:cNvPr>
        <xdr:cNvSpPr/>
      </xdr:nvSpPr>
      <xdr:spPr>
        <a:xfrm>
          <a:off x="861060" y="7620"/>
          <a:ext cx="5082540" cy="67818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2800"/>
            <a:t>♣견적서</a:t>
          </a:r>
          <a:r>
            <a:rPr lang="ko-KR" altLang="ko-KR" sz="2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2800">
            <a:effectLst/>
          </a:endParaRPr>
        </a:p>
        <a:p>
          <a:pPr algn="ctr"/>
          <a:endParaRPr lang="ko-KR" alt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B5" sqref="B5:E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Normal="100" workbookViewId="0">
      <selection activeCell="L18" sqref="L18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>
        <v>101</v>
      </c>
      <c r="C12" s="71" t="str">
        <f>IFERROR(VLOOKUP(B12,상품목록,2,FALSE),"")</f>
        <v>부사</v>
      </c>
      <c r="D12" s="72"/>
      <c r="E12" s="42">
        <f>IFERROR(VLOOKUP(B12,상품목록,4,FALSE),"")</f>
        <v>60000</v>
      </c>
      <c r="F12" s="43"/>
      <c r="G12" s="16" t="str">
        <f>IFERROR(VLOOKUP(B12,상품목록,3,FALSE),"")</f>
        <v>Box</v>
      </c>
      <c r="H12" s="44"/>
      <c r="I12" s="64"/>
    </row>
    <row r="13" spans="1:52">
      <c r="B13" s="17">
        <v>102</v>
      </c>
      <c r="C13" s="71" t="str">
        <f>IFERROR(VLOOKUP(B13,상품목록,2,FALSE),"")</f>
        <v>토마토</v>
      </c>
      <c r="D13" s="72"/>
      <c r="E13" s="42">
        <f>IFERROR(VLOOKUP(B13,상품목록,4,FALSE),"")</f>
        <v>1500</v>
      </c>
      <c r="F13" s="43"/>
      <c r="G13" s="16" t="str">
        <f>IFERROR(VLOOKUP(B13,상품목록,3,FALSE),"")</f>
        <v>Kg</v>
      </c>
      <c r="H13" s="44"/>
      <c r="I13" s="64"/>
    </row>
    <row r="14" spans="1:52">
      <c r="B14" s="17">
        <v>103</v>
      </c>
      <c r="C14" s="71" t="str">
        <f>IFERROR(VLOOKUP(B14,상품목록,2,FALSE),"")</f>
        <v>수박</v>
      </c>
      <c r="D14" s="72"/>
      <c r="E14" s="42">
        <f>IFERROR(VLOOKUP(B14,상품목록,4,FALSE),"")</f>
        <v>12500</v>
      </c>
      <c r="F14" s="45"/>
      <c r="G14" s="16" t="str">
        <f>IFERROR(VLOOKUP(B14,상품목록,3,FALSE),"")</f>
        <v>개당</v>
      </c>
      <c r="H14" s="44"/>
      <c r="I14" s="64"/>
    </row>
    <row r="15" spans="1:52">
      <c r="B15" s="17">
        <v>104</v>
      </c>
      <c r="C15" s="71" t="str">
        <f>IFERROR(VLOOKUP(B15,상품목록,2,FALSE),"")</f>
        <v>딸기</v>
      </c>
      <c r="D15" s="72"/>
      <c r="E15" s="42">
        <f>IFERROR(VLOOKUP(B15,상품목록,4,FALSE),"")</f>
        <v>5000</v>
      </c>
      <c r="F15" s="45"/>
      <c r="G15" s="16" t="str">
        <f>IFERROR(VLOOKUP(B15,상품목록,3,FALSE),"")</f>
        <v>Kg</v>
      </c>
      <c r="H15" s="44"/>
      <c r="I15" s="64"/>
    </row>
    <row r="16" spans="1:52">
      <c r="B16" s="17">
        <v>105</v>
      </c>
      <c r="C16" s="71" t="str">
        <f>IFERROR(VLOOKUP(B16,상품목록,2,FALSE),"")</f>
        <v>참외</v>
      </c>
      <c r="D16" s="72"/>
      <c r="E16" s="42">
        <f>IFERROR(VLOOKUP(B16,상품목록,4,FALSE),"")</f>
        <v>3400</v>
      </c>
      <c r="F16" s="45"/>
      <c r="G16" s="16" t="str">
        <f>IFERROR(VLOOKUP(B16,상품목록,3,FALSE),"")</f>
        <v>Kg</v>
      </c>
      <c r="H16" s="44"/>
      <c r="I16" s="64"/>
    </row>
    <row r="17" spans="2:12">
      <c r="B17" s="17">
        <v>106</v>
      </c>
      <c r="C17" s="71" t="str">
        <f>IFERROR(VLOOKUP(B17,상품목록,2,FALSE),"")</f>
        <v>메론</v>
      </c>
      <c r="D17" s="72"/>
      <c r="E17" s="42">
        <f>IFERROR(VLOOKUP(B17,상품목록,4,FALSE),"")</f>
        <v>1800</v>
      </c>
      <c r="F17" s="45"/>
      <c r="G17" s="16" t="str">
        <f>IFERROR(VLOOKUP(B17,상품목록,3,FALSE),"")</f>
        <v>Kg</v>
      </c>
      <c r="H17" s="44"/>
      <c r="I17" s="64"/>
    </row>
    <row r="18" spans="2:12">
      <c r="B18" s="17">
        <v>107</v>
      </c>
      <c r="C18" s="71" t="str">
        <f>IFERROR(VLOOKUP(B18,상품목록,2,FALSE),"")</f>
        <v>양파</v>
      </c>
      <c r="D18" s="72"/>
      <c r="E18" s="42">
        <f>IFERROR(VLOOKUP(B18,상품목록,4,FALSE),"")</f>
        <v>800</v>
      </c>
      <c r="F18" s="45"/>
      <c r="G18" s="16" t="str">
        <f>IFERROR(VLOOKUP(B18,상품목록,3,FALSE),"")</f>
        <v>Kg</v>
      </c>
      <c r="H18" s="44"/>
      <c r="I18" s="64"/>
    </row>
    <row r="19" spans="2:12">
      <c r="B19" s="17">
        <v>108</v>
      </c>
      <c r="C19" s="71" t="str">
        <f>IFERROR(VLOOKUP(B19,상품목록,2,FALSE),"")</f>
        <v>버섯</v>
      </c>
      <c r="D19" s="72"/>
      <c r="E19" s="42">
        <f>IFERROR(VLOOKUP(B19,상품목록,4,FALSE),"")</f>
        <v>60000</v>
      </c>
      <c r="F19" s="45"/>
      <c r="G19" s="16" t="str">
        <f>IFERROR(VLOOKUP(B19,상품목록,3,FALSE),"")</f>
        <v>Box</v>
      </c>
      <c r="H19" s="44"/>
      <c r="I19" s="64"/>
    </row>
    <row r="20" spans="2:12">
      <c r="B20" s="17">
        <v>109</v>
      </c>
      <c r="C20" s="71" t="str">
        <f>IFERROR(VLOOKUP(B20,상품목록,2,FALSE),"")</f>
        <v>감자</v>
      </c>
      <c r="D20" s="72"/>
      <c r="E20" s="42">
        <f>IFERROR(VLOOKUP(B20,상품목록,4,FALSE),"")</f>
        <v>980</v>
      </c>
      <c r="F20" s="45"/>
      <c r="G20" s="16" t="str">
        <f>IFERROR(VLOOKUP(B20,상품목록,3,FALSE),"")</f>
        <v>Kg</v>
      </c>
      <c r="H20" s="44"/>
      <c r="I20" s="64"/>
    </row>
    <row r="21" spans="2:12">
      <c r="B21" s="17">
        <v>110</v>
      </c>
      <c r="C21" s="71" t="str">
        <f>IFERROR(VLOOKUP(B21,상품목록,2,FALSE),"")</f>
        <v>고구마</v>
      </c>
      <c r="D21" s="72"/>
      <c r="E21" s="42">
        <f>IFERROR(VLOOKUP(B21,상품목록,4,FALSE),"")</f>
        <v>1380</v>
      </c>
      <c r="F21" s="45"/>
      <c r="G21" s="16" t="str">
        <f>IFERROR(VLOOKUP(B21,상품목록,3,FALSE),"")</f>
        <v>Kg</v>
      </c>
      <c r="H21" s="44"/>
      <c r="I21" s="64"/>
    </row>
    <row r="22" spans="2:12">
      <c r="B22" s="17">
        <v>111</v>
      </c>
      <c r="C22" s="71" t="str">
        <f>IFERROR(VLOOKUP(B22,상품목록,2,FALSE),"")</f>
        <v/>
      </c>
      <c r="D22" s="72"/>
      <c r="E22" s="42" t="str">
        <f>IFERROR(VLOOKUP(B22,상품목록,4,FALSE),"")</f>
        <v/>
      </c>
      <c r="F22" s="45"/>
      <c r="G22" s="16" t="str">
        <f>IFERROR(VLOOKUP(B22,상품목록,3,FALSE),"")</f>
        <v/>
      </c>
      <c r="H22" s="44"/>
      <c r="I22" s="64"/>
    </row>
    <row r="23" spans="2:12">
      <c r="B23" s="17">
        <v>112</v>
      </c>
      <c r="C23" s="71" t="str">
        <f>IFERROR(VLOOKUP(B23,상품목록,2,FALSE),"")</f>
        <v/>
      </c>
      <c r="D23" s="72"/>
      <c r="E23" s="42" t="str">
        <f>IFERROR(VLOOKUP(B23,상품목록,4,FALSE),"")</f>
        <v/>
      </c>
      <c r="F23" s="45"/>
      <c r="G23" s="16" t="str">
        <f>IFERROR(VLOOKUP(B23,상품목록,3,FALSE),"")</f>
        <v/>
      </c>
      <c r="H23" s="44"/>
      <c r="I23" s="64"/>
    </row>
    <row r="24" spans="2:12">
      <c r="B24" s="17">
        <v>113</v>
      </c>
      <c r="C24" s="71" t="str">
        <f>IFERROR(VLOOKUP(B24,상품목록,2,FALSE),"")</f>
        <v/>
      </c>
      <c r="D24" s="72"/>
      <c r="E24" s="42" t="str">
        <f>IFERROR(VLOOKUP(B24,상품목록,4,FALSE),"")</f>
        <v/>
      </c>
      <c r="F24" s="45"/>
      <c r="G24" s="16" t="str">
        <f>IFERROR(VLOOKUP(B24,상품목록,3,FALSE),"")</f>
        <v/>
      </c>
      <c r="H24" s="44"/>
      <c r="I24" s="64"/>
    </row>
    <row r="25" spans="2:12">
      <c r="B25" s="17">
        <v>114</v>
      </c>
      <c r="C25" s="71" t="str">
        <f>IFERROR(VLOOKUP(B25,상품목록,2,FALSE),"")</f>
        <v/>
      </c>
      <c r="D25" s="72"/>
      <c r="E25" s="42" t="str">
        <f>IFERROR(VLOOKUP(B25,상품목록,4,FALSE),"")</f>
        <v/>
      </c>
      <c r="F25" s="45"/>
      <c r="G25" s="16" t="str">
        <f>IFERROR(VLOOKUP(B25,상품목록,3,FALSE),"")</f>
        <v/>
      </c>
      <c r="H25" s="44"/>
      <c r="I25" s="64"/>
    </row>
    <row r="26" spans="2:12">
      <c r="B26" s="17">
        <v>115</v>
      </c>
      <c r="C26" s="71" t="str">
        <f>IFERROR(VLOOKUP(B26,상품목록,2,FALSE),"")</f>
        <v/>
      </c>
      <c r="D26" s="72"/>
      <c r="E26" s="42" t="str">
        <f>IFERROR(VLOOKUP(B26,상품목록,4,FALSE),"")</f>
        <v/>
      </c>
      <c r="F26" s="45"/>
      <c r="G26" s="16" t="str">
        <f>IFERROR(VLOOKUP(B26,상품목록,3,FALSE),"")</f>
        <v/>
      </c>
      <c r="H26" s="44"/>
      <c r="I26" s="64"/>
    </row>
    <row r="27" spans="2:12">
      <c r="B27" s="17">
        <v>116</v>
      </c>
      <c r="C27" s="71" t="str">
        <f>IFERROR(VLOOKUP(B27,상품목록,2,FALSE),"")</f>
        <v/>
      </c>
      <c r="D27" s="72"/>
      <c r="E27" s="42" t="str">
        <f>IFERROR(VLOOKUP(B27,상품목록,4,FALSE),"")</f>
        <v/>
      </c>
      <c r="F27" s="45"/>
      <c r="G27" s="16" t="str">
        <f>IFERROR(VLOOKUP(B27,상품목록,3,FALSE),"")</f>
        <v/>
      </c>
      <c r="H27" s="44"/>
      <c r="I27" s="64"/>
    </row>
    <row r="28" spans="2:12">
      <c r="B28" s="17">
        <v>117</v>
      </c>
      <c r="C28" s="71" t="str">
        <f>IFERROR(VLOOKUP(B28,상품목록,2,FALSE),"")</f>
        <v/>
      </c>
      <c r="D28" s="72"/>
      <c r="E28" s="42" t="str">
        <f>IFERROR(VLOOKUP(B28,상품목록,4,FALSE),"")</f>
        <v/>
      </c>
      <c r="F28" s="45"/>
      <c r="G28" s="16" t="str">
        <f>IFERROR(VLOOKUP(B28,상품목록,3,FALSE),"")</f>
        <v/>
      </c>
      <c r="H28" s="44"/>
      <c r="I28" s="64"/>
      <c r="J28" s="46"/>
      <c r="K28" s="46"/>
      <c r="L28" s="46"/>
    </row>
    <row r="29" spans="2:12">
      <c r="B29" s="17">
        <v>118</v>
      </c>
      <c r="C29" s="71" t="str">
        <f>IFERROR(VLOOKUP(B29,상품목록,2,FALSE),"")</f>
        <v/>
      </c>
      <c r="D29" s="72"/>
      <c r="E29" s="42" t="str">
        <f>IFERROR(VLOOKUP(B29,상품목록,4,FALSE),"")</f>
        <v/>
      </c>
      <c r="F29" s="45"/>
      <c r="G29" s="16" t="str">
        <f>IFERROR(VLOOKUP(B29,상품목록,3,FALSE),"")</f>
        <v/>
      </c>
      <c r="H29" s="44"/>
      <c r="I29" s="64"/>
      <c r="J29" s="46"/>
      <c r="K29" s="46"/>
      <c r="L29" s="46"/>
    </row>
    <row r="30" spans="2:12">
      <c r="B30" s="17">
        <v>119</v>
      </c>
      <c r="C30" s="71" t="str">
        <f>IFERROR(VLOOKUP(B30,상품목록,2,FALSE),"")</f>
        <v/>
      </c>
      <c r="D30" s="72"/>
      <c r="E30" s="42" t="str">
        <f>IFERROR(VLOOKUP(B30,상품목록,4,FALSE),"")</f>
        <v/>
      </c>
      <c r="F30" s="45"/>
      <c r="G30" s="16" t="str">
        <f>IFERROR(VLOOKUP(B30,상품목록,3,FALSE),"")</f>
        <v/>
      </c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2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  <dataValidation type="list" allowBlank="1" showInputMessage="1" showErrorMessage="1" sqref="B12:B30" xr:uid="{02EA0E4D-0AC7-4C86-AAE2-B358CDFF5DC1}">
      <formula1>상품번호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2025-03-20T05:05:22Z</dcterms:modified>
  <cp:category/>
  <cp:contentStatus/>
</cp:coreProperties>
</file>