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9F08F94B-50CE-4666-8A0D-7957F3B2A7D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배송요금'!$I$5:$I$7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6" l="1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4" i="6"/>
  <c r="G13" i="6"/>
  <c r="E13" i="6"/>
  <c r="H13" i="6" s="1"/>
  <c r="C13" i="6"/>
  <c r="C12" i="6" l="1"/>
  <c r="G12" i="6"/>
  <c r="E12" i="6"/>
  <c r="H12" i="6" s="1"/>
  <c r="H32" i="6" l="1"/>
  <c r="H33" i="6" s="1"/>
  <c r="H35" i="6" s="1"/>
  <c r="E10" i="6" s="1"/>
</calcChain>
</file>

<file path=xl/sharedStrings.xml><?xml version="1.0" encoding="utf-8"?>
<sst xmlns="http://schemas.openxmlformats.org/spreadsheetml/2006/main" count="61" uniqueCount="52">
  <si>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</si>
  <si>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</si>
  <si>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</si>
  <si>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</si>
  <si>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</si>
  <si>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</si>
  <si>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</si>
  <si>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</si>
  <si>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</si>
  <si>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</si>
  <si>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</si>
  <si>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</si>
  <si>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</si>
  <si>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</si>
  <si>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</si>
  <si>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</si>
  <si>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</si>
  <si>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</si>
  <si>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</si>
  <si>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</si>
  <si>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</si>
  <si>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</si>
  <si>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</si>
  <si>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</si>
  <si>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</si>
  <si>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</si>
  <si>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</si>
  <si>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</si>
  <si>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</si>
  <si>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</si>
  <si>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</si>
  <si>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</si>
  <si>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</si>
  <si>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</si>
  <si>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</si>
  <si>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</si>
  <si>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</si>
  <si>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</si>
  <si>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</si>
  <si>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</si>
  <si>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</si>
  <si>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</si>
  <si>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</si>
  <si>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</si>
  <si>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</si>
  <si>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</si>
  <si>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</si>
  <si>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</si>
  <si>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</si>
  <si>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</si>
  <si>
    <t xml:space="preserve"> 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</si>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</sst>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22860</xdr:rowOff>
    </xdr:from>
    <xdr:to>
      <xdr:col>8</xdr:col>
      <xdr:colOff>7620</xdr:colOff>
      <xdr:row>2</xdr:row>
      <xdr:rowOff>213360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76300" y="22860"/>
          <a:ext cx="5074920" cy="6477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3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 견적서</a:t>
          </a:r>
          <a:r>
            <a:rPr lang="ko-KR" altLang="ko-KR" sz="3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♣</a:t>
          </a:r>
          <a:endParaRPr lang="ko-KR" altLang="ko-KR" sz="3600">
            <a:effectLst/>
          </a:endParaRPr>
        </a:p>
        <a:p>
          <a:pPr algn="l"/>
          <a:endParaRPr lang="ko-KR" altLang="en-US" sz="3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83820</xdr:colOff>
          <xdr:row>33</xdr:row>
          <xdr:rowOff>160020</xdr:rowOff>
        </xdr:from>
        <xdr:to>
          <xdr:col>9</xdr:col>
          <xdr:colOff>731520</xdr:colOff>
          <xdr:row>35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D10" sqref="D1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Z41"/>
  <sheetViews>
    <sheetView tabSelected="1" zoomScale="130" zoomScaleNormal="130" workbookViewId="0">
      <selection activeCell="K3" sqref="K3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0" t="s">
        <v>49</v>
      </c>
      <c r="C5" s="70"/>
      <c r="D5" s="71" t="s">
        <v>38</v>
      </c>
      <c r="E5" s="9" t="s">
        <v>39</v>
      </c>
      <c r="F5" s="88" t="s">
        <v>43</v>
      </c>
      <c r="G5" s="89"/>
      <c r="H5" s="90"/>
      <c r="I5" s="60"/>
    </row>
    <row r="6" spans="1:52" ht="31.2">
      <c r="B6" s="80">
        <v>45667</v>
      </c>
      <c r="C6" s="81"/>
      <c r="D6" s="72"/>
      <c r="E6" s="10" t="s">
        <v>40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72"/>
      <c r="E7" s="11" t="s">
        <v>41</v>
      </c>
      <c r="F7" s="74" t="s">
        <v>47</v>
      </c>
      <c r="G7" s="75"/>
      <c r="H7" s="76"/>
      <c r="I7" s="61"/>
    </row>
    <row r="8" spans="1:52" ht="16.5" customHeight="1" thickBot="1">
      <c r="B8" s="14"/>
      <c r="C8" s="14"/>
      <c r="D8" s="73"/>
      <c r="E8" s="21" t="s">
        <v>42</v>
      </c>
      <c r="F8" s="77" t="s">
        <v>48</v>
      </c>
      <c r="G8" s="78"/>
      <c r="H8" s="7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69">
        <f>H35</f>
        <v>0</v>
      </c>
      <c r="F10" s="69"/>
      <c r="G10" s="69"/>
      <c r="H10" s="38" t="s">
        <v>25</v>
      </c>
    </row>
    <row r="11" spans="1:52" ht="18" customHeight="1">
      <c r="B11" s="39" t="s">
        <v>26</v>
      </c>
      <c r="C11" s="91" t="s">
        <v>3</v>
      </c>
      <c r="D11" s="92"/>
      <c r="E11" s="65" t="s">
        <v>5</v>
      </c>
      <c r="F11" s="65" t="s">
        <v>27</v>
      </c>
      <c r="G11" s="65" t="s">
        <v>28</v>
      </c>
      <c r="H11" s="65" t="s">
        <v>29</v>
      </c>
      <c r="I11" s="62"/>
      <c r="L11" s="6" t="s">
        <v>50</v>
      </c>
    </row>
    <row r="12" spans="1:52">
      <c r="B12" s="16"/>
      <c r="C12" s="86" t="str">
        <f>IFERROR(VLOOKUP(B12,상품목록,2,0),"")</f>
        <v/>
      </c>
      <c r="D12" s="87"/>
      <c r="E12" s="40" t="str">
        <f>IFERROR(VLOOKUP(B12,상품목록,4,0),"")</f>
        <v/>
      </c>
      <c r="F12" s="41"/>
      <c r="G12" s="16" t="str">
        <f>IFERROR(VLOOKUP(B12,상품목록,3,0),"")</f>
        <v/>
      </c>
      <c r="H12" s="42">
        <f>IFERROR(E12*F12,0)</f>
        <v>0</v>
      </c>
      <c r="I12" s="62"/>
    </row>
    <row r="13" spans="1:52">
      <c r="B13" s="17"/>
      <c r="C13" s="86" t="str">
        <f>IFERROR(VLOOKUP(B13,상품목록,2,0),"")</f>
        <v/>
      </c>
      <c r="D13" s="87"/>
      <c r="E13" s="40" t="str">
        <f>IFERROR(VLOOKUP(B13,상품목록,4,0),"")</f>
        <v/>
      </c>
      <c r="F13" s="41"/>
      <c r="G13" s="16" t="str">
        <f>IFERROR(VLOOKUP(B13,상품목록,3,0),"")</f>
        <v/>
      </c>
      <c r="H13" s="42">
        <f t="shared" ref="H13:H30" si="0">IFERROR(E13*F13,0)</f>
        <v>0</v>
      </c>
      <c r="I13" s="62"/>
    </row>
    <row r="14" spans="1:52">
      <c r="B14" s="17"/>
      <c r="C14" s="86"/>
      <c r="D14" s="87"/>
      <c r="E14" s="40"/>
      <c r="F14" s="43"/>
      <c r="G14" s="16"/>
      <c r="H14" s="42">
        <f t="shared" si="0"/>
        <v>0</v>
      </c>
      <c r="I14" s="62"/>
    </row>
    <row r="15" spans="1:52">
      <c r="B15" s="17"/>
      <c r="C15" s="86"/>
      <c r="D15" s="87"/>
      <c r="E15" s="40"/>
      <c r="F15" s="43"/>
      <c r="G15" s="16"/>
      <c r="H15" s="42">
        <f t="shared" si="0"/>
        <v>0</v>
      </c>
      <c r="I15" s="62"/>
    </row>
    <row r="16" spans="1:52">
      <c r="B16" s="17"/>
      <c r="C16" s="86"/>
      <c r="D16" s="87"/>
      <c r="E16" s="40"/>
      <c r="F16" s="43"/>
      <c r="G16" s="16"/>
      <c r="H16" s="42">
        <f t="shared" si="0"/>
        <v>0</v>
      </c>
      <c r="I16" s="62"/>
    </row>
    <row r="17" spans="2:12">
      <c r="B17" s="17"/>
      <c r="C17" s="86"/>
      <c r="D17" s="87"/>
      <c r="E17" s="40"/>
      <c r="F17" s="43"/>
      <c r="G17" s="16"/>
      <c r="H17" s="42">
        <f t="shared" si="0"/>
        <v>0</v>
      </c>
      <c r="I17" s="62"/>
    </row>
    <row r="18" spans="2:12">
      <c r="B18" s="17"/>
      <c r="C18" s="86"/>
      <c r="D18" s="87"/>
      <c r="E18" s="40"/>
      <c r="F18" s="43"/>
      <c r="G18" s="16"/>
      <c r="H18" s="42">
        <f t="shared" si="0"/>
        <v>0</v>
      </c>
      <c r="I18" s="62"/>
    </row>
    <row r="19" spans="2:12">
      <c r="B19" s="17"/>
      <c r="C19" s="86"/>
      <c r="D19" s="87"/>
      <c r="E19" s="40"/>
      <c r="F19" s="43"/>
      <c r="G19" s="16"/>
      <c r="H19" s="42">
        <f t="shared" si="0"/>
        <v>0</v>
      </c>
      <c r="I19" s="62"/>
    </row>
    <row r="20" spans="2:12">
      <c r="B20" s="17"/>
      <c r="C20" s="86"/>
      <c r="D20" s="87"/>
      <c r="E20" s="40"/>
      <c r="F20" s="43"/>
      <c r="G20" s="16"/>
      <c r="H20" s="42">
        <f t="shared" si="0"/>
        <v>0</v>
      </c>
      <c r="I20" s="62"/>
    </row>
    <row r="21" spans="2:12">
      <c r="B21" s="17"/>
      <c r="C21" s="86"/>
      <c r="D21" s="87"/>
      <c r="E21" s="40"/>
      <c r="F21" s="43"/>
      <c r="G21" s="16"/>
      <c r="H21" s="42">
        <f t="shared" si="0"/>
        <v>0</v>
      </c>
      <c r="I21" s="62"/>
    </row>
    <row r="22" spans="2:12">
      <c r="B22" s="17"/>
      <c r="C22" s="86"/>
      <c r="D22" s="87"/>
      <c r="E22" s="40"/>
      <c r="F22" s="43"/>
      <c r="G22" s="16"/>
      <c r="H22" s="42">
        <f t="shared" si="0"/>
        <v>0</v>
      </c>
      <c r="I22" s="62"/>
    </row>
    <row r="23" spans="2:12">
      <c r="B23" s="17"/>
      <c r="C23" s="86"/>
      <c r="D23" s="87"/>
      <c r="E23" s="40"/>
      <c r="F23" s="43"/>
      <c r="G23" s="16"/>
      <c r="H23" s="42">
        <f t="shared" si="0"/>
        <v>0</v>
      </c>
      <c r="I23" s="62"/>
    </row>
    <row r="24" spans="2:12">
      <c r="B24" s="17"/>
      <c r="C24" s="86"/>
      <c r="D24" s="87"/>
      <c r="E24" s="40"/>
      <c r="F24" s="43"/>
      <c r="G24" s="16"/>
      <c r="H24" s="42">
        <f t="shared" si="0"/>
        <v>0</v>
      </c>
      <c r="I24" s="62"/>
    </row>
    <row r="25" spans="2:12">
      <c r="B25" s="17"/>
      <c r="C25" s="86"/>
      <c r="D25" s="87"/>
      <c r="E25" s="40"/>
      <c r="F25" s="43"/>
      <c r="G25" s="16"/>
      <c r="H25" s="42">
        <f t="shared" si="0"/>
        <v>0</v>
      </c>
      <c r="I25" s="62"/>
    </row>
    <row r="26" spans="2:12">
      <c r="B26" s="17"/>
      <c r="C26" s="86"/>
      <c r="D26" s="87"/>
      <c r="E26" s="40"/>
      <c r="F26" s="43"/>
      <c r="G26" s="16"/>
      <c r="H26" s="42">
        <f t="shared" si="0"/>
        <v>0</v>
      </c>
      <c r="I26" s="62"/>
    </row>
    <row r="27" spans="2:12">
      <c r="B27" s="17"/>
      <c r="C27" s="86"/>
      <c r="D27" s="87"/>
      <c r="E27" s="40"/>
      <c r="F27" s="43"/>
      <c r="G27" s="16"/>
      <c r="H27" s="42">
        <f t="shared" si="0"/>
        <v>0</v>
      </c>
      <c r="I27" s="62"/>
    </row>
    <row r="28" spans="2:12">
      <c r="B28" s="17"/>
      <c r="C28" s="86"/>
      <c r="D28" s="87"/>
      <c r="E28" s="40"/>
      <c r="F28" s="43"/>
      <c r="G28" s="16"/>
      <c r="H28" s="42">
        <f t="shared" si="0"/>
        <v>0</v>
      </c>
      <c r="I28" s="62"/>
      <c r="J28" s="44"/>
      <c r="K28" s="44"/>
      <c r="L28" s="44" t="s">
        <v>51</v>
      </c>
    </row>
    <row r="29" spans="2:12">
      <c r="B29" s="17"/>
      <c r="C29" s="86"/>
      <c r="D29" s="87"/>
      <c r="E29" s="40"/>
      <c r="F29" s="43"/>
      <c r="G29" s="16"/>
      <c r="H29" s="42">
        <f t="shared" si="0"/>
        <v>0</v>
      </c>
      <c r="I29" s="62"/>
      <c r="J29" s="44"/>
      <c r="K29" s="44"/>
      <c r="L29" s="44"/>
    </row>
    <row r="30" spans="2:12">
      <c r="B30" s="17"/>
      <c r="C30" s="86"/>
      <c r="D30" s="87"/>
      <c r="E30" s="40"/>
      <c r="F30" s="43"/>
      <c r="G30" s="16"/>
      <c r="H30" s="42">
        <f t="shared" si="0"/>
        <v>0</v>
      </c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2" t="s">
        <v>30</v>
      </c>
      <c r="G32" s="83"/>
      <c r="H32" s="46">
        <f>SUM(H12:H13)</f>
        <v>0</v>
      </c>
      <c r="I32" s="45"/>
      <c r="K32" s="44"/>
      <c r="L32" s="44"/>
    </row>
    <row r="33" spans="4:12">
      <c r="F33" s="82" t="s">
        <v>31</v>
      </c>
      <c r="G33" s="83"/>
      <c r="H33" s="46">
        <f>H32*0.1</f>
        <v>0</v>
      </c>
      <c r="I33" s="45"/>
      <c r="J33" s="44"/>
      <c r="K33" s="44"/>
      <c r="L33" s="44"/>
    </row>
    <row r="34" spans="4:12">
      <c r="F34" s="84" t="s">
        <v>32</v>
      </c>
      <c r="G34" s="84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>
      <c r="F35" s="82" t="s">
        <v>34</v>
      </c>
      <c r="G35" s="83"/>
      <c r="H35" s="46">
        <f>SUM(H32:H34)</f>
        <v>0</v>
      </c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5"/>
      <c r="G39" s="85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83820</xdr:colOff>
                    <xdr:row>33</xdr:row>
                    <xdr:rowOff>160020</xdr:rowOff>
                  </from>
                  <to>
                    <xdr:col>9</xdr:col>
                    <xdr:colOff>731520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0]!새로작성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2025-03-27T01:09:54Z</dcterms:modified>
  <cp:category/>
  <cp:contentStatus/>
</cp:coreProperties>
</file>