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즈니스 엑셀\"/>
    </mc:Choice>
  </mc:AlternateContent>
  <xr:revisionPtr revIDLastSave="0" documentId="13_ncr:1_{08D6C9E9-14C3-4827-9529-4091B8BE8B2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7" i="2"/>
  <c r="D13" i="2"/>
  <c r="D12" i="2"/>
  <c r="C15" i="2" s="1"/>
  <c r="D11" i="2"/>
  <c r="F9" i="2"/>
  <c r="F10" i="2"/>
  <c r="D10" i="2"/>
  <c r="D9" i="2"/>
  <c r="F11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<sst xmlns="http://schemas.openxmlformats.org/spreadsheetml/2006/main" count="270" uniqueCount="215">
  <si>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</si>
  <si>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</si>
  <si>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</si>
  <si>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</si>
  <si>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</si>
  <si>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</si>
  <si>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</si>
  <si>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</si>
  <si>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</si>
  <si>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</si>
  <si>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</si>
  <si>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</si>
  <si>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</si>
  <si>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</si>
  <si>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</si>
  <si>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</si>
  <si>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</si>
  <si>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</si>
  <si>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</si>
  <si>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</si>
  <si>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</si>
  <si>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</si>
  <si>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</si>
  <si>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</si>
  <si>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</si>
  <si>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</si>
  <si>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</si>
  <si>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</si>
  <si>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</si>
  <si>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</si>
  <si>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</si>
  <si>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</si>
  <si>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</si>
  <si>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</si>
  <si>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</si>
  <si>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</si>
  <si>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</si>
  <si>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</si>
  <si>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</si>
  <si>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</si>
  <si>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</si>
  <si>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</si>
  <si>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</si>
  <si>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</si>
  <si>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</si>
  <si>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</si>
  <si>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</si>
  <si>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</si>
  <si>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</si>
  <si>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</si>
  <si>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</si>
  <si>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</si>
  <si>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</si>
  <si>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</si>
  <si>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</si>
  <si>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</si>
  <si>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</si>
  <si>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</si>
  <si>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</si>
  <si>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</si>
  <si>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</si>
  <si>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</si>
  <si>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</si>
  <si>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</si>
  <si>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</si>
  <si>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</si>
  <si>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</si>
  <si>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</si>
  <si>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</si>
  <si>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</si>
  <si>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</si>
  <si>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</si>
  <si>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</si>
  <si>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</si>
  <si>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</si>
  <si>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</si>
  <si>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</si>
  <si>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</si>
  <si>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</si>
  <si>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</si>
  <si>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</si>
  <si>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</si>
  <si>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</si>
  <si>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</si>
  <si>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</si>
  <si>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</si>
  <si>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</si>
  <si>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</si>
  <si>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</si>
  <si>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</si>
  <si>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</si>
  <si>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</si>
  <si>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</si>
  <si>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</si>
  <si>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</si>
  <si>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</si>
  <si>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</si>
  <si>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</si>
  <si>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</si>
  <si>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</si>
  <si>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</si>
  <si>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</si>
  <si>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</si>
  <si>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</si>
  <si>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</si>
  <si>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</si>
  <si>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</si>
  <si>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</si>
  <si>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</si>
  <si>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</si>
  <si>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</si>
  <si>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</si>
  <si>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</si>
  <si>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</si>
  <si>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</si>
  <si>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</si>
  <si>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</si>
  <si>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</si>
  <si>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</si>
  <si>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</si>
  <si>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</si>
  <si>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</si>
  <si>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</si>
  <si>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</si>
  <si>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</si>
  <si>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</si>
  <si>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</si>
  <si>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</si>
  <si>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</si>
  <si>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</si>
  <si>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</si>
  <si>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</si>
  <si>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</si>
  <si>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</si>
  <si>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</si>
  <si>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</si>
  <si>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</si>
  <si>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</si>
  <si>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</si>
  <si>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</si>
  <si>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</si>
  <si>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</si>
  <si>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</si>
  <si>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</si>
  <si>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</si>
  <si>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</si>
  <si>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</si>
  <si>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</si>
  <si>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</si>
  <si>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</si>
  <si>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</si>
  <si>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</si>
  <si>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</si>
  <si>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</si>
  <si>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</si>
  <si>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</si>
  <si>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</si>
  <si>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</si>
  <si>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</si>
  <si>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</si>
  <si>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</si>
  <si>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</si>
  <si>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</si>
  <si>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</si>
  <si>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</si>
  <si>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</si>
  <si>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</si>
  <si>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</si>
  <si>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</si>
  <si>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</si>
  <si>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</si>
  <si>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</si>
  <si>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</si>
  <si>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</si>
  <si>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</si>
  <si>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</si>
  <si>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</si>
  <si>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</si>
  <si>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</si>
  <si>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</si>
  <si>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</si>
  <si>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</si>
  <si>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</si>
  <si>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</si>
  <si>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</si>
  <si>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</si>
  <si>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</si>
  <si>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</si>
  <si>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</si>
  <si>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</si>
  <si>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</si>
  <si>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</si>
  <si>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</si>
  <si>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</si>
  <si>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</si>
  <si>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</si>
  <si>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</si>
  <si>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</si>
  <si>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</si>
  <si>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</si>
  <si>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</si>
  <si>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</si>
  <si>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</si>
  <si>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</si>
  <si>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</si>
  <si>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</si>
  <si>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</si>
  <si>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주        소:</t>
    <phoneticPr fontId="1" type="noConversion"/>
  </si>
  <si>
    <t>전 화 번 호:</t>
    <phoneticPr fontId="1" type="noConversion"/>
  </si>
  <si>
    <t>대        표:</t>
    <phoneticPr fontId="1" type="noConversion"/>
  </si>
  <si>
    <t>상        호:</t>
    <phoneticPr fontId="1" type="noConversion"/>
  </si>
  <si>
    <t>서울시 송파구 가락동 111</t>
    <phoneticPr fontId="1" type="noConversion"/>
  </si>
  <si>
    <t>주식회사 제일통상</t>
  </si>
  <si>
    <t>02-2289-0202</t>
  </si>
  <si>
    <t>김 기 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</si>
</sst>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zoomScale="115" zoomScaleNormal="115" workbookViewId="0">
      <selection activeCell="J4" sqref="J4:J8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zoomScale="85" zoomScaleNormal="85" workbookViewId="0">
      <selection activeCell="C17" sqref="C17:F17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165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205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이승은</v>
      </c>
      <c r="E9" s="26" t="s">
        <v>1</v>
      </c>
      <c r="F9" s="13" t="str">
        <f>VLOOKUP(D3,사원명부,2,0)</f>
        <v>730904-2701789</v>
      </c>
      <c r="G9" s="18"/>
    </row>
    <row r="10" spans="2:7" ht="50.1" customHeight="1" x14ac:dyDescent="0.4">
      <c r="B10" s="17"/>
      <c r="C10" s="26" t="s">
        <v>2</v>
      </c>
      <c r="D10" s="56" t="str">
        <f>VLOOKUP(D3,사원명부,4,0)</f>
        <v>경영관리부</v>
      </c>
      <c r="E10" s="26" t="s">
        <v>0</v>
      </c>
      <c r="F10" s="56" t="str">
        <f>VLOOKUP(D3,사원명부,5,0)</f>
        <v>대리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34738</v>
      </c>
      <c r="E11" s="12" t="s">
        <v>114</v>
      </c>
      <c r="F11" s="60" t="str">
        <f ca="1">"( "&amp;DATEDIF(D11,D12,"Y")&amp;"년"&amp;DATEDIF(D11,D12,"YM")&amp;"개월"&amp;" )"</f>
        <v>( 30년2개월 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서울 마포구 공덕동 164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TEXT(D11,"상기인은 YYYY년 M월 D일에 입사하여 ")&amp;TEXT(D12,"YYYY년 M월 D일 까지 재직하였음을 증명합니다.")</f>
        <v>상기인은 1995년 2월 8일에 입사하여 2025년 4월 11일 까지 재직하였음을 증명합니다.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tr">
        <f>"용    도 : "&amp;F3</f>
        <v>용    도 : 재직 증명용</v>
      </c>
      <c r="D17" s="58"/>
      <c r="E17" s="58"/>
      <c r="F17" s="58"/>
      <c r="G17" s="18"/>
    </row>
    <row r="18" spans="2:7" ht="33" customHeight="1" x14ac:dyDescent="0.4">
      <c r="B18" s="17"/>
      <c r="C18" s="57">
        <f ca="1">TODAY()</f>
        <v>45758</v>
      </c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207</v>
      </c>
      <c r="D20" s="29" t="s">
        <v>211</v>
      </c>
      <c r="F20" s="19"/>
      <c r="G20" s="18"/>
    </row>
    <row r="21" spans="2:7" ht="34.5" customHeight="1" x14ac:dyDescent="0.4">
      <c r="B21" s="17"/>
      <c r="C21" s="24" t="s">
        <v>210</v>
      </c>
      <c r="D21" s="30" t="s">
        <v>212</v>
      </c>
      <c r="F21" s="19"/>
      <c r="G21" s="18"/>
    </row>
    <row r="22" spans="2:7" ht="34.5" customHeight="1" x14ac:dyDescent="0.4">
      <c r="B22" s="17"/>
      <c r="C22" s="24" t="s">
        <v>209</v>
      </c>
      <c r="D22" s="31" t="s">
        <v>214</v>
      </c>
      <c r="F22" s="19"/>
      <c r="G22" s="18"/>
    </row>
    <row r="23" spans="2:7" ht="33" customHeight="1" x14ac:dyDescent="0.4">
      <c r="B23" s="20"/>
      <c r="C23" s="39" t="s">
        <v>208</v>
      </c>
      <c r="D23" s="40" t="s">
        <v>213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BAD0F75C-08E7-4733-A666-5A046B745E11}">
      <formula1>사번</formula1>
    </dataValidation>
    <dataValidation type="list" allowBlank="1" showInputMessage="1" showErrorMessage="1" sqref="F3" xr:uid="{00532C71-83A8-4252-9CC0-F72AB350CD5B}">
      <formula1>용도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2025-04-11T06:53:55Z</dcterms:modified>
</cp:coreProperties>
</file>