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경비고 3학년_비즈니스 엑셀\자동견적서\"/>
    </mc:Choice>
  </mc:AlternateContent>
  <xr:revisionPtr revIDLastSave="0" documentId="8_{54A0A11E-294A-40C1-9573-DE477D8CAE71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  <sheet name="Sheet1" sheetId="7" r:id="rId3"/>
  </sheets>
  <definedNames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2" i="6"/>
  <c r="F10" i="7" l="1"/>
  <c r="F9" i="7"/>
  <c r="F4" i="7"/>
  <c r="F5" i="7"/>
</calcChain>
</file>

<file path=xl/sharedStrings.xml><?xml version="1.0" encoding="utf-8"?>
<sst xmlns="http://schemas.openxmlformats.org/spreadsheetml/2006/main" count="64" uniqueCount="47">
  <si>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</si>
  <si>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</si>
  <si>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</si>
  <si>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</si>
  <si>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</si>
  <si>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</si>
  <si>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</si>
  <si>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</si>
  <si>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</si>
  <si>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</si>
  <si>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</si>
  <si>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</si>
  <si>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</si>
  <si>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</si>
  <si>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</si>
  <si>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</si>
  <si>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</si>
  <si>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</si>
  <si>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</si>
  <si>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</si>
  <si>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</si>
  <si>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</si>
  <si>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</si>
  <si>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</si>
  <si>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</si>
  <si>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</si>
  <si>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</si>
  <si>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</si>
  <si>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</si>
  <si>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</si>
  <si>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</si>
  <si>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</si>
  <si>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</si>
  <si>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</si>
  <si>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</si>
  <si>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</si>
  <si>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</si>
  <si>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</si>
  <si>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</si>
  <si>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</si>
  <si>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주소</t>
    <phoneticPr fontId="2" type="noConversion"/>
  </si>
  <si>
    <t>김성철</t>
    <phoneticPr fontId="2" type="noConversion"/>
  </si>
  <si>
    <t>임시완</t>
    <phoneticPr fontId="2" type="noConversion"/>
  </si>
  <si>
    <t>허남준</t>
    <phoneticPr fontId="2" type="noConversion"/>
  </si>
  <si>
    <t>도경수</t>
    <phoneticPr fontId="2" type="noConversion"/>
  </si>
  <si>
    <t>양천</t>
    <phoneticPr fontId="2" type="noConversion"/>
  </si>
  <si>
    <t>강서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</si>
</sst>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B5" sqref="B5:E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9" t="s">
        <v>0</v>
      </c>
      <c r="C2" s="70"/>
      <c r="D2" s="70"/>
      <c r="E2" s="71"/>
      <c r="H2" s="69" t="s">
        <v>1</v>
      </c>
      <c r="I2" s="71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>
      <selection activeCell="L20" sqref="L20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3"/>
      <c r="C5" s="73"/>
      <c r="D5" s="74"/>
      <c r="E5" s="9"/>
      <c r="F5" s="89"/>
      <c r="G5" s="90"/>
      <c r="H5" s="91"/>
      <c r="I5" s="62"/>
    </row>
    <row r="6" spans="1:52" ht="17.399999999999999">
      <c r="B6" s="39"/>
      <c r="C6" s="40"/>
      <c r="D6" s="75"/>
      <c r="E6" s="10"/>
      <c r="F6" s="11"/>
      <c r="G6" s="11"/>
      <c r="H6" s="12"/>
      <c r="I6" s="63"/>
    </row>
    <row r="7" spans="1:52" ht="16.5" customHeight="1">
      <c r="B7" s="13"/>
      <c r="C7" s="13"/>
      <c r="D7" s="75"/>
      <c r="E7" s="11"/>
      <c r="F7" s="77"/>
      <c r="G7" s="78"/>
      <c r="H7" s="79"/>
      <c r="I7" s="63"/>
    </row>
    <row r="8" spans="1:52" ht="16.5" customHeight="1" thickBot="1">
      <c r="B8" s="14"/>
      <c r="C8" s="14"/>
      <c r="D8" s="76"/>
      <c r="E8" s="21"/>
      <c r="F8" s="80"/>
      <c r="G8" s="81"/>
      <c r="H8" s="8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72"/>
      <c r="F10" s="72"/>
      <c r="G10" s="72"/>
      <c r="H10" s="38" t="s">
        <v>25</v>
      </c>
    </row>
    <row r="11" spans="1:52" ht="18" customHeight="1">
      <c r="B11" s="41" t="s">
        <v>26</v>
      </c>
      <c r="C11" s="92" t="s">
        <v>3</v>
      </c>
      <c r="D11" s="93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>
        <v>105</v>
      </c>
      <c r="C12" s="87" t="str">
        <f>IFERROR(VLOOKUP(B12,상품목록,2,0),"")</f>
        <v>참외</v>
      </c>
      <c r="D12" s="88"/>
      <c r="E12" s="42"/>
      <c r="F12" s="43"/>
      <c r="G12" s="16"/>
      <c r="H12" s="44"/>
      <c r="I12" s="64"/>
    </row>
    <row r="13" spans="1:52">
      <c r="B13" s="17">
        <v>106</v>
      </c>
      <c r="C13" s="87" t="str">
        <f>IFERROR(VLOOKUP(B13,상품목록,2,0),"")</f>
        <v>메론</v>
      </c>
      <c r="D13" s="88"/>
      <c r="E13" s="42"/>
      <c r="F13" s="43"/>
      <c r="G13" s="16"/>
      <c r="H13" s="44"/>
      <c r="I13" s="64"/>
    </row>
    <row r="14" spans="1:52">
      <c r="B14" s="17">
        <v>107</v>
      </c>
      <c r="C14" s="87"/>
      <c r="D14" s="88"/>
      <c r="E14" s="42"/>
      <c r="F14" s="45"/>
      <c r="G14" s="16"/>
      <c r="H14" s="44"/>
      <c r="I14" s="64"/>
    </row>
    <row r="15" spans="1:52">
      <c r="B15" s="17"/>
      <c r="C15" s="87"/>
      <c r="D15" s="88"/>
      <c r="E15" s="42"/>
      <c r="F15" s="45"/>
      <c r="G15" s="16"/>
      <c r="H15" s="44"/>
      <c r="I15" s="64"/>
    </row>
    <row r="16" spans="1:52">
      <c r="B16" s="17"/>
      <c r="C16" s="87"/>
      <c r="D16" s="88"/>
      <c r="E16" s="42"/>
      <c r="F16" s="45"/>
      <c r="G16" s="16"/>
      <c r="H16" s="44"/>
      <c r="I16" s="64"/>
    </row>
    <row r="17" spans="2:12">
      <c r="B17" s="17"/>
      <c r="C17" s="87"/>
      <c r="D17" s="88"/>
      <c r="E17" s="42"/>
      <c r="F17" s="45"/>
      <c r="G17" s="16"/>
      <c r="H17" s="44"/>
      <c r="I17" s="64"/>
    </row>
    <row r="18" spans="2:12">
      <c r="B18" s="17"/>
      <c r="C18" s="87"/>
      <c r="D18" s="88"/>
      <c r="E18" s="42"/>
      <c r="F18" s="45"/>
      <c r="G18" s="16"/>
      <c r="H18" s="44"/>
      <c r="I18" s="64"/>
    </row>
    <row r="19" spans="2:12">
      <c r="B19" s="17"/>
      <c r="C19" s="87"/>
      <c r="D19" s="88"/>
      <c r="E19" s="42"/>
      <c r="F19" s="45"/>
      <c r="G19" s="16"/>
      <c r="H19" s="44"/>
      <c r="I19" s="64"/>
    </row>
    <row r="20" spans="2:12">
      <c r="B20" s="17"/>
      <c r="C20" s="87"/>
      <c r="D20" s="88"/>
      <c r="E20" s="42"/>
      <c r="F20" s="45"/>
      <c r="G20" s="16"/>
      <c r="H20" s="44"/>
      <c r="I20" s="64"/>
    </row>
    <row r="21" spans="2:12">
      <c r="B21" s="17"/>
      <c r="C21" s="87"/>
      <c r="D21" s="88"/>
      <c r="E21" s="42"/>
      <c r="F21" s="45"/>
      <c r="G21" s="16"/>
      <c r="H21" s="44"/>
      <c r="I21" s="64"/>
    </row>
    <row r="22" spans="2:12">
      <c r="B22" s="17"/>
      <c r="C22" s="87"/>
      <c r="D22" s="88"/>
      <c r="E22" s="42"/>
      <c r="F22" s="45"/>
      <c r="G22" s="16"/>
      <c r="H22" s="44"/>
      <c r="I22" s="64"/>
    </row>
    <row r="23" spans="2:12">
      <c r="B23" s="17"/>
      <c r="C23" s="87"/>
      <c r="D23" s="88"/>
      <c r="E23" s="42"/>
      <c r="F23" s="45"/>
      <c r="G23" s="16"/>
      <c r="H23" s="44"/>
      <c r="I23" s="64"/>
    </row>
    <row r="24" spans="2:12">
      <c r="B24" s="17"/>
      <c r="C24" s="87"/>
      <c r="D24" s="88"/>
      <c r="E24" s="42"/>
      <c r="F24" s="45"/>
      <c r="G24" s="16"/>
      <c r="H24" s="44"/>
      <c r="I24" s="64"/>
    </row>
    <row r="25" spans="2:12">
      <c r="B25" s="17"/>
      <c r="C25" s="87"/>
      <c r="D25" s="88"/>
      <c r="E25" s="42"/>
      <c r="F25" s="45"/>
      <c r="G25" s="16"/>
      <c r="H25" s="44"/>
      <c r="I25" s="64"/>
    </row>
    <row r="26" spans="2:12">
      <c r="B26" s="17"/>
      <c r="C26" s="87"/>
      <c r="D26" s="88"/>
      <c r="E26" s="42"/>
      <c r="F26" s="45"/>
      <c r="G26" s="16"/>
      <c r="H26" s="44"/>
      <c r="I26" s="64"/>
    </row>
    <row r="27" spans="2:12">
      <c r="B27" s="17"/>
      <c r="C27" s="87"/>
      <c r="D27" s="88"/>
      <c r="E27" s="42"/>
      <c r="F27" s="45"/>
      <c r="G27" s="16"/>
      <c r="H27" s="44"/>
      <c r="I27" s="64"/>
    </row>
    <row r="28" spans="2:12">
      <c r="B28" s="17"/>
      <c r="C28" s="87"/>
      <c r="D28" s="88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87"/>
      <c r="D29" s="88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87"/>
      <c r="D30" s="88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83" t="s">
        <v>30</v>
      </c>
      <c r="G32" s="84"/>
      <c r="H32" s="48"/>
      <c r="I32" s="47"/>
      <c r="K32" s="46"/>
      <c r="L32" s="46"/>
    </row>
    <row r="33" spans="4:12">
      <c r="F33" s="83" t="s">
        <v>31</v>
      </c>
      <c r="G33" s="84"/>
      <c r="H33" s="48"/>
      <c r="I33" s="47"/>
      <c r="J33" s="46"/>
      <c r="K33" s="46"/>
      <c r="L33" s="46"/>
    </row>
    <row r="34" spans="4:12">
      <c r="F34" s="85" t="s">
        <v>32</v>
      </c>
      <c r="G34" s="85"/>
      <c r="H34" s="49"/>
      <c r="I34" s="65"/>
      <c r="J34" s="50" t="s">
        <v>33</v>
      </c>
      <c r="K34" s="46"/>
      <c r="L34" s="46"/>
    </row>
    <row r="35" spans="4:12">
      <c r="F35" s="83" t="s">
        <v>34</v>
      </c>
      <c r="G35" s="84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6"/>
      <c r="G39" s="86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2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  <dataValidation type="list" allowBlank="1" showInputMessage="1" showErrorMessage="1" sqref="B12:B30" xr:uid="{CFCF3C39-A01C-4359-9174-B46D5AD156A8}">
      <formula1>상품번호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2E09-DCFF-45BD-844B-1BB8462CA154}">
  <dimension ref="A1:F10"/>
  <sheetViews>
    <sheetView workbookViewId="0">
      <selection activeCell="H7" sqref="H7"/>
    </sheetView>
  </sheetViews>
  <sheetFormatPr defaultRowHeight="17.399999999999999"/>
  <sheetData>
    <row r="1" spans="1:6">
      <c r="A1" s="68" t="s">
        <v>38</v>
      </c>
      <c r="B1" s="68" t="s">
        <v>39</v>
      </c>
      <c r="C1" s="68" t="s">
        <v>40</v>
      </c>
    </row>
    <row r="2" spans="1:6">
      <c r="A2" s="68">
        <v>30610</v>
      </c>
      <c r="B2" s="68" t="s">
        <v>41</v>
      </c>
      <c r="C2" s="68" t="s">
        <v>45</v>
      </c>
    </row>
    <row r="3" spans="1:6">
      <c r="A3" s="68">
        <v>30611</v>
      </c>
      <c r="B3" s="68" t="s">
        <v>42</v>
      </c>
      <c r="C3" s="68" t="s">
        <v>46</v>
      </c>
      <c r="E3" s="68" t="s">
        <v>38</v>
      </c>
      <c r="F3" s="68">
        <v>30610</v>
      </c>
    </row>
    <row r="4" spans="1:6">
      <c r="A4" s="68">
        <v>30613</v>
      </c>
      <c r="B4" s="68" t="s">
        <v>43</v>
      </c>
      <c r="C4" s="68" t="s">
        <v>45</v>
      </c>
      <c r="E4" s="68" t="s">
        <v>39</v>
      </c>
      <c r="F4" s="68" t="str">
        <f>IFERROR(VLOOKUP($F$3,$A$2:$C$5,2,0)," ")</f>
        <v>김성철</v>
      </c>
    </row>
    <row r="5" spans="1:6">
      <c r="A5" s="68">
        <v>30614</v>
      </c>
      <c r="B5" s="68" t="s">
        <v>44</v>
      </c>
      <c r="C5" s="68" t="s">
        <v>46</v>
      </c>
      <c r="E5" s="68" t="s">
        <v>40</v>
      </c>
      <c r="F5" s="68" t="str">
        <f>VLOOKUP($F$3,$A$2:$C$5,3,0)</f>
        <v>양천</v>
      </c>
    </row>
    <row r="8" spans="1:6">
      <c r="E8" s="68" t="s">
        <v>38</v>
      </c>
      <c r="F8" s="68">
        <v>30610</v>
      </c>
    </row>
    <row r="9" spans="1:6">
      <c r="E9" s="68" t="s">
        <v>39</v>
      </c>
      <c r="F9" s="68" t="str">
        <f>INDEX(B2:B5,MATCH(F8,A2:A5,0))</f>
        <v>김성철</v>
      </c>
    </row>
    <row r="10" spans="1:6">
      <c r="E10" s="68" t="s">
        <v>40</v>
      </c>
      <c r="F10" s="68" t="str">
        <f>INDEX(C2:C5,MATCH(F8,A2:A5,0))</f>
        <v>양천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상품목록 및 배송요금</vt:lpstr>
      <vt:lpstr>견적서</vt:lpstr>
      <vt:lpstr>Sheet1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2025-03-20T05:04:39Z</dcterms:modified>
  <cp:category/>
  <cp:contentStatus/>
</cp:coreProperties>
</file>