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비즈니스엑셀\"/>
    </mc:Choice>
  </mc:AlternateContent>
  <xr:revisionPtr revIDLastSave="0" documentId="8_{AADFFFDD-EA95-446D-9EBE-41F458A317E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8" i="2"/>
  <c r="D12" i="2"/>
  <c r="C15" i="2" s="1"/>
  <c r="D13" i="2"/>
  <c r="D11" i="2"/>
  <c r="F10" i="2"/>
  <c r="D10" i="2"/>
  <c r="F9" i="2"/>
  <c r="D9" i="2"/>
  <c r="F11" i="2" l="1"/>
</calcChain>
</file>

<file path=xl/sharedStrings.xml><?xml version="1.0" encoding="utf-8"?>
<sst xmlns="http://schemas.openxmlformats.org/spreadsheetml/2006/main" count="270" uniqueCount="215">
  <si>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</si>
  <si>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</si>
  <si>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</si>
  <si>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</si>
  <si>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</si>
  <si>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</si>
  <si>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</si>
  <si>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</si>
  <si>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</si>
  <si>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</si>
  <si>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</si>
  <si>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</si>
  <si>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</si>
  <si>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</si>
  <si>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</si>
  <si>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</si>
  <si>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</si>
  <si>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</si>
  <si>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</si>
  <si>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</si>
  <si>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</si>
  <si>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</si>
  <si>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</si>
  <si>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</si>
  <si>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</si>
  <si>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</si>
  <si>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</si>
  <si>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</si>
  <si>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</si>
  <si>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</si>
  <si>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</si>
  <si>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</si>
  <si>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</si>
  <si>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</si>
  <si>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</si>
  <si>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</si>
  <si>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</si>
  <si>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</si>
  <si>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</si>
  <si>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</si>
  <si>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</si>
  <si>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</si>
  <si>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</si>
  <si>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</si>
  <si>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</si>
  <si>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</si>
  <si>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</si>
  <si>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</si>
  <si>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</si>
  <si>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</si>
  <si>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</si>
  <si>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</si>
  <si>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</si>
  <si>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</si>
  <si>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</si>
  <si>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</si>
  <si>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</si>
  <si>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</si>
  <si>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</si>
  <si>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</si>
  <si>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</si>
  <si>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</si>
  <si>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</si>
  <si>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</si>
  <si>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</si>
  <si>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</si>
  <si>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</si>
  <si>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</si>
  <si>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</si>
  <si>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</si>
  <si>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</si>
  <si>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</si>
  <si>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</si>
  <si>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</si>
  <si>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</si>
  <si>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</si>
  <si>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</si>
  <si>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</si>
  <si>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</si>
  <si>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</si>
  <si>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</si>
  <si>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</si>
  <si>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</si>
  <si>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</si>
  <si>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</si>
  <si>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</si>
  <si>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</si>
  <si>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</si>
  <si>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</si>
  <si>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</si>
  <si>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</si>
  <si>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</si>
  <si>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</si>
  <si>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</si>
  <si>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</si>
  <si>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</si>
  <si>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</si>
  <si>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</si>
  <si>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</si>
  <si>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</si>
  <si>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</si>
  <si>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</si>
  <si>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</si>
  <si>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</si>
  <si>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</si>
  <si>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</si>
  <si>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</si>
  <si>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</si>
  <si>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</si>
  <si>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</si>
  <si>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</si>
  <si>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</si>
  <si>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</si>
  <si>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</si>
  <si>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</si>
  <si>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</si>
  <si>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</si>
  <si>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</si>
  <si>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</si>
  <si>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</si>
  <si>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</si>
  <si>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</si>
  <si>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</si>
  <si>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</si>
  <si>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</si>
  <si>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</si>
  <si>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</si>
  <si>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</si>
  <si>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</si>
  <si>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</si>
  <si>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</si>
  <si>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</si>
  <si>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</si>
  <si>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</si>
  <si>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</si>
  <si>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</si>
  <si>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</si>
  <si>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</si>
  <si>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</si>
  <si>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</si>
  <si>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</si>
  <si>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</si>
  <si>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</si>
  <si>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</si>
  <si>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</si>
  <si>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</si>
  <si>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</si>
  <si>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</si>
  <si>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</si>
  <si>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</si>
  <si>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</si>
  <si>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</si>
  <si>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</si>
  <si>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</si>
  <si>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</si>
  <si>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</si>
  <si>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</si>
  <si>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</si>
  <si>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</si>
  <si>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</si>
  <si>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</si>
  <si>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</si>
  <si>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</si>
  <si>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</si>
  <si>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</si>
  <si>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</si>
  <si>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</si>
  <si>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</si>
  <si>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</si>
  <si>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</si>
  <si>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</si>
  <si>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</si>
  <si>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</si>
  <si>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</si>
  <si>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</si>
  <si>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</si>
  <si>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</si>
  <si>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</si>
  <si>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</si>
  <si>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</si>
  <si>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</si>
  <si>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</si>
  <si>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</si>
  <si>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</si>
  <si>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</si>
  <si>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</si>
  <si>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</si>
  <si>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</si>
  <si>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</si>
  <si>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</si>
  <si>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</si>
  <si>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</si>
  <si>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</si>
  <si>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</si>
  <si>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</si>
  <si>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</si>
  <si>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</si>
  <si>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</si>
  <si>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</si>
  <si>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</si>
  <si>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</si>
  <si>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</si>
  <si>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</si>
  <si>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</si>
  <si>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</si>
  <si>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</si>
  <si>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</si>
  <si>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주소 :</t>
    <phoneticPr fontId="1" type="noConversion"/>
  </si>
  <si>
    <t>상호 :</t>
    <phoneticPr fontId="1" type="noConversion"/>
  </si>
  <si>
    <t>대표 :</t>
    <phoneticPr fontId="1" type="noConversion"/>
  </si>
  <si>
    <t xml:space="preserve">전화번호 : </t>
    <phoneticPr fontId="1" type="noConversion"/>
  </si>
  <si>
    <t>서울시 송파구 가락동 111</t>
    <phoneticPr fontId="1" type="noConversion"/>
  </si>
  <si>
    <t>주식회사 제일통상</t>
    <phoneticPr fontId="1" type="noConversion"/>
  </si>
  <si>
    <t>김기영</t>
    <phoneticPr fontId="1" type="noConversion"/>
  </si>
  <si>
    <t>02-2289-0202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</si>
</sst>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topLeftCell="A21" zoomScale="115" zoomScaleNormal="115" workbookViewId="0">
      <selection activeCell="J4" sqref="J4:J8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4" zoomScale="85" zoomScaleNormal="85" workbookViewId="0">
      <selection activeCell="H7" sqref="H7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170</v>
      </c>
      <c r="E3" s="54" t="s">
        <v>206</v>
      </c>
      <c r="F3" s="48" t="s">
        <v>204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8" t="s">
        <v>205</v>
      </c>
      <c r="D7" s="58"/>
      <c r="E7" s="58"/>
      <c r="F7" s="58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최정길</v>
      </c>
      <c r="E9" s="26" t="s">
        <v>1</v>
      </c>
      <c r="F9" s="13" t="str">
        <f>VLOOKUP(D3,사원명부,2,0)</f>
        <v>710915-2461343</v>
      </c>
      <c r="G9" s="18"/>
    </row>
    <row r="10" spans="2:7" ht="50.1" customHeight="1" x14ac:dyDescent="0.4">
      <c r="B10" s="17"/>
      <c r="C10" s="26" t="s">
        <v>2</v>
      </c>
      <c r="D10" s="23" t="str">
        <f>VLOOKUP(D3,사원명부,4,0)</f>
        <v>총무부</v>
      </c>
      <c r="E10" s="26" t="s">
        <v>0</v>
      </c>
      <c r="F10" s="23" t="str">
        <f>VLOOKUP(D3,사원명부,5,0)</f>
        <v>상무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35034</v>
      </c>
      <c r="E11" s="12" t="s">
        <v>114</v>
      </c>
      <c r="F11" s="59" t="str">
        <f ca="1">"( "&amp;DATEDIF(D11,D12,"y")&amp;"년"&amp;DATEDIF(D11,D12,"ym")&amp;"개월 )"</f>
        <v>( 29년4개월 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45758</v>
      </c>
      <c r="E12" s="12" t="s">
        <v>115</v>
      </c>
      <c r="F12" s="59"/>
      <c r="G12" s="18"/>
    </row>
    <row r="13" spans="2:7" ht="50.1" customHeight="1" x14ac:dyDescent="0.4">
      <c r="B13" s="17"/>
      <c r="C13" s="26" t="s">
        <v>3</v>
      </c>
      <c r="D13" s="60" t="str">
        <f>VLOOKUP(D3,사원명부,7,0)</f>
        <v>경기 광주시 삼동 464</v>
      </c>
      <c r="E13" s="61"/>
      <c r="F13" s="62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3" t="str">
        <f ca="1">TEXT(D11,"상기인은 yyyy년 m월 d일에 입사하여 ")&amp;TEXT(D12,"yyyy년 m월 d일까지 재직하였음을 증명합니다.")</f>
        <v>상기인은 1995년 12월 1일에 입사하여 2025년 4월 11일까지 재직하였음을 증명합니다.</v>
      </c>
      <c r="D15" s="57"/>
      <c r="E15" s="57"/>
      <c r="F15" s="57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7" t="str">
        <f>"용도 : "&amp;F3</f>
        <v>용도 : 재직 증명용</v>
      </c>
      <c r="D17" s="57"/>
      <c r="E17" s="57"/>
      <c r="F17" s="57"/>
      <c r="G17" s="18"/>
    </row>
    <row r="18" spans="2:7" ht="33" customHeight="1" x14ac:dyDescent="0.4">
      <c r="B18" s="17"/>
      <c r="C18" s="56">
        <f ca="1">TODAY()</f>
        <v>45758</v>
      </c>
      <c r="D18" s="56"/>
      <c r="E18" s="56"/>
      <c r="F18" s="56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207</v>
      </c>
      <c r="D20" s="29" t="s">
        <v>211</v>
      </c>
      <c r="F20" s="19"/>
      <c r="G20" s="18"/>
    </row>
    <row r="21" spans="2:7" ht="34.5" customHeight="1" x14ac:dyDescent="0.4">
      <c r="B21" s="17"/>
      <c r="C21" s="24" t="s">
        <v>208</v>
      </c>
      <c r="D21" s="30" t="s">
        <v>212</v>
      </c>
      <c r="F21" s="19"/>
      <c r="G21" s="18"/>
    </row>
    <row r="22" spans="2:7" ht="34.5" customHeight="1" x14ac:dyDescent="0.4">
      <c r="B22" s="17"/>
      <c r="C22" s="24" t="s">
        <v>209</v>
      </c>
      <c r="D22" s="31" t="s">
        <v>213</v>
      </c>
      <c r="F22" s="19"/>
      <c r="G22" s="18"/>
    </row>
    <row r="23" spans="2:7" ht="33" customHeight="1" x14ac:dyDescent="0.4">
      <c r="B23" s="20"/>
      <c r="C23" s="39" t="s">
        <v>210</v>
      </c>
      <c r="D23" s="40" t="s">
        <v>214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6776E4F3-DB73-4041-B25E-0D9E6D9B5C4D}">
      <formula1>사번</formula1>
    </dataValidation>
    <dataValidation type="list" allowBlank="1" showInputMessage="1" showErrorMessage="1" sqref="F3" xr:uid="{A4E35735-5CFE-4B26-BBA9-4266F5B30BBC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2025-04-11T06:56:08Z</dcterms:modified>
</cp:coreProperties>
</file>