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비엑\"/>
    </mc:Choice>
  </mc:AlternateContent>
  <xr:revisionPtr revIDLastSave="0" documentId="13_ncr:1_{17285617-0DAF-477C-BAD3-4DBD85DE2728}" xr6:coauthVersionLast="36" xr6:coauthVersionMax="47" xr10:uidLastSave="{00000000-0000-0000-0000-000000000000}"/>
  <bookViews>
    <workbookView xWindow="0" yWindow="0" windowWidth="17256" windowHeight="5472" activeTab="1" xr2:uid="{00000000-000D-0000-FFFF-FFFF00000000}"/>
  </bookViews>
  <sheets>
    <sheet name="상품목록 및 배송요금" sheetId="2" r:id="rId1"/>
    <sheet name="견적서" sheetId="6" r:id="rId2"/>
  </sheets>
  <definedNames>
    <definedName name="상품명">'상품목록 및 배송요금'!$C$5:$C$14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6" l="1"/>
  <c r="H12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13" i="6"/>
  <c r="C12" i="6"/>
</calcChain>
</file>

<file path=xl/sharedStrings.xml><?xml version="1.0" encoding="utf-8"?>
<sst xmlns="http://schemas.openxmlformats.org/spreadsheetml/2006/main" count="62" uniqueCount="52">
  <si>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</si>
  <si>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</si>
  <si>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</si>
  <si>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</si>
  <si>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</si>
  <si>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</si>
  <si>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</si>
  <si>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</si>
  <si>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</si>
  <si>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</si>
  <si>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</si>
  <si>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</si>
  <si>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</si>
  <si>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</si>
  <si>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</si>
  <si>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</si>
  <si>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</si>
  <si>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</si>
  <si>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</si>
  <si>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</si>
  <si>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</si>
  <si>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</si>
  <si>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</si>
  <si>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</si>
  <si>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</si>
  <si>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</si>
  <si>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</si>
  <si>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</si>
  <si>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</si>
  <si>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</si>
  <si>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</si>
  <si>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</si>
  <si>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</si>
  <si>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</si>
  <si>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</si>
  <si>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</si>
  <si>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</si>
  <si>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</si>
  <si>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</si>
  <si>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</si>
  <si>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상호
(법인명)</t>
    <phoneticPr fontId="2" type="noConversion"/>
  </si>
  <si>
    <t>사업장</t>
    <phoneticPr fontId="2" type="noConversion"/>
  </si>
  <si>
    <t>전화번호</t>
    <phoneticPr fontId="2" type="noConversion"/>
  </si>
  <si>
    <t>121-00-000</t>
    <phoneticPr fontId="2" type="noConversion"/>
  </si>
  <si>
    <t>경복청과</t>
    <phoneticPr fontId="2" type="noConversion"/>
  </si>
  <si>
    <t>성명</t>
    <phoneticPr fontId="2" type="noConversion"/>
  </si>
  <si>
    <t>김경복</t>
    <phoneticPr fontId="2" type="noConversion"/>
  </si>
  <si>
    <t>강서구 등촌동</t>
    <phoneticPr fontId="2" type="noConversion"/>
  </si>
  <si>
    <t>3661-3425</t>
    <phoneticPr fontId="2" type="noConversion"/>
  </si>
  <si>
    <t>♣</t>
  </si>
  <si>
    <t>경영학원 귀하</t>
    <phoneticPr fontId="2" type="noConversion"/>
  </si>
  <si>
    <t>개당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</si>
</sst>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11"/>
      <color rgb="FFFFFF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16" fillId="6" borderId="27" xfId="0" applyFont="1" applyFill="1" applyBorder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7" fillId="0" borderId="0" xfId="0" applyFont="1">
      <alignment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15765</xdr:colOff>
      <xdr:row>0</xdr:row>
      <xdr:rowOff>15765</xdr:rowOff>
    </xdr:from>
    <xdr:to>
      <xdr:col>7</xdr:col>
      <xdr:colOff>1271752</xdr:colOff>
      <xdr:row>2</xdr:row>
      <xdr:rowOff>220717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4F9344F1-6357-4C6D-A7D2-3AA2C5C9F39F}"/>
            </a:ext>
          </a:extLst>
        </xdr:cNvPr>
        <xdr:cNvSpPr/>
      </xdr:nvSpPr>
      <xdr:spPr>
        <a:xfrm>
          <a:off x="1744717" y="15765"/>
          <a:ext cx="4188373" cy="667407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/>
            <a:t>♣ </a:t>
          </a:r>
          <a:r>
            <a:rPr lang="ko-KR" altLang="en-US" sz="2400">
              <a:latin typeface="HY신명조" panose="02030600000101010101" pitchFamily="18" charset="-127"/>
              <a:ea typeface="HY신명조" panose="02030600000101010101" pitchFamily="18" charset="-127"/>
            </a:rPr>
            <a:t>견적서</a:t>
          </a:r>
          <a:r>
            <a:rPr lang="ko-KR" altLang="en-US" sz="2400"/>
            <a:t> </a:t>
          </a:r>
          <a:r>
            <a:rPr lang="ko-KR" altLang="ko-KR" sz="2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♣</a:t>
          </a:r>
          <a:endParaRPr lang="ko-KR" altLang="en-US" sz="24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B15" sqref="B1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10" zoomScale="145" zoomScaleNormal="145" workbookViewId="0">
      <selection activeCell="H14" sqref="H14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4.5976562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  <c r="J3" s="91" t="s">
        <v>49</v>
      </c>
    </row>
    <row r="4" spans="1:52" ht="18" customHeight="1" thickBot="1">
      <c r="D4" s="8"/>
    </row>
    <row r="5" spans="1:52" ht="17.25" customHeight="1">
      <c r="B5" s="81" t="s">
        <v>50</v>
      </c>
      <c r="C5" s="81"/>
      <c r="D5" s="82" t="s">
        <v>38</v>
      </c>
      <c r="E5" s="9" t="s">
        <v>39</v>
      </c>
      <c r="F5" s="71" t="s">
        <v>43</v>
      </c>
      <c r="G5" s="72"/>
      <c r="H5" s="73"/>
      <c r="I5" s="60"/>
    </row>
    <row r="6" spans="1:52" ht="31.2">
      <c r="B6" s="92">
        <v>45667</v>
      </c>
      <c r="C6" s="93"/>
      <c r="D6" s="83"/>
      <c r="E6" s="10" t="s">
        <v>40</v>
      </c>
      <c r="F6" s="11" t="s">
        <v>44</v>
      </c>
      <c r="G6" s="11" t="s">
        <v>45</v>
      </c>
      <c r="H6" s="12" t="s">
        <v>46</v>
      </c>
      <c r="I6" s="61"/>
    </row>
    <row r="7" spans="1:52" ht="16.5" customHeight="1">
      <c r="B7" s="13"/>
      <c r="C7" s="13"/>
      <c r="D7" s="83"/>
      <c r="E7" s="11" t="s">
        <v>41</v>
      </c>
      <c r="F7" s="85" t="s">
        <v>47</v>
      </c>
      <c r="G7" s="86"/>
      <c r="H7" s="87"/>
      <c r="I7" s="61"/>
    </row>
    <row r="8" spans="1:52" ht="16.2" customHeight="1" thickBot="1">
      <c r="B8" s="14"/>
      <c r="C8" s="14"/>
      <c r="D8" s="84"/>
      <c r="E8" s="21" t="s">
        <v>42</v>
      </c>
      <c r="F8" s="88" t="s">
        <v>48</v>
      </c>
      <c r="G8" s="89"/>
      <c r="H8" s="90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80"/>
      <c r="F10" s="80"/>
      <c r="G10" s="80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IFERROR(VLOOKUP(B12,상품목록,2,0),"")</f>
        <v>참외</v>
      </c>
      <c r="D12" s="70"/>
      <c r="E12" s="40">
        <v>10000</v>
      </c>
      <c r="F12" s="41">
        <v>1</v>
      </c>
      <c r="G12" s="16" t="s">
        <v>51</v>
      </c>
      <c r="H12" s="42">
        <f>E12*F12</f>
        <v>10000</v>
      </c>
      <c r="I12" s="62"/>
    </row>
    <row r="13" spans="1:52">
      <c r="B13" s="17">
        <v>106</v>
      </c>
      <c r="C13" s="69" t="str">
        <f>IFERROR(VLOOKUP($B13,상품목록,2,0),"")</f>
        <v>메론</v>
      </c>
      <c r="D13" s="70"/>
      <c r="E13" s="40">
        <v>25000</v>
      </c>
      <c r="F13" s="41">
        <v>2</v>
      </c>
      <c r="G13" s="16" t="s">
        <v>51</v>
      </c>
      <c r="H13" s="42">
        <f>E13*F13</f>
        <v>50000</v>
      </c>
      <c r="I13" s="62"/>
    </row>
    <row r="14" spans="1:52">
      <c r="B14" s="17">
        <v>107</v>
      </c>
      <c r="C14" s="69" t="str">
        <f>IFERROR(VLOOKUP($B14,상품목록,2,0),"")</f>
        <v>양파</v>
      </c>
      <c r="D14" s="70"/>
      <c r="E14" s="40"/>
      <c r="F14" s="43"/>
      <c r="G14" s="16"/>
      <c r="H14" s="42"/>
      <c r="I14" s="62"/>
    </row>
    <row r="15" spans="1:52">
      <c r="B15" s="17">
        <v>108</v>
      </c>
      <c r="C15" s="69" t="str">
        <f>IFERROR(VLOOKUP($B15,상품목록,2,0),"")</f>
        <v>버섯</v>
      </c>
      <c r="D15" s="70"/>
      <c r="E15" s="40"/>
      <c r="F15" s="43"/>
      <c r="G15" s="16"/>
      <c r="H15" s="42"/>
      <c r="I15" s="62"/>
    </row>
    <row r="16" spans="1:52">
      <c r="B16" s="17">
        <v>109</v>
      </c>
      <c r="C16" s="69" t="str">
        <f>IFERROR(VLOOKUP($B16,상품목록,2,0),"")</f>
        <v>감자</v>
      </c>
      <c r="D16" s="70"/>
      <c r="E16" s="40"/>
      <c r="F16" s="43"/>
      <c r="G16" s="16"/>
      <c r="H16" s="42"/>
      <c r="I16" s="62"/>
    </row>
    <row r="17" spans="2:12">
      <c r="B17" s="17">
        <v>110</v>
      </c>
      <c r="C17" s="69" t="str">
        <f>IFERROR(VLOOKUP($B17,상품목록,2,0),"")</f>
        <v>고구마</v>
      </c>
      <c r="D17" s="70"/>
      <c r="E17" s="40"/>
      <c r="F17" s="43"/>
      <c r="G17" s="16"/>
      <c r="H17" s="42"/>
      <c r="I17" s="62"/>
    </row>
    <row r="18" spans="2:12">
      <c r="B18" s="17"/>
      <c r="C18" s="69" t="str">
        <f>IFERROR(VLOOKUP($B18,상품목록,2,0),"")</f>
        <v/>
      </c>
      <c r="D18" s="70"/>
      <c r="E18" s="40"/>
      <c r="F18" s="43"/>
      <c r="G18" s="16"/>
      <c r="H18" s="42"/>
      <c r="I18" s="62"/>
    </row>
    <row r="19" spans="2:12">
      <c r="B19" s="17"/>
      <c r="C19" s="69" t="str">
        <f>IFERROR(VLOOKUP($B19,상품목록,2,0),"")</f>
        <v/>
      </c>
      <c r="D19" s="70"/>
      <c r="E19" s="40"/>
      <c r="F19" s="43"/>
      <c r="G19" s="16"/>
      <c r="H19" s="42"/>
      <c r="I19" s="62"/>
    </row>
    <row r="20" spans="2:12">
      <c r="B20" s="17"/>
      <c r="C20" s="69" t="str">
        <f>IFERROR(VLOOKUP($B20,상품목록,2,0),"")</f>
        <v/>
      </c>
      <c r="D20" s="70"/>
      <c r="E20" s="40"/>
      <c r="F20" s="43"/>
      <c r="G20" s="16"/>
      <c r="H20" s="42"/>
      <c r="I20" s="62"/>
    </row>
    <row r="21" spans="2:12">
      <c r="B21" s="17"/>
      <c r="C21" s="69" t="str">
        <f>IFERROR(VLOOKUP($B21,상품목록,2,0),"")</f>
        <v/>
      </c>
      <c r="D21" s="70"/>
      <c r="E21" s="40"/>
      <c r="F21" s="43"/>
      <c r="G21" s="16"/>
      <c r="H21" s="42"/>
      <c r="I21" s="62"/>
    </row>
    <row r="22" spans="2:12">
      <c r="B22" s="17"/>
      <c r="C22" s="69" t="str">
        <f>IFERROR(VLOOKUP($B22,상품목록,2,0),"")</f>
        <v/>
      </c>
      <c r="D22" s="70"/>
      <c r="E22" s="40"/>
      <c r="F22" s="43"/>
      <c r="G22" s="16"/>
      <c r="H22" s="42"/>
      <c r="I22" s="62"/>
    </row>
    <row r="23" spans="2:12">
      <c r="B23" s="17"/>
      <c r="C23" s="69" t="str">
        <f>IFERROR(VLOOKUP($B23,상품목록,2,0),"")</f>
        <v/>
      </c>
      <c r="D23" s="70"/>
      <c r="E23" s="40"/>
      <c r="F23" s="43"/>
      <c r="G23" s="16"/>
      <c r="H23" s="42"/>
      <c r="I23" s="62"/>
    </row>
    <row r="24" spans="2:12">
      <c r="B24" s="17"/>
      <c r="C24" s="69" t="str">
        <f>IFERROR(VLOOKUP($B24,상품목록,2,0),"")</f>
        <v/>
      </c>
      <c r="D24" s="70"/>
      <c r="E24" s="40"/>
      <c r="F24" s="43"/>
      <c r="G24" s="16"/>
      <c r="H24" s="42"/>
      <c r="I24" s="62"/>
    </row>
    <row r="25" spans="2:12">
      <c r="B25" s="17"/>
      <c r="C25" s="69" t="str">
        <f>IFERROR(VLOOKUP($B25,상품목록,2,0),"")</f>
        <v/>
      </c>
      <c r="D25" s="70"/>
      <c r="E25" s="40"/>
      <c r="F25" s="43"/>
      <c r="G25" s="16"/>
      <c r="H25" s="42"/>
      <c r="I25" s="62"/>
    </row>
    <row r="26" spans="2:12">
      <c r="B26" s="17"/>
      <c r="C26" s="69" t="str">
        <f>IFERROR(VLOOKUP($B26,상품목록,2,0),"")</f>
        <v/>
      </c>
      <c r="D26" s="70"/>
      <c r="E26" s="40"/>
      <c r="F26" s="43"/>
      <c r="G26" s="16"/>
      <c r="H26" s="42"/>
      <c r="I26" s="62"/>
    </row>
    <row r="27" spans="2:12">
      <c r="B27" s="17"/>
      <c r="C27" s="69" t="str">
        <f>IFERROR(VLOOKUP($B27,상품목록,2,0),"")</f>
        <v/>
      </c>
      <c r="D27" s="70"/>
      <c r="E27" s="40"/>
      <c r="F27" s="43"/>
      <c r="G27" s="16"/>
      <c r="H27" s="42"/>
      <c r="I27" s="62"/>
    </row>
    <row r="28" spans="2:12">
      <c r="B28" s="17"/>
      <c r="C28" s="69" t="str">
        <f>IFERROR(VLOOKUP($B28,상품목록,2,0),"")</f>
        <v/>
      </c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7"/>
      <c r="C29" s="69" t="str">
        <f>IFERROR(VLOOKUP($B29,상품목록,2,0),"")</f>
        <v/>
      </c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7"/>
      <c r="C30" s="69" t="str">
        <f>IFERROR(VLOOKUP($B30,상품목록,2,0),"")</f>
        <v/>
      </c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/>
      <c r="I32" s="45"/>
      <c r="K32" s="44"/>
      <c r="L32" s="44"/>
    </row>
    <row r="33" spans="4:12">
      <c r="F33" s="76" t="s">
        <v>31</v>
      </c>
      <c r="G33" s="77"/>
      <c r="H33" s="46"/>
      <c r="I33" s="45"/>
      <c r="J33" s="44"/>
      <c r="K33" s="44"/>
      <c r="L33" s="44"/>
    </row>
    <row r="34" spans="4:12">
      <c r="F34" s="78" t="s">
        <v>32</v>
      </c>
      <c r="G34" s="78"/>
      <c r="H34" s="47"/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46"/>
      <c r="I35" s="45"/>
      <c r="J35" s="44"/>
      <c r="K35" s="49"/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2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" xr:uid="{00000000-0002-0000-0100-000000000000}">
      <formula1>상품번호</formula1>
    </dataValidation>
    <dataValidation type="list" allowBlank="1" showInputMessage="1" showErrorMessage="1" sqref="B12:B30" xr:uid="{85CE8E8D-1D7E-46DD-BB93-80B293B827BD}">
      <formula1>상품번호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상품명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2025-03-20T06:06:03Z</dcterms:modified>
  <cp:category/>
  <cp:contentStatus/>
</cp:coreProperties>
</file>