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909F5521-F28E-419B-B0B0-A1649D31580F}" xr6:coauthVersionLast="36" xr6:coauthVersionMax="36" xr10:uidLastSave="{00000000-0000-0000-0000-000000000000}"/>
  <bookViews>
    <workbookView xWindow="0" yWindow="0" windowWidth="23040" windowHeight="8856" activeTab="1" xr2:uid="{00000000-000D-0000-FFFF-FFFF00000000}"/>
  </bookViews>
  <sheets>
    <sheet name="상품목록 및 배송요금" sheetId="2" r:id="rId1"/>
    <sheet name="견적서" sheetId="6" r:id="rId2"/>
  </sheets>
  <definedNames>
    <definedName name="배송요금">'상품목록 및 배송요금'!$G$5:$I$7</definedName>
    <definedName name="상품목록">'상품목록 및 배송요금'!$B$5:$E$14</definedName>
    <definedName name="상품번호">'상품목록 및 배송요금'!$B$5:$B$14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6" l="1"/>
  <c r="H14" i="6"/>
  <c r="H15" i="6"/>
  <c r="H16" i="6"/>
  <c r="H17" i="6"/>
  <c r="G16" i="6"/>
  <c r="G17" i="6"/>
  <c r="E16" i="6"/>
  <c r="E17" i="6"/>
  <c r="C16" i="6"/>
  <c r="C17" i="6"/>
  <c r="H13" i="6"/>
  <c r="G14" i="6"/>
  <c r="G15" i="6"/>
  <c r="E14" i="6"/>
  <c r="E15" i="6"/>
  <c r="C14" i="6"/>
  <c r="C15" i="6"/>
  <c r="G13" i="6" l="1"/>
  <c r="E13" i="6"/>
  <c r="C13" i="6"/>
  <c r="E12" i="6"/>
  <c r="H12" i="6" s="1"/>
  <c r="G12" i="6"/>
  <c r="C12" i="6"/>
</calcChain>
</file>

<file path=xl/sharedStrings.xml><?xml version="1.0" encoding="utf-8"?>
<sst xmlns="http://schemas.openxmlformats.org/spreadsheetml/2006/main" count="59" uniqueCount="50">
  <si>
    <t>상품목록</t>
    <phoneticPr fontId="4" type="noConversion"/>
  </si>
  <si>
    <t>배송 요금표</t>
    <phoneticPr fontId="4" type="noConversion"/>
  </si>
  <si>
    <t>상품번호</t>
    <phoneticPr fontId="4" type="noConversion"/>
  </si>
  <si>
    <t>상품명</t>
    <phoneticPr fontId="4" type="noConversion"/>
  </si>
  <si>
    <t>단위</t>
    <phoneticPr fontId="4" type="noConversion"/>
  </si>
  <si>
    <t>단가</t>
    <phoneticPr fontId="4" type="noConversion"/>
  </si>
  <si>
    <t>상품 합계</t>
    <phoneticPr fontId="4" type="noConversion"/>
  </si>
  <si>
    <t>배송 요금</t>
    <phoneticPr fontId="4" type="noConversion"/>
  </si>
  <si>
    <t>부사</t>
    <phoneticPr fontId="4" type="noConversion"/>
  </si>
  <si>
    <t>Box</t>
    <phoneticPr fontId="4" type="noConversion"/>
  </si>
  <si>
    <t>30000 미만</t>
    <phoneticPr fontId="2" type="noConversion"/>
  </si>
  <si>
    <t>토마토</t>
    <phoneticPr fontId="4" type="noConversion"/>
  </si>
  <si>
    <t>Kg</t>
    <phoneticPr fontId="4" type="noConversion"/>
  </si>
  <si>
    <t>30000 이상</t>
    <phoneticPr fontId="2" type="noConversion"/>
  </si>
  <si>
    <t>수박</t>
    <phoneticPr fontId="4" type="noConversion"/>
  </si>
  <si>
    <t>개당</t>
    <phoneticPr fontId="4" type="noConversion"/>
  </si>
  <si>
    <t>100000 이상</t>
    <phoneticPr fontId="2" type="noConversion"/>
  </si>
  <si>
    <t>딸기</t>
    <phoneticPr fontId="4" type="noConversion"/>
  </si>
  <si>
    <t>참외</t>
    <phoneticPr fontId="4" type="noConversion"/>
  </si>
  <si>
    <t>메론</t>
    <phoneticPr fontId="4" type="noConversion"/>
  </si>
  <si>
    <t>양파</t>
    <phoneticPr fontId="4" type="noConversion"/>
  </si>
  <si>
    <t>버섯</t>
    <phoneticPr fontId="4" type="noConversion"/>
  </si>
  <si>
    <t>감자</t>
    <phoneticPr fontId="4" type="noConversion"/>
  </si>
  <si>
    <t>고구마</t>
    <phoneticPr fontId="4" type="noConversion"/>
  </si>
  <si>
    <t>합계</t>
    <phoneticPr fontId="2" type="noConversion"/>
  </si>
  <si>
    <t>원정</t>
    <phoneticPr fontId="2" type="noConversion"/>
  </si>
  <si>
    <t>상품번호</t>
    <rPh sb="0" eb="1">
      <t>シナ</t>
    </rPh>
    <rPh sb="2" eb="3">
      <t>バン</t>
    </rPh>
    <phoneticPr fontId="8"/>
  </si>
  <si>
    <t>수량</t>
    <phoneticPr fontId="4" type="noConversion"/>
  </si>
  <si>
    <t>단위</t>
    <rPh sb="0" eb="2">
      <t>タンイ</t>
    </rPh>
    <phoneticPr fontId="8"/>
  </si>
  <si>
    <t>금액</t>
    <phoneticPr fontId="4" type="noConversion"/>
  </si>
  <si>
    <t>소   계</t>
    <phoneticPr fontId="4" type="noConversion"/>
  </si>
  <si>
    <t>부가세</t>
    <phoneticPr fontId="4" type="noConversion"/>
  </si>
  <si>
    <t>배송료</t>
    <phoneticPr fontId="4" type="noConversion"/>
  </si>
  <si>
    <t>※ 회원은 배송료 무료입니다.</t>
    <phoneticPr fontId="4" type="noConversion"/>
  </si>
  <si>
    <t>합   계</t>
    <phoneticPr fontId="4" type="noConversion"/>
  </si>
  <si>
    <t>비고</t>
    <phoneticPr fontId="4" type="noConversion"/>
  </si>
  <si>
    <t xml:space="preserve">유효기간은 </t>
    <phoneticPr fontId="2" type="noConversion"/>
  </si>
  <si>
    <t>까지입니다.</t>
    <phoneticPr fontId="2" type="noConversion"/>
  </si>
  <si>
    <t>공급자</t>
    <phoneticPr fontId="2" type="noConversion"/>
  </si>
  <si>
    <t>등록번호</t>
    <phoneticPr fontId="2" type="noConversion"/>
  </si>
  <si>
    <t>상호
(법인명)</t>
    <phoneticPr fontId="2" type="noConversion"/>
  </si>
  <si>
    <t>사업장</t>
    <phoneticPr fontId="2" type="noConversion"/>
  </si>
  <si>
    <t>전화번호</t>
    <phoneticPr fontId="2" type="noConversion"/>
  </si>
  <si>
    <t>121-00-0000</t>
    <phoneticPr fontId="2" type="noConversion"/>
  </si>
  <si>
    <t>김경복</t>
    <phoneticPr fontId="2" type="noConversion"/>
  </si>
  <si>
    <t>강서구 등촌동</t>
    <phoneticPr fontId="2" type="noConversion"/>
  </si>
  <si>
    <t>3661-3425</t>
    <phoneticPr fontId="2" type="noConversion"/>
  </si>
  <si>
    <t>성명</t>
    <phoneticPr fontId="2" type="noConversion"/>
  </si>
  <si>
    <t>경복청과</t>
    <phoneticPr fontId="2" type="noConversion"/>
  </si>
  <si>
    <t>경향학원 귀하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</si>
</sst>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#"/>
    <numFmt numFmtId="178" formatCode="yyyy&quot;년&quot;\ m&quot;월&quot;\ d&quot;일&quot;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indexed="9"/>
      <name val="돋움"/>
      <family val="3"/>
      <charset val="129"/>
    </font>
    <font>
      <b/>
      <sz val="12"/>
      <name val="돋움"/>
      <family val="3"/>
      <charset val="129"/>
    </font>
    <font>
      <sz val="6"/>
      <name val="ＭＳ Ｐゴシック"/>
      <family val="2"/>
      <charset val="128"/>
    </font>
    <font>
      <sz val="11"/>
      <color indexed="58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b/>
      <sz val="16"/>
      <name val="돋움"/>
      <family val="3"/>
      <charset val="129"/>
    </font>
    <font>
      <sz val="9"/>
      <name val="Malgun Gothic"/>
      <family val="3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41" fontId="0" fillId="0" borderId="0" xfId="1" applyFont="1">
      <alignment vertical="center"/>
    </xf>
    <xf numFmtId="0" fontId="6" fillId="0" borderId="0" xfId="0" applyFont="1">
      <alignment vertical="center"/>
    </xf>
    <xf numFmtId="0" fontId="12" fillId="0" borderId="2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0" xfId="0" applyFont="1" applyFill="1">
      <alignment vertical="center"/>
    </xf>
    <xf numFmtId="41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0" fontId="12" fillId="0" borderId="11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41" fontId="0" fillId="5" borderId="8" xfId="1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41" fontId="0" fillId="5" borderId="10" xfId="1" applyFont="1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5" xfId="1" applyFont="1" applyFill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41" fontId="0" fillId="5" borderId="9" xfId="1" applyFont="1" applyFill="1" applyBorder="1" applyAlignment="1">
      <alignment horizontal="center" vertical="center"/>
    </xf>
    <xf numFmtId="42" fontId="16" fillId="6" borderId="27" xfId="2" applyFont="1" applyFill="1" applyBorder="1" applyAlignment="1" applyProtection="1">
      <alignment horizontal="center" vertical="center"/>
    </xf>
    <xf numFmtId="0" fontId="16" fillId="6" borderId="27" xfId="0" applyFont="1" applyFill="1" applyBorder="1" applyAlignment="1">
      <alignment horizontal="left" vertical="center"/>
    </xf>
    <xf numFmtId="0" fontId="3" fillId="4" borderId="15" xfId="0" applyFont="1" applyFill="1" applyBorder="1" applyAlignment="1">
      <alignment horizontal="center" vertical="center"/>
    </xf>
    <xf numFmtId="41" fontId="5" fillId="0" borderId="7" xfId="1" applyFont="1" applyFill="1" applyBorder="1" applyAlignment="1" applyProtection="1">
      <alignment vertical="center"/>
    </xf>
    <xf numFmtId="0" fontId="5" fillId="0" borderId="7" xfId="0" applyFont="1" applyBorder="1" applyAlignment="1">
      <alignment horizontal="right" vertical="center"/>
    </xf>
    <xf numFmtId="177" fontId="5" fillId="0" borderId="7" xfId="0" applyNumberFormat="1" applyFont="1" applyBorder="1" applyAlignment="1">
      <alignment horizontal="right" vertical="center"/>
    </xf>
    <xf numFmtId="0" fontId="5" fillId="5" borderId="7" xfId="0" applyFont="1" applyFill="1" applyBorder="1" applyAlignment="1">
      <alignment horizontal="right" vertical="center"/>
    </xf>
    <xf numFmtId="0" fontId="9" fillId="0" borderId="0" xfId="0" applyFont="1">
      <alignment vertical="center"/>
    </xf>
    <xf numFmtId="177" fontId="5" fillId="0" borderId="0" xfId="0" applyNumberFormat="1" applyFont="1">
      <alignment vertical="center"/>
    </xf>
    <xf numFmtId="177" fontId="5" fillId="0" borderId="7" xfId="0" applyNumberFormat="1" applyFont="1" applyBorder="1">
      <alignment vertical="center"/>
    </xf>
    <xf numFmtId="3" fontId="5" fillId="0" borderId="7" xfId="1" applyNumberFormat="1" applyFont="1" applyBorder="1" applyAlignment="1" applyProtection="1">
      <alignment vertical="center"/>
    </xf>
    <xf numFmtId="0" fontId="10" fillId="0" borderId="0" xfId="0" applyFont="1">
      <alignment vertical="center"/>
    </xf>
    <xf numFmtId="0" fontId="1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8" xfId="0" applyFont="1" applyBorder="1">
      <alignment vertical="center"/>
    </xf>
    <xf numFmtId="0" fontId="12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3" fontId="5" fillId="0" borderId="0" xfId="1" applyNumberFormat="1" applyFont="1" applyBorder="1" applyAlignment="1" applyProtection="1">
      <alignment vertical="center"/>
    </xf>
    <xf numFmtId="0" fontId="12" fillId="0" borderId="0" xfId="0" applyFont="1" applyAlignment="1">
      <alignment horizontal="center" vertical="distributed" textRotation="255" indent="1"/>
    </xf>
    <xf numFmtId="0" fontId="3" fillId="4" borderId="3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6" fillId="6" borderId="27" xfId="0" applyFont="1" applyFill="1" applyBorder="1" applyAlignment="1">
      <alignment horizontal="center" vertical="center"/>
    </xf>
    <xf numFmtId="0" fontId="12" fillId="0" borderId="19" xfId="0" applyFont="1" applyBorder="1" applyAlignment="1">
      <alignment horizontal="center" vertical="distributed" textRotation="255" indent="1"/>
    </xf>
    <xf numFmtId="0" fontId="12" fillId="0" borderId="24" xfId="0" applyFont="1" applyBorder="1" applyAlignment="1">
      <alignment horizontal="center" vertical="distributed" textRotation="255" indent="1"/>
    </xf>
    <xf numFmtId="0" fontId="12" fillId="0" borderId="25" xfId="0" applyFont="1" applyBorder="1" applyAlignment="1">
      <alignment horizontal="center" vertical="distributed" textRotation="255" indent="1"/>
    </xf>
    <xf numFmtId="0" fontId="12" fillId="0" borderId="1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178" fontId="13" fillId="0" borderId="0" xfId="0" applyNumberFormat="1" applyFont="1" applyAlignment="1">
      <alignment horizontal="center" vertical="center"/>
    </xf>
    <xf numFmtId="178" fontId="13" fillId="0" borderId="5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$K$35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8</xdr:col>
      <xdr:colOff>0</xdr:colOff>
      <xdr:row>3</xdr:row>
      <xdr:rowOff>0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52238596-C0A0-4626-8153-901CFFABDD31}"/>
            </a:ext>
          </a:extLst>
        </xdr:cNvPr>
        <xdr:cNvSpPr/>
      </xdr:nvSpPr>
      <xdr:spPr>
        <a:xfrm>
          <a:off x="861060" y="0"/>
          <a:ext cx="5082540" cy="685800"/>
        </a:xfrm>
        <a:prstGeom prst="round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aseline="0"/>
            <a:t>♣ </a:t>
          </a:r>
          <a:r>
            <a:rPr lang="ko-KR" altLang="en-US" sz="2400"/>
            <a:t>견적서</a:t>
          </a:r>
          <a:r>
            <a:rPr lang="ko-KR" altLang="en-US" sz="2400" baseline="0"/>
            <a:t> ♣</a:t>
          </a:r>
          <a:endParaRPr lang="ko-KR" altLang="en-US" sz="24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83820</xdr:colOff>
          <xdr:row>33</xdr:row>
          <xdr:rowOff>152400</xdr:rowOff>
        </xdr:from>
        <xdr:to>
          <xdr:col>10</xdr:col>
          <xdr:colOff>83820</xdr:colOff>
          <xdr:row>35</xdr:row>
          <xdr:rowOff>45720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5831886A-6CC0-4959-AA26-87B5BD03B7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회원할인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I18"/>
  <sheetViews>
    <sheetView workbookViewId="0">
      <selection activeCell="H10" sqref="H10"/>
    </sheetView>
  </sheetViews>
  <sheetFormatPr defaultRowHeight="17.399999999999999"/>
  <cols>
    <col min="1" max="1" width="1.59765625" customWidth="1"/>
    <col min="2" max="2" width="10.09765625" customWidth="1"/>
    <col min="7" max="7" width="9.3984375" bestFit="1" customWidth="1"/>
    <col min="8" max="8" width="13.5" bestFit="1" customWidth="1"/>
  </cols>
  <sheetData>
    <row r="1" spans="2:9" ht="18" thickBot="1"/>
    <row r="2" spans="2:9">
      <c r="B2" s="65" t="s">
        <v>0</v>
      </c>
      <c r="C2" s="66"/>
      <c r="D2" s="66"/>
      <c r="E2" s="67"/>
      <c r="H2" s="65" t="s">
        <v>1</v>
      </c>
      <c r="I2" s="67"/>
    </row>
    <row r="3" spans="2:9">
      <c r="B3" s="25"/>
      <c r="C3" s="26"/>
      <c r="D3" s="26"/>
      <c r="E3" s="27"/>
      <c r="H3" s="1"/>
      <c r="I3" s="2"/>
    </row>
    <row r="4" spans="2:9">
      <c r="B4" s="3" t="s">
        <v>2</v>
      </c>
      <c r="C4" s="4" t="s">
        <v>3</v>
      </c>
      <c r="D4" s="4" t="s">
        <v>4</v>
      </c>
      <c r="E4" s="5" t="s">
        <v>5</v>
      </c>
      <c r="F4" s="6"/>
      <c r="G4" s="26"/>
      <c r="H4" s="3" t="s">
        <v>6</v>
      </c>
      <c r="I4" s="5" t="s">
        <v>7</v>
      </c>
    </row>
    <row r="5" spans="2:9">
      <c r="B5" s="22">
        <v>101</v>
      </c>
      <c r="C5" s="28" t="s">
        <v>8</v>
      </c>
      <c r="D5" s="28" t="s">
        <v>9</v>
      </c>
      <c r="E5" s="29">
        <v>60000</v>
      </c>
      <c r="G5" s="32">
        <v>0</v>
      </c>
      <c r="H5" s="34" t="s">
        <v>10</v>
      </c>
      <c r="I5" s="33">
        <v>5000</v>
      </c>
    </row>
    <row r="6" spans="2:9">
      <c r="B6" s="22">
        <v>102</v>
      </c>
      <c r="C6" s="28" t="s">
        <v>11</v>
      </c>
      <c r="D6" s="28" t="s">
        <v>12</v>
      </c>
      <c r="E6" s="29">
        <v>1500</v>
      </c>
      <c r="G6" s="32">
        <v>30000</v>
      </c>
      <c r="H6" s="34" t="s">
        <v>13</v>
      </c>
      <c r="I6" s="35">
        <v>3000</v>
      </c>
    </row>
    <row r="7" spans="2:9" ht="18" thickBot="1">
      <c r="B7" s="22">
        <v>103</v>
      </c>
      <c r="C7" s="28" t="s">
        <v>14</v>
      </c>
      <c r="D7" s="28" t="s">
        <v>15</v>
      </c>
      <c r="E7" s="29">
        <v>12500</v>
      </c>
      <c r="G7" s="32">
        <v>100000</v>
      </c>
      <c r="H7" s="36" t="s">
        <v>16</v>
      </c>
      <c r="I7" s="31">
        <v>0</v>
      </c>
    </row>
    <row r="8" spans="2:9">
      <c r="B8" s="22">
        <v>104</v>
      </c>
      <c r="C8" s="28" t="s">
        <v>17</v>
      </c>
      <c r="D8" s="28" t="s">
        <v>12</v>
      </c>
      <c r="E8" s="29">
        <v>5000</v>
      </c>
      <c r="H8" s="19"/>
      <c r="I8" s="20"/>
    </row>
    <row r="9" spans="2:9">
      <c r="B9" s="22">
        <v>105</v>
      </c>
      <c r="C9" s="28" t="s">
        <v>18</v>
      </c>
      <c r="D9" s="28" t="s">
        <v>12</v>
      </c>
      <c r="E9" s="29">
        <v>3400</v>
      </c>
    </row>
    <row r="10" spans="2:9">
      <c r="B10" s="22">
        <v>106</v>
      </c>
      <c r="C10" s="28" t="s">
        <v>19</v>
      </c>
      <c r="D10" s="28" t="s">
        <v>12</v>
      </c>
      <c r="E10" s="29">
        <v>1800</v>
      </c>
    </row>
    <row r="11" spans="2:9">
      <c r="B11" s="22">
        <v>107</v>
      </c>
      <c r="C11" s="28" t="s">
        <v>20</v>
      </c>
      <c r="D11" s="28" t="s">
        <v>12</v>
      </c>
      <c r="E11" s="29">
        <v>800</v>
      </c>
    </row>
    <row r="12" spans="2:9">
      <c r="B12" s="22">
        <v>108</v>
      </c>
      <c r="C12" s="28" t="s">
        <v>21</v>
      </c>
      <c r="D12" s="28" t="s">
        <v>9</v>
      </c>
      <c r="E12" s="29">
        <v>60000</v>
      </c>
    </row>
    <row r="13" spans="2:9">
      <c r="B13" s="22">
        <v>109</v>
      </c>
      <c r="C13" s="28" t="s">
        <v>22</v>
      </c>
      <c r="D13" s="28" t="s">
        <v>12</v>
      </c>
      <c r="E13" s="29">
        <v>980</v>
      </c>
    </row>
    <row r="14" spans="2:9" ht="18" thickBot="1">
      <c r="B14" s="23">
        <v>110</v>
      </c>
      <c r="C14" s="30" t="s">
        <v>23</v>
      </c>
      <c r="D14" s="30" t="s">
        <v>12</v>
      </c>
      <c r="E14" s="31">
        <v>1380</v>
      </c>
    </row>
    <row r="18" spans="8:8">
      <c r="H18" s="7"/>
    </row>
  </sheetData>
  <mergeCells count="2">
    <mergeCell ref="B2:E2"/>
    <mergeCell ref="H2:I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1"/>
  <sheetViews>
    <sheetView tabSelected="1" topLeftCell="A16" zoomScaleNormal="100" workbookViewId="0">
      <selection activeCell="H34" sqref="H34"/>
    </sheetView>
  </sheetViews>
  <sheetFormatPr defaultRowHeight="14.4"/>
  <cols>
    <col min="1" max="1" width="2.69921875" style="6" customWidth="1"/>
    <col min="2" max="2" width="8.59765625" style="6" customWidth="1"/>
    <col min="3" max="3" width="11.3984375" style="6" customWidth="1"/>
    <col min="4" max="4" width="5.69921875" style="6" customWidth="1"/>
    <col min="5" max="5" width="14.59765625" style="6" customWidth="1"/>
    <col min="6" max="6" width="11.69921875" style="6" customWidth="1"/>
    <col min="7" max="7" width="5.69921875" style="6" bestFit="1" customWidth="1"/>
    <col min="8" max="8" width="16.8984375" style="6" customWidth="1"/>
    <col min="9" max="9" width="3.19921875" style="6" customWidth="1"/>
    <col min="10" max="10" width="11.59765625" style="6" customWidth="1"/>
    <col min="11" max="258" width="9" style="6"/>
    <col min="259" max="259" width="10.19921875" style="6" customWidth="1"/>
    <col min="260" max="260" width="21.09765625" style="6" customWidth="1"/>
    <col min="261" max="261" width="14.59765625" style="6" customWidth="1"/>
    <col min="262" max="262" width="9.3984375" style="6" customWidth="1"/>
    <col min="263" max="263" width="6.3984375" style="6" customWidth="1"/>
    <col min="264" max="264" width="16.8984375" style="6" customWidth="1"/>
    <col min="265" max="265" width="3.59765625" style="6" customWidth="1"/>
    <col min="266" max="266" width="11.59765625" style="6" customWidth="1"/>
    <col min="267" max="514" width="9" style="6"/>
    <col min="515" max="515" width="10.19921875" style="6" customWidth="1"/>
    <col min="516" max="516" width="21.09765625" style="6" customWidth="1"/>
    <col min="517" max="517" width="14.59765625" style="6" customWidth="1"/>
    <col min="518" max="518" width="9.3984375" style="6" customWidth="1"/>
    <col min="519" max="519" width="6.3984375" style="6" customWidth="1"/>
    <col min="520" max="520" width="16.8984375" style="6" customWidth="1"/>
    <col min="521" max="521" width="3.59765625" style="6" customWidth="1"/>
    <col min="522" max="522" width="11.59765625" style="6" customWidth="1"/>
    <col min="523" max="770" width="9" style="6"/>
    <col min="771" max="771" width="10.19921875" style="6" customWidth="1"/>
    <col min="772" max="772" width="21.09765625" style="6" customWidth="1"/>
    <col min="773" max="773" width="14.59765625" style="6" customWidth="1"/>
    <col min="774" max="774" width="9.3984375" style="6" customWidth="1"/>
    <col min="775" max="775" width="6.3984375" style="6" customWidth="1"/>
    <col min="776" max="776" width="16.8984375" style="6" customWidth="1"/>
    <col min="777" max="777" width="3.59765625" style="6" customWidth="1"/>
    <col min="778" max="778" width="11.59765625" style="6" customWidth="1"/>
    <col min="779" max="1026" width="9" style="6"/>
    <col min="1027" max="1027" width="10.19921875" style="6" customWidth="1"/>
    <col min="1028" max="1028" width="21.09765625" style="6" customWidth="1"/>
    <col min="1029" max="1029" width="14.59765625" style="6" customWidth="1"/>
    <col min="1030" max="1030" width="9.3984375" style="6" customWidth="1"/>
    <col min="1031" max="1031" width="6.3984375" style="6" customWidth="1"/>
    <col min="1032" max="1032" width="16.8984375" style="6" customWidth="1"/>
    <col min="1033" max="1033" width="3.59765625" style="6" customWidth="1"/>
    <col min="1034" max="1034" width="11.59765625" style="6" customWidth="1"/>
    <col min="1035" max="1282" width="9" style="6"/>
    <col min="1283" max="1283" width="10.19921875" style="6" customWidth="1"/>
    <col min="1284" max="1284" width="21.09765625" style="6" customWidth="1"/>
    <col min="1285" max="1285" width="14.59765625" style="6" customWidth="1"/>
    <col min="1286" max="1286" width="9.3984375" style="6" customWidth="1"/>
    <col min="1287" max="1287" width="6.3984375" style="6" customWidth="1"/>
    <col min="1288" max="1288" width="16.8984375" style="6" customWidth="1"/>
    <col min="1289" max="1289" width="3.59765625" style="6" customWidth="1"/>
    <col min="1290" max="1290" width="11.59765625" style="6" customWidth="1"/>
    <col min="1291" max="1538" width="9" style="6"/>
    <col min="1539" max="1539" width="10.19921875" style="6" customWidth="1"/>
    <col min="1540" max="1540" width="21.09765625" style="6" customWidth="1"/>
    <col min="1541" max="1541" width="14.59765625" style="6" customWidth="1"/>
    <col min="1542" max="1542" width="9.3984375" style="6" customWidth="1"/>
    <col min="1543" max="1543" width="6.3984375" style="6" customWidth="1"/>
    <col min="1544" max="1544" width="16.8984375" style="6" customWidth="1"/>
    <col min="1545" max="1545" width="3.59765625" style="6" customWidth="1"/>
    <col min="1546" max="1546" width="11.59765625" style="6" customWidth="1"/>
    <col min="1547" max="1794" width="9" style="6"/>
    <col min="1795" max="1795" width="10.19921875" style="6" customWidth="1"/>
    <col min="1796" max="1796" width="21.09765625" style="6" customWidth="1"/>
    <col min="1797" max="1797" width="14.59765625" style="6" customWidth="1"/>
    <col min="1798" max="1798" width="9.3984375" style="6" customWidth="1"/>
    <col min="1799" max="1799" width="6.3984375" style="6" customWidth="1"/>
    <col min="1800" max="1800" width="16.8984375" style="6" customWidth="1"/>
    <col min="1801" max="1801" width="3.59765625" style="6" customWidth="1"/>
    <col min="1802" max="1802" width="11.59765625" style="6" customWidth="1"/>
    <col min="1803" max="2050" width="9" style="6"/>
    <col min="2051" max="2051" width="10.19921875" style="6" customWidth="1"/>
    <col min="2052" max="2052" width="21.09765625" style="6" customWidth="1"/>
    <col min="2053" max="2053" width="14.59765625" style="6" customWidth="1"/>
    <col min="2054" max="2054" width="9.3984375" style="6" customWidth="1"/>
    <col min="2055" max="2055" width="6.3984375" style="6" customWidth="1"/>
    <col min="2056" max="2056" width="16.8984375" style="6" customWidth="1"/>
    <col min="2057" max="2057" width="3.59765625" style="6" customWidth="1"/>
    <col min="2058" max="2058" width="11.59765625" style="6" customWidth="1"/>
    <col min="2059" max="2306" width="9" style="6"/>
    <col min="2307" max="2307" width="10.19921875" style="6" customWidth="1"/>
    <col min="2308" max="2308" width="21.09765625" style="6" customWidth="1"/>
    <col min="2309" max="2309" width="14.59765625" style="6" customWidth="1"/>
    <col min="2310" max="2310" width="9.3984375" style="6" customWidth="1"/>
    <col min="2311" max="2311" width="6.3984375" style="6" customWidth="1"/>
    <col min="2312" max="2312" width="16.8984375" style="6" customWidth="1"/>
    <col min="2313" max="2313" width="3.59765625" style="6" customWidth="1"/>
    <col min="2314" max="2314" width="11.59765625" style="6" customWidth="1"/>
    <col min="2315" max="2562" width="9" style="6"/>
    <col min="2563" max="2563" width="10.19921875" style="6" customWidth="1"/>
    <col min="2564" max="2564" width="21.09765625" style="6" customWidth="1"/>
    <col min="2565" max="2565" width="14.59765625" style="6" customWidth="1"/>
    <col min="2566" max="2566" width="9.3984375" style="6" customWidth="1"/>
    <col min="2567" max="2567" width="6.3984375" style="6" customWidth="1"/>
    <col min="2568" max="2568" width="16.8984375" style="6" customWidth="1"/>
    <col min="2569" max="2569" width="3.59765625" style="6" customWidth="1"/>
    <col min="2570" max="2570" width="11.59765625" style="6" customWidth="1"/>
    <col min="2571" max="2818" width="9" style="6"/>
    <col min="2819" max="2819" width="10.19921875" style="6" customWidth="1"/>
    <col min="2820" max="2820" width="21.09765625" style="6" customWidth="1"/>
    <col min="2821" max="2821" width="14.59765625" style="6" customWidth="1"/>
    <col min="2822" max="2822" width="9.3984375" style="6" customWidth="1"/>
    <col min="2823" max="2823" width="6.3984375" style="6" customWidth="1"/>
    <col min="2824" max="2824" width="16.8984375" style="6" customWidth="1"/>
    <col min="2825" max="2825" width="3.59765625" style="6" customWidth="1"/>
    <col min="2826" max="2826" width="11.59765625" style="6" customWidth="1"/>
    <col min="2827" max="3074" width="9" style="6"/>
    <col min="3075" max="3075" width="10.19921875" style="6" customWidth="1"/>
    <col min="3076" max="3076" width="21.09765625" style="6" customWidth="1"/>
    <col min="3077" max="3077" width="14.59765625" style="6" customWidth="1"/>
    <col min="3078" max="3078" width="9.3984375" style="6" customWidth="1"/>
    <col min="3079" max="3079" width="6.3984375" style="6" customWidth="1"/>
    <col min="3080" max="3080" width="16.8984375" style="6" customWidth="1"/>
    <col min="3081" max="3081" width="3.59765625" style="6" customWidth="1"/>
    <col min="3082" max="3082" width="11.59765625" style="6" customWidth="1"/>
    <col min="3083" max="3330" width="9" style="6"/>
    <col min="3331" max="3331" width="10.19921875" style="6" customWidth="1"/>
    <col min="3332" max="3332" width="21.09765625" style="6" customWidth="1"/>
    <col min="3333" max="3333" width="14.59765625" style="6" customWidth="1"/>
    <col min="3334" max="3334" width="9.3984375" style="6" customWidth="1"/>
    <col min="3335" max="3335" width="6.3984375" style="6" customWidth="1"/>
    <col min="3336" max="3336" width="16.8984375" style="6" customWidth="1"/>
    <col min="3337" max="3337" width="3.59765625" style="6" customWidth="1"/>
    <col min="3338" max="3338" width="11.59765625" style="6" customWidth="1"/>
    <col min="3339" max="3586" width="9" style="6"/>
    <col min="3587" max="3587" width="10.19921875" style="6" customWidth="1"/>
    <col min="3588" max="3588" width="21.09765625" style="6" customWidth="1"/>
    <col min="3589" max="3589" width="14.59765625" style="6" customWidth="1"/>
    <col min="3590" max="3590" width="9.3984375" style="6" customWidth="1"/>
    <col min="3591" max="3591" width="6.3984375" style="6" customWidth="1"/>
    <col min="3592" max="3592" width="16.8984375" style="6" customWidth="1"/>
    <col min="3593" max="3593" width="3.59765625" style="6" customWidth="1"/>
    <col min="3594" max="3594" width="11.59765625" style="6" customWidth="1"/>
    <col min="3595" max="3842" width="9" style="6"/>
    <col min="3843" max="3843" width="10.19921875" style="6" customWidth="1"/>
    <col min="3844" max="3844" width="21.09765625" style="6" customWidth="1"/>
    <col min="3845" max="3845" width="14.59765625" style="6" customWidth="1"/>
    <col min="3846" max="3846" width="9.3984375" style="6" customWidth="1"/>
    <col min="3847" max="3847" width="6.3984375" style="6" customWidth="1"/>
    <col min="3848" max="3848" width="16.8984375" style="6" customWidth="1"/>
    <col min="3849" max="3849" width="3.59765625" style="6" customWidth="1"/>
    <col min="3850" max="3850" width="11.59765625" style="6" customWidth="1"/>
    <col min="3851" max="4098" width="9" style="6"/>
    <col min="4099" max="4099" width="10.19921875" style="6" customWidth="1"/>
    <col min="4100" max="4100" width="21.09765625" style="6" customWidth="1"/>
    <col min="4101" max="4101" width="14.59765625" style="6" customWidth="1"/>
    <col min="4102" max="4102" width="9.3984375" style="6" customWidth="1"/>
    <col min="4103" max="4103" width="6.3984375" style="6" customWidth="1"/>
    <col min="4104" max="4104" width="16.8984375" style="6" customWidth="1"/>
    <col min="4105" max="4105" width="3.59765625" style="6" customWidth="1"/>
    <col min="4106" max="4106" width="11.59765625" style="6" customWidth="1"/>
    <col min="4107" max="4354" width="9" style="6"/>
    <col min="4355" max="4355" width="10.19921875" style="6" customWidth="1"/>
    <col min="4356" max="4356" width="21.09765625" style="6" customWidth="1"/>
    <col min="4357" max="4357" width="14.59765625" style="6" customWidth="1"/>
    <col min="4358" max="4358" width="9.3984375" style="6" customWidth="1"/>
    <col min="4359" max="4359" width="6.3984375" style="6" customWidth="1"/>
    <col min="4360" max="4360" width="16.8984375" style="6" customWidth="1"/>
    <col min="4361" max="4361" width="3.59765625" style="6" customWidth="1"/>
    <col min="4362" max="4362" width="11.59765625" style="6" customWidth="1"/>
    <col min="4363" max="4610" width="9" style="6"/>
    <col min="4611" max="4611" width="10.19921875" style="6" customWidth="1"/>
    <col min="4612" max="4612" width="21.09765625" style="6" customWidth="1"/>
    <col min="4613" max="4613" width="14.59765625" style="6" customWidth="1"/>
    <col min="4614" max="4614" width="9.3984375" style="6" customWidth="1"/>
    <col min="4615" max="4615" width="6.3984375" style="6" customWidth="1"/>
    <col min="4616" max="4616" width="16.8984375" style="6" customWidth="1"/>
    <col min="4617" max="4617" width="3.59765625" style="6" customWidth="1"/>
    <col min="4618" max="4618" width="11.59765625" style="6" customWidth="1"/>
    <col min="4619" max="4866" width="9" style="6"/>
    <col min="4867" max="4867" width="10.19921875" style="6" customWidth="1"/>
    <col min="4868" max="4868" width="21.09765625" style="6" customWidth="1"/>
    <col min="4869" max="4869" width="14.59765625" style="6" customWidth="1"/>
    <col min="4870" max="4870" width="9.3984375" style="6" customWidth="1"/>
    <col min="4871" max="4871" width="6.3984375" style="6" customWidth="1"/>
    <col min="4872" max="4872" width="16.8984375" style="6" customWidth="1"/>
    <col min="4873" max="4873" width="3.59765625" style="6" customWidth="1"/>
    <col min="4874" max="4874" width="11.59765625" style="6" customWidth="1"/>
    <col min="4875" max="5122" width="9" style="6"/>
    <col min="5123" max="5123" width="10.19921875" style="6" customWidth="1"/>
    <col min="5124" max="5124" width="21.09765625" style="6" customWidth="1"/>
    <col min="5125" max="5125" width="14.59765625" style="6" customWidth="1"/>
    <col min="5126" max="5126" width="9.3984375" style="6" customWidth="1"/>
    <col min="5127" max="5127" width="6.3984375" style="6" customWidth="1"/>
    <col min="5128" max="5128" width="16.8984375" style="6" customWidth="1"/>
    <col min="5129" max="5129" width="3.59765625" style="6" customWidth="1"/>
    <col min="5130" max="5130" width="11.59765625" style="6" customWidth="1"/>
    <col min="5131" max="5378" width="9" style="6"/>
    <col min="5379" max="5379" width="10.19921875" style="6" customWidth="1"/>
    <col min="5380" max="5380" width="21.09765625" style="6" customWidth="1"/>
    <col min="5381" max="5381" width="14.59765625" style="6" customWidth="1"/>
    <col min="5382" max="5382" width="9.3984375" style="6" customWidth="1"/>
    <col min="5383" max="5383" width="6.3984375" style="6" customWidth="1"/>
    <col min="5384" max="5384" width="16.8984375" style="6" customWidth="1"/>
    <col min="5385" max="5385" width="3.59765625" style="6" customWidth="1"/>
    <col min="5386" max="5386" width="11.59765625" style="6" customWidth="1"/>
    <col min="5387" max="5634" width="9" style="6"/>
    <col min="5635" max="5635" width="10.19921875" style="6" customWidth="1"/>
    <col min="5636" max="5636" width="21.09765625" style="6" customWidth="1"/>
    <col min="5637" max="5637" width="14.59765625" style="6" customWidth="1"/>
    <col min="5638" max="5638" width="9.3984375" style="6" customWidth="1"/>
    <col min="5639" max="5639" width="6.3984375" style="6" customWidth="1"/>
    <col min="5640" max="5640" width="16.8984375" style="6" customWidth="1"/>
    <col min="5641" max="5641" width="3.59765625" style="6" customWidth="1"/>
    <col min="5642" max="5642" width="11.59765625" style="6" customWidth="1"/>
    <col min="5643" max="5890" width="9" style="6"/>
    <col min="5891" max="5891" width="10.19921875" style="6" customWidth="1"/>
    <col min="5892" max="5892" width="21.09765625" style="6" customWidth="1"/>
    <col min="5893" max="5893" width="14.59765625" style="6" customWidth="1"/>
    <col min="5894" max="5894" width="9.3984375" style="6" customWidth="1"/>
    <col min="5895" max="5895" width="6.3984375" style="6" customWidth="1"/>
    <col min="5896" max="5896" width="16.8984375" style="6" customWidth="1"/>
    <col min="5897" max="5897" width="3.59765625" style="6" customWidth="1"/>
    <col min="5898" max="5898" width="11.59765625" style="6" customWidth="1"/>
    <col min="5899" max="6146" width="9" style="6"/>
    <col min="6147" max="6147" width="10.19921875" style="6" customWidth="1"/>
    <col min="6148" max="6148" width="21.09765625" style="6" customWidth="1"/>
    <col min="6149" max="6149" width="14.59765625" style="6" customWidth="1"/>
    <col min="6150" max="6150" width="9.3984375" style="6" customWidth="1"/>
    <col min="6151" max="6151" width="6.3984375" style="6" customWidth="1"/>
    <col min="6152" max="6152" width="16.8984375" style="6" customWidth="1"/>
    <col min="6153" max="6153" width="3.59765625" style="6" customWidth="1"/>
    <col min="6154" max="6154" width="11.59765625" style="6" customWidth="1"/>
    <col min="6155" max="6402" width="9" style="6"/>
    <col min="6403" max="6403" width="10.19921875" style="6" customWidth="1"/>
    <col min="6404" max="6404" width="21.09765625" style="6" customWidth="1"/>
    <col min="6405" max="6405" width="14.59765625" style="6" customWidth="1"/>
    <col min="6406" max="6406" width="9.3984375" style="6" customWidth="1"/>
    <col min="6407" max="6407" width="6.3984375" style="6" customWidth="1"/>
    <col min="6408" max="6408" width="16.8984375" style="6" customWidth="1"/>
    <col min="6409" max="6409" width="3.59765625" style="6" customWidth="1"/>
    <col min="6410" max="6410" width="11.59765625" style="6" customWidth="1"/>
    <col min="6411" max="6658" width="9" style="6"/>
    <col min="6659" max="6659" width="10.19921875" style="6" customWidth="1"/>
    <col min="6660" max="6660" width="21.09765625" style="6" customWidth="1"/>
    <col min="6661" max="6661" width="14.59765625" style="6" customWidth="1"/>
    <col min="6662" max="6662" width="9.3984375" style="6" customWidth="1"/>
    <col min="6663" max="6663" width="6.3984375" style="6" customWidth="1"/>
    <col min="6664" max="6664" width="16.8984375" style="6" customWidth="1"/>
    <col min="6665" max="6665" width="3.59765625" style="6" customWidth="1"/>
    <col min="6666" max="6666" width="11.59765625" style="6" customWidth="1"/>
    <col min="6667" max="6914" width="9" style="6"/>
    <col min="6915" max="6915" width="10.19921875" style="6" customWidth="1"/>
    <col min="6916" max="6916" width="21.09765625" style="6" customWidth="1"/>
    <col min="6917" max="6917" width="14.59765625" style="6" customWidth="1"/>
    <col min="6918" max="6918" width="9.3984375" style="6" customWidth="1"/>
    <col min="6919" max="6919" width="6.3984375" style="6" customWidth="1"/>
    <col min="6920" max="6920" width="16.8984375" style="6" customWidth="1"/>
    <col min="6921" max="6921" width="3.59765625" style="6" customWidth="1"/>
    <col min="6922" max="6922" width="11.59765625" style="6" customWidth="1"/>
    <col min="6923" max="7170" width="9" style="6"/>
    <col min="7171" max="7171" width="10.19921875" style="6" customWidth="1"/>
    <col min="7172" max="7172" width="21.09765625" style="6" customWidth="1"/>
    <col min="7173" max="7173" width="14.59765625" style="6" customWidth="1"/>
    <col min="7174" max="7174" width="9.3984375" style="6" customWidth="1"/>
    <col min="7175" max="7175" width="6.3984375" style="6" customWidth="1"/>
    <col min="7176" max="7176" width="16.8984375" style="6" customWidth="1"/>
    <col min="7177" max="7177" width="3.59765625" style="6" customWidth="1"/>
    <col min="7178" max="7178" width="11.59765625" style="6" customWidth="1"/>
    <col min="7179" max="7426" width="9" style="6"/>
    <col min="7427" max="7427" width="10.19921875" style="6" customWidth="1"/>
    <col min="7428" max="7428" width="21.09765625" style="6" customWidth="1"/>
    <col min="7429" max="7429" width="14.59765625" style="6" customWidth="1"/>
    <col min="7430" max="7430" width="9.3984375" style="6" customWidth="1"/>
    <col min="7431" max="7431" width="6.3984375" style="6" customWidth="1"/>
    <col min="7432" max="7432" width="16.8984375" style="6" customWidth="1"/>
    <col min="7433" max="7433" width="3.59765625" style="6" customWidth="1"/>
    <col min="7434" max="7434" width="11.59765625" style="6" customWidth="1"/>
    <col min="7435" max="7682" width="9" style="6"/>
    <col min="7683" max="7683" width="10.19921875" style="6" customWidth="1"/>
    <col min="7684" max="7684" width="21.09765625" style="6" customWidth="1"/>
    <col min="7685" max="7685" width="14.59765625" style="6" customWidth="1"/>
    <col min="7686" max="7686" width="9.3984375" style="6" customWidth="1"/>
    <col min="7687" max="7687" width="6.3984375" style="6" customWidth="1"/>
    <col min="7688" max="7688" width="16.8984375" style="6" customWidth="1"/>
    <col min="7689" max="7689" width="3.59765625" style="6" customWidth="1"/>
    <col min="7690" max="7690" width="11.59765625" style="6" customWidth="1"/>
    <col min="7691" max="7938" width="9" style="6"/>
    <col min="7939" max="7939" width="10.19921875" style="6" customWidth="1"/>
    <col min="7940" max="7940" width="21.09765625" style="6" customWidth="1"/>
    <col min="7941" max="7941" width="14.59765625" style="6" customWidth="1"/>
    <col min="7942" max="7942" width="9.3984375" style="6" customWidth="1"/>
    <col min="7943" max="7943" width="6.3984375" style="6" customWidth="1"/>
    <col min="7944" max="7944" width="16.8984375" style="6" customWidth="1"/>
    <col min="7945" max="7945" width="3.59765625" style="6" customWidth="1"/>
    <col min="7946" max="7946" width="11.59765625" style="6" customWidth="1"/>
    <col min="7947" max="8194" width="9" style="6"/>
    <col min="8195" max="8195" width="10.19921875" style="6" customWidth="1"/>
    <col min="8196" max="8196" width="21.09765625" style="6" customWidth="1"/>
    <col min="8197" max="8197" width="14.59765625" style="6" customWidth="1"/>
    <col min="8198" max="8198" width="9.3984375" style="6" customWidth="1"/>
    <col min="8199" max="8199" width="6.3984375" style="6" customWidth="1"/>
    <col min="8200" max="8200" width="16.8984375" style="6" customWidth="1"/>
    <col min="8201" max="8201" width="3.59765625" style="6" customWidth="1"/>
    <col min="8202" max="8202" width="11.59765625" style="6" customWidth="1"/>
    <col min="8203" max="8450" width="9" style="6"/>
    <col min="8451" max="8451" width="10.19921875" style="6" customWidth="1"/>
    <col min="8452" max="8452" width="21.09765625" style="6" customWidth="1"/>
    <col min="8453" max="8453" width="14.59765625" style="6" customWidth="1"/>
    <col min="8454" max="8454" width="9.3984375" style="6" customWidth="1"/>
    <col min="8455" max="8455" width="6.3984375" style="6" customWidth="1"/>
    <col min="8456" max="8456" width="16.8984375" style="6" customWidth="1"/>
    <col min="8457" max="8457" width="3.59765625" style="6" customWidth="1"/>
    <col min="8458" max="8458" width="11.59765625" style="6" customWidth="1"/>
    <col min="8459" max="8706" width="9" style="6"/>
    <col min="8707" max="8707" width="10.19921875" style="6" customWidth="1"/>
    <col min="8708" max="8708" width="21.09765625" style="6" customWidth="1"/>
    <col min="8709" max="8709" width="14.59765625" style="6" customWidth="1"/>
    <col min="8710" max="8710" width="9.3984375" style="6" customWidth="1"/>
    <col min="8711" max="8711" width="6.3984375" style="6" customWidth="1"/>
    <col min="8712" max="8712" width="16.8984375" style="6" customWidth="1"/>
    <col min="8713" max="8713" width="3.59765625" style="6" customWidth="1"/>
    <col min="8714" max="8714" width="11.59765625" style="6" customWidth="1"/>
    <col min="8715" max="8962" width="9" style="6"/>
    <col min="8963" max="8963" width="10.19921875" style="6" customWidth="1"/>
    <col min="8964" max="8964" width="21.09765625" style="6" customWidth="1"/>
    <col min="8965" max="8965" width="14.59765625" style="6" customWidth="1"/>
    <col min="8966" max="8966" width="9.3984375" style="6" customWidth="1"/>
    <col min="8967" max="8967" width="6.3984375" style="6" customWidth="1"/>
    <col min="8968" max="8968" width="16.8984375" style="6" customWidth="1"/>
    <col min="8969" max="8969" width="3.59765625" style="6" customWidth="1"/>
    <col min="8970" max="8970" width="11.59765625" style="6" customWidth="1"/>
    <col min="8971" max="9218" width="9" style="6"/>
    <col min="9219" max="9219" width="10.19921875" style="6" customWidth="1"/>
    <col min="9220" max="9220" width="21.09765625" style="6" customWidth="1"/>
    <col min="9221" max="9221" width="14.59765625" style="6" customWidth="1"/>
    <col min="9222" max="9222" width="9.3984375" style="6" customWidth="1"/>
    <col min="9223" max="9223" width="6.3984375" style="6" customWidth="1"/>
    <col min="9224" max="9224" width="16.8984375" style="6" customWidth="1"/>
    <col min="9225" max="9225" width="3.59765625" style="6" customWidth="1"/>
    <col min="9226" max="9226" width="11.59765625" style="6" customWidth="1"/>
    <col min="9227" max="9474" width="9" style="6"/>
    <col min="9475" max="9475" width="10.19921875" style="6" customWidth="1"/>
    <col min="9476" max="9476" width="21.09765625" style="6" customWidth="1"/>
    <col min="9477" max="9477" width="14.59765625" style="6" customWidth="1"/>
    <col min="9478" max="9478" width="9.3984375" style="6" customWidth="1"/>
    <col min="9479" max="9479" width="6.3984375" style="6" customWidth="1"/>
    <col min="9480" max="9480" width="16.8984375" style="6" customWidth="1"/>
    <col min="9481" max="9481" width="3.59765625" style="6" customWidth="1"/>
    <col min="9482" max="9482" width="11.59765625" style="6" customWidth="1"/>
    <col min="9483" max="9730" width="9" style="6"/>
    <col min="9731" max="9731" width="10.19921875" style="6" customWidth="1"/>
    <col min="9732" max="9732" width="21.09765625" style="6" customWidth="1"/>
    <col min="9733" max="9733" width="14.59765625" style="6" customWidth="1"/>
    <col min="9734" max="9734" width="9.3984375" style="6" customWidth="1"/>
    <col min="9735" max="9735" width="6.3984375" style="6" customWidth="1"/>
    <col min="9736" max="9736" width="16.8984375" style="6" customWidth="1"/>
    <col min="9737" max="9737" width="3.59765625" style="6" customWidth="1"/>
    <col min="9738" max="9738" width="11.59765625" style="6" customWidth="1"/>
    <col min="9739" max="9986" width="9" style="6"/>
    <col min="9987" max="9987" width="10.19921875" style="6" customWidth="1"/>
    <col min="9988" max="9988" width="21.09765625" style="6" customWidth="1"/>
    <col min="9989" max="9989" width="14.59765625" style="6" customWidth="1"/>
    <col min="9990" max="9990" width="9.3984375" style="6" customWidth="1"/>
    <col min="9991" max="9991" width="6.3984375" style="6" customWidth="1"/>
    <col min="9992" max="9992" width="16.8984375" style="6" customWidth="1"/>
    <col min="9993" max="9993" width="3.59765625" style="6" customWidth="1"/>
    <col min="9994" max="9994" width="11.59765625" style="6" customWidth="1"/>
    <col min="9995" max="10242" width="9" style="6"/>
    <col min="10243" max="10243" width="10.19921875" style="6" customWidth="1"/>
    <col min="10244" max="10244" width="21.09765625" style="6" customWidth="1"/>
    <col min="10245" max="10245" width="14.59765625" style="6" customWidth="1"/>
    <col min="10246" max="10246" width="9.3984375" style="6" customWidth="1"/>
    <col min="10247" max="10247" width="6.3984375" style="6" customWidth="1"/>
    <col min="10248" max="10248" width="16.8984375" style="6" customWidth="1"/>
    <col min="10249" max="10249" width="3.59765625" style="6" customWidth="1"/>
    <col min="10250" max="10250" width="11.59765625" style="6" customWidth="1"/>
    <col min="10251" max="10498" width="9" style="6"/>
    <col min="10499" max="10499" width="10.19921875" style="6" customWidth="1"/>
    <col min="10500" max="10500" width="21.09765625" style="6" customWidth="1"/>
    <col min="10501" max="10501" width="14.59765625" style="6" customWidth="1"/>
    <col min="10502" max="10502" width="9.3984375" style="6" customWidth="1"/>
    <col min="10503" max="10503" width="6.3984375" style="6" customWidth="1"/>
    <col min="10504" max="10504" width="16.8984375" style="6" customWidth="1"/>
    <col min="10505" max="10505" width="3.59765625" style="6" customWidth="1"/>
    <col min="10506" max="10506" width="11.59765625" style="6" customWidth="1"/>
    <col min="10507" max="10754" width="9" style="6"/>
    <col min="10755" max="10755" width="10.19921875" style="6" customWidth="1"/>
    <col min="10756" max="10756" width="21.09765625" style="6" customWidth="1"/>
    <col min="10757" max="10757" width="14.59765625" style="6" customWidth="1"/>
    <col min="10758" max="10758" width="9.3984375" style="6" customWidth="1"/>
    <col min="10759" max="10759" width="6.3984375" style="6" customWidth="1"/>
    <col min="10760" max="10760" width="16.8984375" style="6" customWidth="1"/>
    <col min="10761" max="10761" width="3.59765625" style="6" customWidth="1"/>
    <col min="10762" max="10762" width="11.59765625" style="6" customWidth="1"/>
    <col min="10763" max="11010" width="9" style="6"/>
    <col min="11011" max="11011" width="10.19921875" style="6" customWidth="1"/>
    <col min="11012" max="11012" width="21.09765625" style="6" customWidth="1"/>
    <col min="11013" max="11013" width="14.59765625" style="6" customWidth="1"/>
    <col min="11014" max="11014" width="9.3984375" style="6" customWidth="1"/>
    <col min="11015" max="11015" width="6.3984375" style="6" customWidth="1"/>
    <col min="11016" max="11016" width="16.8984375" style="6" customWidth="1"/>
    <col min="11017" max="11017" width="3.59765625" style="6" customWidth="1"/>
    <col min="11018" max="11018" width="11.59765625" style="6" customWidth="1"/>
    <col min="11019" max="11266" width="9" style="6"/>
    <col min="11267" max="11267" width="10.19921875" style="6" customWidth="1"/>
    <col min="11268" max="11268" width="21.09765625" style="6" customWidth="1"/>
    <col min="11269" max="11269" width="14.59765625" style="6" customWidth="1"/>
    <col min="11270" max="11270" width="9.3984375" style="6" customWidth="1"/>
    <col min="11271" max="11271" width="6.3984375" style="6" customWidth="1"/>
    <col min="11272" max="11272" width="16.8984375" style="6" customWidth="1"/>
    <col min="11273" max="11273" width="3.59765625" style="6" customWidth="1"/>
    <col min="11274" max="11274" width="11.59765625" style="6" customWidth="1"/>
    <col min="11275" max="11522" width="9" style="6"/>
    <col min="11523" max="11523" width="10.19921875" style="6" customWidth="1"/>
    <col min="11524" max="11524" width="21.09765625" style="6" customWidth="1"/>
    <col min="11525" max="11525" width="14.59765625" style="6" customWidth="1"/>
    <col min="11526" max="11526" width="9.3984375" style="6" customWidth="1"/>
    <col min="11527" max="11527" width="6.3984375" style="6" customWidth="1"/>
    <col min="11528" max="11528" width="16.8984375" style="6" customWidth="1"/>
    <col min="11529" max="11529" width="3.59765625" style="6" customWidth="1"/>
    <col min="11530" max="11530" width="11.59765625" style="6" customWidth="1"/>
    <col min="11531" max="11778" width="9" style="6"/>
    <col min="11779" max="11779" width="10.19921875" style="6" customWidth="1"/>
    <col min="11780" max="11780" width="21.09765625" style="6" customWidth="1"/>
    <col min="11781" max="11781" width="14.59765625" style="6" customWidth="1"/>
    <col min="11782" max="11782" width="9.3984375" style="6" customWidth="1"/>
    <col min="11783" max="11783" width="6.3984375" style="6" customWidth="1"/>
    <col min="11784" max="11784" width="16.8984375" style="6" customWidth="1"/>
    <col min="11785" max="11785" width="3.59765625" style="6" customWidth="1"/>
    <col min="11786" max="11786" width="11.59765625" style="6" customWidth="1"/>
    <col min="11787" max="12034" width="9" style="6"/>
    <col min="12035" max="12035" width="10.19921875" style="6" customWidth="1"/>
    <col min="12036" max="12036" width="21.09765625" style="6" customWidth="1"/>
    <col min="12037" max="12037" width="14.59765625" style="6" customWidth="1"/>
    <col min="12038" max="12038" width="9.3984375" style="6" customWidth="1"/>
    <col min="12039" max="12039" width="6.3984375" style="6" customWidth="1"/>
    <col min="12040" max="12040" width="16.8984375" style="6" customWidth="1"/>
    <col min="12041" max="12041" width="3.59765625" style="6" customWidth="1"/>
    <col min="12042" max="12042" width="11.59765625" style="6" customWidth="1"/>
    <col min="12043" max="12290" width="9" style="6"/>
    <col min="12291" max="12291" width="10.19921875" style="6" customWidth="1"/>
    <col min="12292" max="12292" width="21.09765625" style="6" customWidth="1"/>
    <col min="12293" max="12293" width="14.59765625" style="6" customWidth="1"/>
    <col min="12294" max="12294" width="9.3984375" style="6" customWidth="1"/>
    <col min="12295" max="12295" width="6.3984375" style="6" customWidth="1"/>
    <col min="12296" max="12296" width="16.8984375" style="6" customWidth="1"/>
    <col min="12297" max="12297" width="3.59765625" style="6" customWidth="1"/>
    <col min="12298" max="12298" width="11.59765625" style="6" customWidth="1"/>
    <col min="12299" max="12546" width="9" style="6"/>
    <col min="12547" max="12547" width="10.19921875" style="6" customWidth="1"/>
    <col min="12548" max="12548" width="21.09765625" style="6" customWidth="1"/>
    <col min="12549" max="12549" width="14.59765625" style="6" customWidth="1"/>
    <col min="12550" max="12550" width="9.3984375" style="6" customWidth="1"/>
    <col min="12551" max="12551" width="6.3984375" style="6" customWidth="1"/>
    <col min="12552" max="12552" width="16.8984375" style="6" customWidth="1"/>
    <col min="12553" max="12553" width="3.59765625" style="6" customWidth="1"/>
    <col min="12554" max="12554" width="11.59765625" style="6" customWidth="1"/>
    <col min="12555" max="12802" width="9" style="6"/>
    <col min="12803" max="12803" width="10.19921875" style="6" customWidth="1"/>
    <col min="12804" max="12804" width="21.09765625" style="6" customWidth="1"/>
    <col min="12805" max="12805" width="14.59765625" style="6" customWidth="1"/>
    <col min="12806" max="12806" width="9.3984375" style="6" customWidth="1"/>
    <col min="12807" max="12807" width="6.3984375" style="6" customWidth="1"/>
    <col min="12808" max="12808" width="16.8984375" style="6" customWidth="1"/>
    <col min="12809" max="12809" width="3.59765625" style="6" customWidth="1"/>
    <col min="12810" max="12810" width="11.59765625" style="6" customWidth="1"/>
    <col min="12811" max="13058" width="9" style="6"/>
    <col min="13059" max="13059" width="10.19921875" style="6" customWidth="1"/>
    <col min="13060" max="13060" width="21.09765625" style="6" customWidth="1"/>
    <col min="13061" max="13061" width="14.59765625" style="6" customWidth="1"/>
    <col min="13062" max="13062" width="9.3984375" style="6" customWidth="1"/>
    <col min="13063" max="13063" width="6.3984375" style="6" customWidth="1"/>
    <col min="13064" max="13064" width="16.8984375" style="6" customWidth="1"/>
    <col min="13065" max="13065" width="3.59765625" style="6" customWidth="1"/>
    <col min="13066" max="13066" width="11.59765625" style="6" customWidth="1"/>
    <col min="13067" max="13314" width="9" style="6"/>
    <col min="13315" max="13315" width="10.19921875" style="6" customWidth="1"/>
    <col min="13316" max="13316" width="21.09765625" style="6" customWidth="1"/>
    <col min="13317" max="13317" width="14.59765625" style="6" customWidth="1"/>
    <col min="13318" max="13318" width="9.3984375" style="6" customWidth="1"/>
    <col min="13319" max="13319" width="6.3984375" style="6" customWidth="1"/>
    <col min="13320" max="13320" width="16.8984375" style="6" customWidth="1"/>
    <col min="13321" max="13321" width="3.59765625" style="6" customWidth="1"/>
    <col min="13322" max="13322" width="11.59765625" style="6" customWidth="1"/>
    <col min="13323" max="13570" width="9" style="6"/>
    <col min="13571" max="13571" width="10.19921875" style="6" customWidth="1"/>
    <col min="13572" max="13572" width="21.09765625" style="6" customWidth="1"/>
    <col min="13573" max="13573" width="14.59765625" style="6" customWidth="1"/>
    <col min="13574" max="13574" width="9.3984375" style="6" customWidth="1"/>
    <col min="13575" max="13575" width="6.3984375" style="6" customWidth="1"/>
    <col min="13576" max="13576" width="16.8984375" style="6" customWidth="1"/>
    <col min="13577" max="13577" width="3.59765625" style="6" customWidth="1"/>
    <col min="13578" max="13578" width="11.59765625" style="6" customWidth="1"/>
    <col min="13579" max="13826" width="9" style="6"/>
    <col min="13827" max="13827" width="10.19921875" style="6" customWidth="1"/>
    <col min="13828" max="13828" width="21.09765625" style="6" customWidth="1"/>
    <col min="13829" max="13829" width="14.59765625" style="6" customWidth="1"/>
    <col min="13830" max="13830" width="9.3984375" style="6" customWidth="1"/>
    <col min="13831" max="13831" width="6.3984375" style="6" customWidth="1"/>
    <col min="13832" max="13832" width="16.8984375" style="6" customWidth="1"/>
    <col min="13833" max="13833" width="3.59765625" style="6" customWidth="1"/>
    <col min="13834" max="13834" width="11.59765625" style="6" customWidth="1"/>
    <col min="13835" max="14082" width="9" style="6"/>
    <col min="14083" max="14083" width="10.19921875" style="6" customWidth="1"/>
    <col min="14084" max="14084" width="21.09765625" style="6" customWidth="1"/>
    <col min="14085" max="14085" width="14.59765625" style="6" customWidth="1"/>
    <col min="14086" max="14086" width="9.3984375" style="6" customWidth="1"/>
    <col min="14087" max="14087" width="6.3984375" style="6" customWidth="1"/>
    <col min="14088" max="14088" width="16.8984375" style="6" customWidth="1"/>
    <col min="14089" max="14089" width="3.59765625" style="6" customWidth="1"/>
    <col min="14090" max="14090" width="11.59765625" style="6" customWidth="1"/>
    <col min="14091" max="14338" width="9" style="6"/>
    <col min="14339" max="14339" width="10.19921875" style="6" customWidth="1"/>
    <col min="14340" max="14340" width="21.09765625" style="6" customWidth="1"/>
    <col min="14341" max="14341" width="14.59765625" style="6" customWidth="1"/>
    <col min="14342" max="14342" width="9.3984375" style="6" customWidth="1"/>
    <col min="14343" max="14343" width="6.3984375" style="6" customWidth="1"/>
    <col min="14344" max="14344" width="16.8984375" style="6" customWidth="1"/>
    <col min="14345" max="14345" width="3.59765625" style="6" customWidth="1"/>
    <col min="14346" max="14346" width="11.59765625" style="6" customWidth="1"/>
    <col min="14347" max="14594" width="9" style="6"/>
    <col min="14595" max="14595" width="10.19921875" style="6" customWidth="1"/>
    <col min="14596" max="14596" width="21.09765625" style="6" customWidth="1"/>
    <col min="14597" max="14597" width="14.59765625" style="6" customWidth="1"/>
    <col min="14598" max="14598" width="9.3984375" style="6" customWidth="1"/>
    <col min="14599" max="14599" width="6.3984375" style="6" customWidth="1"/>
    <col min="14600" max="14600" width="16.8984375" style="6" customWidth="1"/>
    <col min="14601" max="14601" width="3.59765625" style="6" customWidth="1"/>
    <col min="14602" max="14602" width="11.59765625" style="6" customWidth="1"/>
    <col min="14603" max="14850" width="9" style="6"/>
    <col min="14851" max="14851" width="10.19921875" style="6" customWidth="1"/>
    <col min="14852" max="14852" width="21.09765625" style="6" customWidth="1"/>
    <col min="14853" max="14853" width="14.59765625" style="6" customWidth="1"/>
    <col min="14854" max="14854" width="9.3984375" style="6" customWidth="1"/>
    <col min="14855" max="14855" width="6.3984375" style="6" customWidth="1"/>
    <col min="14856" max="14856" width="16.8984375" style="6" customWidth="1"/>
    <col min="14857" max="14857" width="3.59765625" style="6" customWidth="1"/>
    <col min="14858" max="14858" width="11.59765625" style="6" customWidth="1"/>
    <col min="14859" max="15106" width="9" style="6"/>
    <col min="15107" max="15107" width="10.19921875" style="6" customWidth="1"/>
    <col min="15108" max="15108" width="21.09765625" style="6" customWidth="1"/>
    <col min="15109" max="15109" width="14.59765625" style="6" customWidth="1"/>
    <col min="15110" max="15110" width="9.3984375" style="6" customWidth="1"/>
    <col min="15111" max="15111" width="6.3984375" style="6" customWidth="1"/>
    <col min="15112" max="15112" width="16.8984375" style="6" customWidth="1"/>
    <col min="15113" max="15113" width="3.59765625" style="6" customWidth="1"/>
    <col min="15114" max="15114" width="11.59765625" style="6" customWidth="1"/>
    <col min="15115" max="15362" width="9" style="6"/>
    <col min="15363" max="15363" width="10.19921875" style="6" customWidth="1"/>
    <col min="15364" max="15364" width="21.09765625" style="6" customWidth="1"/>
    <col min="15365" max="15365" width="14.59765625" style="6" customWidth="1"/>
    <col min="15366" max="15366" width="9.3984375" style="6" customWidth="1"/>
    <col min="15367" max="15367" width="6.3984375" style="6" customWidth="1"/>
    <col min="15368" max="15368" width="16.8984375" style="6" customWidth="1"/>
    <col min="15369" max="15369" width="3.59765625" style="6" customWidth="1"/>
    <col min="15370" max="15370" width="11.59765625" style="6" customWidth="1"/>
    <col min="15371" max="15618" width="9" style="6"/>
    <col min="15619" max="15619" width="10.19921875" style="6" customWidth="1"/>
    <col min="15620" max="15620" width="21.09765625" style="6" customWidth="1"/>
    <col min="15621" max="15621" width="14.59765625" style="6" customWidth="1"/>
    <col min="15622" max="15622" width="9.3984375" style="6" customWidth="1"/>
    <col min="15623" max="15623" width="6.3984375" style="6" customWidth="1"/>
    <col min="15624" max="15624" width="16.8984375" style="6" customWidth="1"/>
    <col min="15625" max="15625" width="3.59765625" style="6" customWidth="1"/>
    <col min="15626" max="15626" width="11.59765625" style="6" customWidth="1"/>
    <col min="15627" max="15874" width="9" style="6"/>
    <col min="15875" max="15875" width="10.19921875" style="6" customWidth="1"/>
    <col min="15876" max="15876" width="21.09765625" style="6" customWidth="1"/>
    <col min="15877" max="15877" width="14.59765625" style="6" customWidth="1"/>
    <col min="15878" max="15878" width="9.3984375" style="6" customWidth="1"/>
    <col min="15879" max="15879" width="6.3984375" style="6" customWidth="1"/>
    <col min="15880" max="15880" width="16.8984375" style="6" customWidth="1"/>
    <col min="15881" max="15881" width="3.59765625" style="6" customWidth="1"/>
    <col min="15882" max="15882" width="11.59765625" style="6" customWidth="1"/>
    <col min="15883" max="16130" width="9" style="6"/>
    <col min="16131" max="16131" width="10.19921875" style="6" customWidth="1"/>
    <col min="16132" max="16132" width="21.09765625" style="6" customWidth="1"/>
    <col min="16133" max="16133" width="14.59765625" style="6" customWidth="1"/>
    <col min="16134" max="16134" width="9.3984375" style="6" customWidth="1"/>
    <col min="16135" max="16135" width="6.3984375" style="6" customWidth="1"/>
    <col min="16136" max="16136" width="16.8984375" style="6" customWidth="1"/>
    <col min="16137" max="16137" width="3.59765625" style="6" customWidth="1"/>
    <col min="16138" max="16138" width="11.59765625" style="6" customWidth="1"/>
    <col min="16139" max="16384" width="9" style="6"/>
  </cols>
  <sheetData>
    <row r="1" spans="1:52" s="18" customFormat="1" ht="18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52" ht="18" customHeight="1"/>
    <row r="3" spans="1:52" ht="18" customHeight="1">
      <c r="D3" s="8"/>
      <c r="G3" s="15"/>
    </row>
    <row r="4" spans="1:52" ht="18" customHeight="1" thickBot="1">
      <c r="D4" s="8"/>
    </row>
    <row r="5" spans="1:52" ht="17.25" customHeight="1">
      <c r="B5" s="91" t="s">
        <v>49</v>
      </c>
      <c r="C5" s="91"/>
      <c r="D5" s="69" t="s">
        <v>38</v>
      </c>
      <c r="E5" s="9" t="s">
        <v>39</v>
      </c>
      <c r="F5" s="86" t="s">
        <v>43</v>
      </c>
      <c r="G5" s="87"/>
      <c r="H5" s="88"/>
    </row>
    <row r="6" spans="1:52" ht="31.2">
      <c r="B6" s="78">
        <v>45667</v>
      </c>
      <c r="C6" s="79"/>
      <c r="D6" s="70"/>
      <c r="E6" s="10" t="s">
        <v>40</v>
      </c>
      <c r="F6" s="11" t="s">
        <v>48</v>
      </c>
      <c r="G6" s="11" t="s">
        <v>47</v>
      </c>
      <c r="H6" s="12" t="s">
        <v>44</v>
      </c>
    </row>
    <row r="7" spans="1:52" ht="16.5" customHeight="1">
      <c r="B7" s="13"/>
      <c r="C7" s="13"/>
      <c r="D7" s="70"/>
      <c r="E7" s="11" t="s">
        <v>41</v>
      </c>
      <c r="F7" s="72" t="s">
        <v>45</v>
      </c>
      <c r="G7" s="73"/>
      <c r="H7" s="74"/>
      <c r="I7" s="60"/>
    </row>
    <row r="8" spans="1:52" ht="16.5" customHeight="1" thickBot="1">
      <c r="B8" s="14"/>
      <c r="C8" s="14"/>
      <c r="D8" s="71"/>
      <c r="E8" s="21" t="s">
        <v>42</v>
      </c>
      <c r="F8" s="75" t="s">
        <v>46</v>
      </c>
      <c r="G8" s="76"/>
      <c r="H8" s="77"/>
      <c r="I8" s="60"/>
    </row>
    <row r="9" spans="1:52" ht="16.5" customHeight="1">
      <c r="B9" s="14"/>
      <c r="C9" s="14"/>
      <c r="D9" s="63"/>
      <c r="E9" s="60"/>
      <c r="F9" s="60"/>
      <c r="G9" s="60"/>
      <c r="H9" s="60"/>
      <c r="I9" s="60"/>
    </row>
    <row r="10" spans="1:52" ht="24" customHeight="1">
      <c r="C10" s="24"/>
      <c r="D10" s="37" t="s">
        <v>24</v>
      </c>
      <c r="E10" s="68"/>
      <c r="F10" s="68"/>
      <c r="G10" s="68"/>
      <c r="H10" s="38" t="s">
        <v>25</v>
      </c>
    </row>
    <row r="11" spans="1:52" ht="18" customHeight="1">
      <c r="B11" s="39" t="s">
        <v>26</v>
      </c>
      <c r="C11" s="89" t="s">
        <v>3</v>
      </c>
      <c r="D11" s="90"/>
      <c r="E11" s="64" t="s">
        <v>5</v>
      </c>
      <c r="F11" s="64" t="s">
        <v>27</v>
      </c>
      <c r="G11" s="64" t="s">
        <v>28</v>
      </c>
      <c r="H11" s="64" t="s">
        <v>29</v>
      </c>
      <c r="I11" s="61"/>
    </row>
    <row r="12" spans="1:52">
      <c r="B12" s="16">
        <v>105</v>
      </c>
      <c r="C12" s="84" t="str">
        <f>IFERROR(VLOOKUP(B12,상품목록,2,0),"")</f>
        <v>참외</v>
      </c>
      <c r="D12" s="85"/>
      <c r="E12" s="40">
        <f>IFERROR(VLOOKUP(B12,상품목록,4,0),"")</f>
        <v>3400</v>
      </c>
      <c r="F12" s="41">
        <v>3</v>
      </c>
      <c r="G12" s="16" t="str">
        <f>VLOOKUP(B12,상품목록,3,0)</f>
        <v>Kg</v>
      </c>
      <c r="H12" s="42">
        <f>F12*E12</f>
        <v>10200</v>
      </c>
      <c r="I12" s="61"/>
    </row>
    <row r="13" spans="1:52">
      <c r="B13" s="17">
        <v>106</v>
      </c>
      <c r="C13" s="84" t="str">
        <f>IFERROR(VLOOKUP(B13,상품목록,2,0),"")</f>
        <v>메론</v>
      </c>
      <c r="D13" s="85"/>
      <c r="E13" s="40">
        <f>IFERROR(VLOOKUP(B13,상품목록,4,0),"")</f>
        <v>1800</v>
      </c>
      <c r="F13" s="41">
        <v>5</v>
      </c>
      <c r="G13" s="16" t="str">
        <f>VLOOKUP(B13,상품목록,3,0)</f>
        <v>Kg</v>
      </c>
      <c r="H13" s="42">
        <f>F13*E13</f>
        <v>9000</v>
      </c>
      <c r="I13" s="61"/>
    </row>
    <row r="14" spans="1:52">
      <c r="B14" s="17">
        <v>107</v>
      </c>
      <c r="C14" s="84" t="str">
        <f>IFERROR(VLOOKUP(B14,상품목록,2,0),"")</f>
        <v>양파</v>
      </c>
      <c r="D14" s="85"/>
      <c r="E14" s="40">
        <f>IFERROR(VLOOKUP(B14,상품목록,4,0),"")</f>
        <v>800</v>
      </c>
      <c r="F14" s="43"/>
      <c r="G14" s="16" t="str">
        <f>VLOOKUP(B14,상품목록,3,0)</f>
        <v>Kg</v>
      </c>
      <c r="H14" s="42">
        <f t="shared" ref="H14:H17" si="0">F14*E14</f>
        <v>0</v>
      </c>
      <c r="I14" s="61"/>
    </row>
    <row r="15" spans="1:52">
      <c r="B15" s="17">
        <v>108</v>
      </c>
      <c r="C15" s="84" t="str">
        <f>IFERROR(VLOOKUP(B15,상품목록,2,0),"")</f>
        <v>버섯</v>
      </c>
      <c r="D15" s="85"/>
      <c r="E15" s="40">
        <f>IFERROR(VLOOKUP(B15,상품목록,4,0),"")</f>
        <v>60000</v>
      </c>
      <c r="F15" s="43"/>
      <c r="G15" s="16" t="str">
        <f>VLOOKUP(B15,상품목록,3,0)</f>
        <v>Box</v>
      </c>
      <c r="H15" s="42">
        <f t="shared" si="0"/>
        <v>0</v>
      </c>
      <c r="I15" s="61"/>
    </row>
    <row r="16" spans="1:52">
      <c r="B16" s="17">
        <v>109</v>
      </c>
      <c r="C16" s="84" t="str">
        <f>IFERROR(VLOOKUP(B16,상품목록,2,0),"")</f>
        <v>감자</v>
      </c>
      <c r="D16" s="85"/>
      <c r="E16" s="40">
        <f>IFERROR(VLOOKUP(B16,상품목록,4,0),"")</f>
        <v>980</v>
      </c>
      <c r="F16" s="43"/>
      <c r="G16" s="16" t="str">
        <f>VLOOKUP(B16,상품목록,3,0)</f>
        <v>Kg</v>
      </c>
      <c r="H16" s="42">
        <f t="shared" si="0"/>
        <v>0</v>
      </c>
      <c r="I16" s="61"/>
    </row>
    <row r="17" spans="2:12">
      <c r="B17" s="17">
        <v>110</v>
      </c>
      <c r="C17" s="84" t="str">
        <f>IFERROR(VLOOKUP(B17,상품목록,2,0),"")</f>
        <v>고구마</v>
      </c>
      <c r="D17" s="85"/>
      <c r="E17" s="40">
        <f>IFERROR(VLOOKUP(B17,상품목록,4,0),"")</f>
        <v>1380</v>
      </c>
      <c r="F17" s="43"/>
      <c r="G17" s="16" t="str">
        <f>VLOOKUP(B17,상품목록,3,0)</f>
        <v>Kg</v>
      </c>
      <c r="H17" s="42">
        <f t="shared" si="0"/>
        <v>0</v>
      </c>
      <c r="I17" s="61"/>
    </row>
    <row r="18" spans="2:12">
      <c r="B18" s="17"/>
      <c r="C18" s="84"/>
      <c r="D18" s="85"/>
      <c r="E18" s="40"/>
      <c r="F18" s="43"/>
      <c r="G18" s="16"/>
      <c r="H18" s="42"/>
      <c r="I18" s="61"/>
    </row>
    <row r="19" spans="2:12">
      <c r="B19" s="17"/>
      <c r="C19" s="84"/>
      <c r="D19" s="85"/>
      <c r="E19" s="40"/>
      <c r="F19" s="43"/>
      <c r="G19" s="16"/>
      <c r="H19" s="42"/>
      <c r="I19" s="61"/>
    </row>
    <row r="20" spans="2:12">
      <c r="B20" s="17"/>
      <c r="C20" s="84"/>
      <c r="D20" s="85"/>
      <c r="E20" s="40"/>
      <c r="F20" s="43"/>
      <c r="G20" s="16"/>
      <c r="H20" s="42"/>
      <c r="I20" s="61"/>
    </row>
    <row r="21" spans="2:12">
      <c r="B21" s="17"/>
      <c r="C21" s="84"/>
      <c r="D21" s="85"/>
      <c r="E21" s="40"/>
      <c r="F21" s="43"/>
      <c r="G21" s="16"/>
      <c r="H21" s="42"/>
      <c r="I21" s="61"/>
    </row>
    <row r="22" spans="2:12">
      <c r="B22" s="17"/>
      <c r="C22" s="84"/>
      <c r="D22" s="85"/>
      <c r="E22" s="40"/>
      <c r="F22" s="43"/>
      <c r="G22" s="16"/>
      <c r="H22" s="42"/>
      <c r="I22" s="61"/>
    </row>
    <row r="23" spans="2:12">
      <c r="B23" s="17"/>
      <c r="C23" s="84"/>
      <c r="D23" s="85"/>
      <c r="E23" s="40"/>
      <c r="F23" s="43"/>
      <c r="G23" s="16"/>
      <c r="H23" s="42"/>
      <c r="I23" s="61"/>
    </row>
    <row r="24" spans="2:12">
      <c r="B24" s="17"/>
      <c r="C24" s="84"/>
      <c r="D24" s="85"/>
      <c r="E24" s="40"/>
      <c r="F24" s="43"/>
      <c r="G24" s="16"/>
      <c r="H24" s="42"/>
      <c r="I24" s="61"/>
    </row>
    <row r="25" spans="2:12">
      <c r="B25" s="17"/>
      <c r="C25" s="84"/>
      <c r="D25" s="85"/>
      <c r="E25" s="40"/>
      <c r="F25" s="43"/>
      <c r="G25" s="16"/>
      <c r="H25" s="42"/>
      <c r="I25" s="61"/>
    </row>
    <row r="26" spans="2:12">
      <c r="B26" s="17"/>
      <c r="C26" s="84"/>
      <c r="D26" s="85"/>
      <c r="E26" s="40"/>
      <c r="F26" s="43"/>
      <c r="G26" s="16"/>
      <c r="H26" s="42"/>
      <c r="I26" s="61"/>
    </row>
    <row r="27" spans="2:12">
      <c r="B27" s="17"/>
      <c r="C27" s="84"/>
      <c r="D27" s="85"/>
      <c r="E27" s="40"/>
      <c r="F27" s="43"/>
      <c r="G27" s="16"/>
      <c r="H27" s="42"/>
      <c r="I27" s="61"/>
    </row>
    <row r="28" spans="2:12">
      <c r="B28" s="17"/>
      <c r="C28" s="84"/>
      <c r="D28" s="85"/>
      <c r="E28" s="40"/>
      <c r="F28" s="43"/>
      <c r="G28" s="16"/>
      <c r="H28" s="42"/>
      <c r="I28" s="61"/>
      <c r="J28" s="44"/>
      <c r="K28" s="44"/>
      <c r="L28" s="44"/>
    </row>
    <row r="29" spans="2:12">
      <c r="B29" s="17"/>
      <c r="C29" s="84"/>
      <c r="D29" s="85"/>
      <c r="E29" s="40"/>
      <c r="F29" s="43"/>
      <c r="G29" s="16"/>
      <c r="H29" s="42"/>
      <c r="I29" s="61"/>
      <c r="J29" s="44"/>
      <c r="K29" s="44"/>
      <c r="L29" s="44"/>
    </row>
    <row r="30" spans="2:12">
      <c r="B30" s="17"/>
      <c r="C30" s="84"/>
      <c r="D30" s="85"/>
      <c r="E30" s="40"/>
      <c r="F30" s="43"/>
      <c r="G30" s="16"/>
      <c r="H30" s="42"/>
      <c r="I30" s="61"/>
      <c r="J30" s="44"/>
      <c r="K30" s="44"/>
      <c r="L30" s="44"/>
    </row>
    <row r="31" spans="2:12">
      <c r="H31" s="45"/>
      <c r="I31" s="45"/>
      <c r="J31" s="44"/>
      <c r="K31" s="44"/>
      <c r="L31" s="44"/>
    </row>
    <row r="32" spans="2:12">
      <c r="F32" s="80" t="s">
        <v>30</v>
      </c>
      <c r="G32" s="81"/>
      <c r="H32" s="46"/>
      <c r="I32" s="45"/>
      <c r="K32" s="44"/>
      <c r="L32" s="44"/>
    </row>
    <row r="33" spans="4:12">
      <c r="F33" s="80" t="s">
        <v>31</v>
      </c>
      <c r="G33" s="81"/>
      <c r="H33" s="46"/>
      <c r="I33" s="45"/>
      <c r="J33" s="44"/>
      <c r="K33" s="44"/>
      <c r="L33" s="44"/>
    </row>
    <row r="34" spans="4:12">
      <c r="F34" s="82" t="s">
        <v>32</v>
      </c>
      <c r="G34" s="82"/>
      <c r="H34" s="47">
        <f>IF(K35=TRUE,0,VLOOKUP(H32,배송요금,3,1))</f>
        <v>5000</v>
      </c>
      <c r="I34" s="62"/>
      <c r="J34" s="48" t="s">
        <v>33</v>
      </c>
      <c r="K34" s="44"/>
      <c r="L34" s="44"/>
    </row>
    <row r="35" spans="4:12">
      <c r="F35" s="80" t="s">
        <v>34</v>
      </c>
      <c r="G35" s="81"/>
      <c r="H35" s="46"/>
      <c r="I35" s="45"/>
      <c r="J35" s="44"/>
      <c r="K35" s="49" t="b">
        <v>0</v>
      </c>
      <c r="L35" s="44"/>
    </row>
    <row r="36" spans="4:12">
      <c r="F36" s="50"/>
      <c r="G36" s="50"/>
      <c r="H36" s="45"/>
      <c r="I36" s="45"/>
      <c r="J36" s="44"/>
      <c r="K36" s="44"/>
      <c r="L36" s="44"/>
    </row>
    <row r="37" spans="4:12" ht="15" thickBot="1">
      <c r="D37" s="51" t="s">
        <v>35</v>
      </c>
      <c r="J37" s="44"/>
      <c r="K37" s="44"/>
      <c r="L37" s="44"/>
    </row>
    <row r="38" spans="4:12">
      <c r="D38" s="52"/>
      <c r="E38" s="53"/>
      <c r="F38" s="53"/>
      <c r="G38" s="53"/>
      <c r="H38" s="54"/>
      <c r="K38" s="44"/>
      <c r="L38" s="44"/>
    </row>
    <row r="39" spans="4:12">
      <c r="D39" s="55"/>
      <c r="E39" s="6" t="s">
        <v>36</v>
      </c>
      <c r="F39" s="83"/>
      <c r="G39" s="83"/>
      <c r="H39" s="56" t="s">
        <v>37</v>
      </c>
      <c r="J39" s="44"/>
      <c r="K39" s="44"/>
      <c r="L39" s="44"/>
    </row>
    <row r="40" spans="4:12">
      <c r="D40" s="55"/>
      <c r="H40" s="56"/>
      <c r="J40" s="44"/>
      <c r="K40" s="44"/>
      <c r="L40" s="44"/>
    </row>
    <row r="41" spans="4:12" ht="15" thickBot="1">
      <c r="D41" s="57"/>
      <c r="E41" s="58"/>
      <c r="F41" s="58"/>
      <c r="G41" s="58"/>
      <c r="H41" s="59"/>
      <c r="J41" s="44"/>
      <c r="K41" s="44"/>
      <c r="L41" s="44"/>
    </row>
  </sheetData>
  <mergeCells count="32">
    <mergeCell ref="C27:D27"/>
    <mergeCell ref="C28:D28"/>
    <mergeCell ref="C29:D29"/>
    <mergeCell ref="C30:D30"/>
    <mergeCell ref="F5:H5"/>
    <mergeCell ref="C11:D1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  <mergeCell ref="C12:D12"/>
    <mergeCell ref="C13:D13"/>
    <mergeCell ref="C14:D14"/>
    <mergeCell ref="C15:D15"/>
    <mergeCell ref="C16:D16"/>
    <mergeCell ref="F32:G32"/>
    <mergeCell ref="F33:G33"/>
    <mergeCell ref="F34:G34"/>
    <mergeCell ref="F35:G35"/>
    <mergeCell ref="F39:G39"/>
    <mergeCell ref="E10:G10"/>
    <mergeCell ref="B5:C5"/>
    <mergeCell ref="D5:D8"/>
    <mergeCell ref="F7:H7"/>
    <mergeCell ref="F8:H8"/>
    <mergeCell ref="B6:C6"/>
  </mergeCells>
  <phoneticPr fontId="2" type="noConversion"/>
  <dataValidations count="1">
    <dataValidation type="list" allowBlank="1" showInputMessage="1" showErrorMessage="1" sqref="WVK983049:WVK983067 IY12:IY30 SU12:SU30 ACQ12:ACQ30 AMM12:AMM30 AWI12:AWI30 BGE12:BGE30 BQA12:BQA30 BZW12:BZW30 CJS12:CJS30 CTO12:CTO30 DDK12:DDK30 DNG12:DNG30 DXC12:DXC30 EGY12:EGY30 EQU12:EQU30 FAQ12:FAQ30 FKM12:FKM30 FUI12:FUI30 GEE12:GEE30 GOA12:GOA30 GXW12:GXW30 HHS12:HHS30 HRO12:HRO30 IBK12:IBK30 ILG12:ILG30 IVC12:IVC30 JEY12:JEY30 JOU12:JOU30 JYQ12:JYQ30 KIM12:KIM30 KSI12:KSI30 LCE12:LCE30 LMA12:LMA30 LVW12:LVW30 MFS12:MFS30 MPO12:MPO30 MZK12:MZK30 NJG12:NJG30 NTC12:NTC30 OCY12:OCY30 OMU12:OMU30 OWQ12:OWQ30 PGM12:PGM30 PQI12:PQI30 QAE12:QAE30 QKA12:QKA30 QTW12:QTW30 RDS12:RDS30 RNO12:RNO30 RXK12:RXK30 SHG12:SHG30 SRC12:SRC30 TAY12:TAY30 TKU12:TKU30 TUQ12:TUQ30 UEM12:UEM30 UOI12:UOI30 UYE12:UYE30 VIA12:VIA30 VRW12:VRW30 WBS12:WBS30 WLO12:WLO30 WVK12:WVK30 B65545:C65563 IY65545:IY65563 SU65545:SU65563 ACQ65545:ACQ65563 AMM65545:AMM65563 AWI65545:AWI65563 BGE65545:BGE65563 BQA65545:BQA65563 BZW65545:BZW65563 CJS65545:CJS65563 CTO65545:CTO65563 DDK65545:DDK65563 DNG65545:DNG65563 DXC65545:DXC65563 EGY65545:EGY65563 EQU65545:EQU65563 FAQ65545:FAQ65563 FKM65545:FKM65563 FUI65545:FUI65563 GEE65545:GEE65563 GOA65545:GOA65563 GXW65545:GXW65563 HHS65545:HHS65563 HRO65545:HRO65563 IBK65545:IBK65563 ILG65545:ILG65563 IVC65545:IVC65563 JEY65545:JEY65563 JOU65545:JOU65563 JYQ65545:JYQ65563 KIM65545:KIM65563 KSI65545:KSI65563 LCE65545:LCE65563 LMA65545:LMA65563 LVW65545:LVW65563 MFS65545:MFS65563 MPO65545:MPO65563 MZK65545:MZK65563 NJG65545:NJG65563 NTC65545:NTC65563 OCY65545:OCY65563 OMU65545:OMU65563 OWQ65545:OWQ65563 PGM65545:PGM65563 PQI65545:PQI65563 QAE65545:QAE65563 QKA65545:QKA65563 QTW65545:QTW65563 RDS65545:RDS65563 RNO65545:RNO65563 RXK65545:RXK65563 SHG65545:SHG65563 SRC65545:SRC65563 TAY65545:TAY65563 TKU65545:TKU65563 TUQ65545:TUQ65563 UEM65545:UEM65563 UOI65545:UOI65563 UYE65545:UYE65563 VIA65545:VIA65563 VRW65545:VRW65563 WBS65545:WBS65563 WLO65545:WLO65563 WVK65545:WVK65563 B131081:C131099 IY131081:IY131099 SU131081:SU131099 ACQ131081:ACQ131099 AMM131081:AMM131099 AWI131081:AWI131099 BGE131081:BGE131099 BQA131081:BQA131099 BZW131081:BZW131099 CJS131081:CJS131099 CTO131081:CTO131099 DDK131081:DDK131099 DNG131081:DNG131099 DXC131081:DXC131099 EGY131081:EGY131099 EQU131081:EQU131099 FAQ131081:FAQ131099 FKM131081:FKM131099 FUI131081:FUI131099 GEE131081:GEE131099 GOA131081:GOA131099 GXW131081:GXW131099 HHS131081:HHS131099 HRO131081:HRO131099 IBK131081:IBK131099 ILG131081:ILG131099 IVC131081:IVC131099 JEY131081:JEY131099 JOU131081:JOU131099 JYQ131081:JYQ131099 KIM131081:KIM131099 KSI131081:KSI131099 LCE131081:LCE131099 LMA131081:LMA131099 LVW131081:LVW131099 MFS131081:MFS131099 MPO131081:MPO131099 MZK131081:MZK131099 NJG131081:NJG131099 NTC131081:NTC131099 OCY131081:OCY131099 OMU131081:OMU131099 OWQ131081:OWQ131099 PGM131081:PGM131099 PQI131081:PQI131099 QAE131081:QAE131099 QKA131081:QKA131099 QTW131081:QTW131099 RDS131081:RDS131099 RNO131081:RNO131099 RXK131081:RXK131099 SHG131081:SHG131099 SRC131081:SRC131099 TAY131081:TAY131099 TKU131081:TKU131099 TUQ131081:TUQ131099 UEM131081:UEM131099 UOI131081:UOI131099 UYE131081:UYE131099 VIA131081:VIA131099 VRW131081:VRW131099 WBS131081:WBS131099 WLO131081:WLO131099 WVK131081:WVK131099 B196617:C196635 IY196617:IY196635 SU196617:SU196635 ACQ196617:ACQ196635 AMM196617:AMM196635 AWI196617:AWI196635 BGE196617:BGE196635 BQA196617:BQA196635 BZW196617:BZW196635 CJS196617:CJS196635 CTO196617:CTO196635 DDK196617:DDK196635 DNG196617:DNG196635 DXC196617:DXC196635 EGY196617:EGY196635 EQU196617:EQU196635 FAQ196617:FAQ196635 FKM196617:FKM196635 FUI196617:FUI196635 GEE196617:GEE196635 GOA196617:GOA196635 GXW196617:GXW196635 HHS196617:HHS196635 HRO196617:HRO196635 IBK196617:IBK196635 ILG196617:ILG196635 IVC196617:IVC196635 JEY196617:JEY196635 JOU196617:JOU196635 JYQ196617:JYQ196635 KIM196617:KIM196635 KSI196617:KSI196635 LCE196617:LCE196635 LMA196617:LMA196635 LVW196617:LVW196635 MFS196617:MFS196635 MPO196617:MPO196635 MZK196617:MZK196635 NJG196617:NJG196635 NTC196617:NTC196635 OCY196617:OCY196635 OMU196617:OMU196635 OWQ196617:OWQ196635 PGM196617:PGM196635 PQI196617:PQI196635 QAE196617:QAE196635 QKA196617:QKA196635 QTW196617:QTW196635 RDS196617:RDS196635 RNO196617:RNO196635 RXK196617:RXK196635 SHG196617:SHG196635 SRC196617:SRC196635 TAY196617:TAY196635 TKU196617:TKU196635 TUQ196617:TUQ196635 UEM196617:UEM196635 UOI196617:UOI196635 UYE196617:UYE196635 VIA196617:VIA196635 VRW196617:VRW196635 WBS196617:WBS196635 WLO196617:WLO196635 WVK196617:WVK196635 B262153:C262171 IY262153:IY262171 SU262153:SU262171 ACQ262153:ACQ262171 AMM262153:AMM262171 AWI262153:AWI262171 BGE262153:BGE262171 BQA262153:BQA262171 BZW262153:BZW262171 CJS262153:CJS262171 CTO262153:CTO262171 DDK262153:DDK262171 DNG262153:DNG262171 DXC262153:DXC262171 EGY262153:EGY262171 EQU262153:EQU262171 FAQ262153:FAQ262171 FKM262153:FKM262171 FUI262153:FUI262171 GEE262153:GEE262171 GOA262153:GOA262171 GXW262153:GXW262171 HHS262153:HHS262171 HRO262153:HRO262171 IBK262153:IBK262171 ILG262153:ILG262171 IVC262153:IVC262171 JEY262153:JEY262171 JOU262153:JOU262171 JYQ262153:JYQ262171 KIM262153:KIM262171 KSI262153:KSI262171 LCE262153:LCE262171 LMA262153:LMA262171 LVW262153:LVW262171 MFS262153:MFS262171 MPO262153:MPO262171 MZK262153:MZK262171 NJG262153:NJG262171 NTC262153:NTC262171 OCY262153:OCY262171 OMU262153:OMU262171 OWQ262153:OWQ262171 PGM262153:PGM262171 PQI262153:PQI262171 QAE262153:QAE262171 QKA262153:QKA262171 QTW262153:QTW262171 RDS262153:RDS262171 RNO262153:RNO262171 RXK262153:RXK262171 SHG262153:SHG262171 SRC262153:SRC262171 TAY262153:TAY262171 TKU262153:TKU262171 TUQ262153:TUQ262171 UEM262153:UEM262171 UOI262153:UOI262171 UYE262153:UYE262171 VIA262153:VIA262171 VRW262153:VRW262171 WBS262153:WBS262171 WLO262153:WLO262171 WVK262153:WVK262171 B327689:C327707 IY327689:IY327707 SU327689:SU327707 ACQ327689:ACQ327707 AMM327689:AMM327707 AWI327689:AWI327707 BGE327689:BGE327707 BQA327689:BQA327707 BZW327689:BZW327707 CJS327689:CJS327707 CTO327689:CTO327707 DDK327689:DDK327707 DNG327689:DNG327707 DXC327689:DXC327707 EGY327689:EGY327707 EQU327689:EQU327707 FAQ327689:FAQ327707 FKM327689:FKM327707 FUI327689:FUI327707 GEE327689:GEE327707 GOA327689:GOA327707 GXW327689:GXW327707 HHS327689:HHS327707 HRO327689:HRO327707 IBK327689:IBK327707 ILG327689:ILG327707 IVC327689:IVC327707 JEY327689:JEY327707 JOU327689:JOU327707 JYQ327689:JYQ327707 KIM327689:KIM327707 KSI327689:KSI327707 LCE327689:LCE327707 LMA327689:LMA327707 LVW327689:LVW327707 MFS327689:MFS327707 MPO327689:MPO327707 MZK327689:MZK327707 NJG327689:NJG327707 NTC327689:NTC327707 OCY327689:OCY327707 OMU327689:OMU327707 OWQ327689:OWQ327707 PGM327689:PGM327707 PQI327689:PQI327707 QAE327689:QAE327707 QKA327689:QKA327707 QTW327689:QTW327707 RDS327689:RDS327707 RNO327689:RNO327707 RXK327689:RXK327707 SHG327689:SHG327707 SRC327689:SRC327707 TAY327689:TAY327707 TKU327689:TKU327707 TUQ327689:TUQ327707 UEM327689:UEM327707 UOI327689:UOI327707 UYE327689:UYE327707 VIA327689:VIA327707 VRW327689:VRW327707 WBS327689:WBS327707 WLO327689:WLO327707 WVK327689:WVK327707 B393225:C393243 IY393225:IY393243 SU393225:SU393243 ACQ393225:ACQ393243 AMM393225:AMM393243 AWI393225:AWI393243 BGE393225:BGE393243 BQA393225:BQA393243 BZW393225:BZW393243 CJS393225:CJS393243 CTO393225:CTO393243 DDK393225:DDK393243 DNG393225:DNG393243 DXC393225:DXC393243 EGY393225:EGY393243 EQU393225:EQU393243 FAQ393225:FAQ393243 FKM393225:FKM393243 FUI393225:FUI393243 GEE393225:GEE393243 GOA393225:GOA393243 GXW393225:GXW393243 HHS393225:HHS393243 HRO393225:HRO393243 IBK393225:IBK393243 ILG393225:ILG393243 IVC393225:IVC393243 JEY393225:JEY393243 JOU393225:JOU393243 JYQ393225:JYQ393243 KIM393225:KIM393243 KSI393225:KSI393243 LCE393225:LCE393243 LMA393225:LMA393243 LVW393225:LVW393243 MFS393225:MFS393243 MPO393225:MPO393243 MZK393225:MZK393243 NJG393225:NJG393243 NTC393225:NTC393243 OCY393225:OCY393243 OMU393225:OMU393243 OWQ393225:OWQ393243 PGM393225:PGM393243 PQI393225:PQI393243 QAE393225:QAE393243 QKA393225:QKA393243 QTW393225:QTW393243 RDS393225:RDS393243 RNO393225:RNO393243 RXK393225:RXK393243 SHG393225:SHG393243 SRC393225:SRC393243 TAY393225:TAY393243 TKU393225:TKU393243 TUQ393225:TUQ393243 UEM393225:UEM393243 UOI393225:UOI393243 UYE393225:UYE393243 VIA393225:VIA393243 VRW393225:VRW393243 WBS393225:WBS393243 WLO393225:WLO393243 WVK393225:WVK393243 B458761:C458779 IY458761:IY458779 SU458761:SU458779 ACQ458761:ACQ458779 AMM458761:AMM458779 AWI458761:AWI458779 BGE458761:BGE458779 BQA458761:BQA458779 BZW458761:BZW458779 CJS458761:CJS458779 CTO458761:CTO458779 DDK458761:DDK458779 DNG458761:DNG458779 DXC458761:DXC458779 EGY458761:EGY458779 EQU458761:EQU458779 FAQ458761:FAQ458779 FKM458761:FKM458779 FUI458761:FUI458779 GEE458761:GEE458779 GOA458761:GOA458779 GXW458761:GXW458779 HHS458761:HHS458779 HRO458761:HRO458779 IBK458761:IBK458779 ILG458761:ILG458779 IVC458761:IVC458779 JEY458761:JEY458779 JOU458761:JOU458779 JYQ458761:JYQ458779 KIM458761:KIM458779 KSI458761:KSI458779 LCE458761:LCE458779 LMA458761:LMA458779 LVW458761:LVW458779 MFS458761:MFS458779 MPO458761:MPO458779 MZK458761:MZK458779 NJG458761:NJG458779 NTC458761:NTC458779 OCY458761:OCY458779 OMU458761:OMU458779 OWQ458761:OWQ458779 PGM458761:PGM458779 PQI458761:PQI458779 QAE458761:QAE458779 QKA458761:QKA458779 QTW458761:QTW458779 RDS458761:RDS458779 RNO458761:RNO458779 RXK458761:RXK458779 SHG458761:SHG458779 SRC458761:SRC458779 TAY458761:TAY458779 TKU458761:TKU458779 TUQ458761:TUQ458779 UEM458761:UEM458779 UOI458761:UOI458779 UYE458761:UYE458779 VIA458761:VIA458779 VRW458761:VRW458779 WBS458761:WBS458779 WLO458761:WLO458779 WVK458761:WVK458779 B524297:C524315 IY524297:IY524315 SU524297:SU524315 ACQ524297:ACQ524315 AMM524297:AMM524315 AWI524297:AWI524315 BGE524297:BGE524315 BQA524297:BQA524315 BZW524297:BZW524315 CJS524297:CJS524315 CTO524297:CTO524315 DDK524297:DDK524315 DNG524297:DNG524315 DXC524297:DXC524315 EGY524297:EGY524315 EQU524297:EQU524315 FAQ524297:FAQ524315 FKM524297:FKM524315 FUI524297:FUI524315 GEE524297:GEE524315 GOA524297:GOA524315 GXW524297:GXW524315 HHS524297:HHS524315 HRO524297:HRO524315 IBK524297:IBK524315 ILG524297:ILG524315 IVC524297:IVC524315 JEY524297:JEY524315 JOU524297:JOU524315 JYQ524297:JYQ524315 KIM524297:KIM524315 KSI524297:KSI524315 LCE524297:LCE524315 LMA524297:LMA524315 LVW524297:LVW524315 MFS524297:MFS524315 MPO524297:MPO524315 MZK524297:MZK524315 NJG524297:NJG524315 NTC524297:NTC524315 OCY524297:OCY524315 OMU524297:OMU524315 OWQ524297:OWQ524315 PGM524297:PGM524315 PQI524297:PQI524315 QAE524297:QAE524315 QKA524297:QKA524315 QTW524297:QTW524315 RDS524297:RDS524315 RNO524297:RNO524315 RXK524297:RXK524315 SHG524297:SHG524315 SRC524297:SRC524315 TAY524297:TAY524315 TKU524297:TKU524315 TUQ524297:TUQ524315 UEM524297:UEM524315 UOI524297:UOI524315 UYE524297:UYE524315 VIA524297:VIA524315 VRW524297:VRW524315 WBS524297:WBS524315 WLO524297:WLO524315 WVK524297:WVK524315 B589833:C589851 IY589833:IY589851 SU589833:SU589851 ACQ589833:ACQ589851 AMM589833:AMM589851 AWI589833:AWI589851 BGE589833:BGE589851 BQA589833:BQA589851 BZW589833:BZW589851 CJS589833:CJS589851 CTO589833:CTO589851 DDK589833:DDK589851 DNG589833:DNG589851 DXC589833:DXC589851 EGY589833:EGY589851 EQU589833:EQU589851 FAQ589833:FAQ589851 FKM589833:FKM589851 FUI589833:FUI589851 GEE589833:GEE589851 GOA589833:GOA589851 GXW589833:GXW589851 HHS589833:HHS589851 HRO589833:HRO589851 IBK589833:IBK589851 ILG589833:ILG589851 IVC589833:IVC589851 JEY589833:JEY589851 JOU589833:JOU589851 JYQ589833:JYQ589851 KIM589833:KIM589851 KSI589833:KSI589851 LCE589833:LCE589851 LMA589833:LMA589851 LVW589833:LVW589851 MFS589833:MFS589851 MPO589833:MPO589851 MZK589833:MZK589851 NJG589833:NJG589851 NTC589833:NTC589851 OCY589833:OCY589851 OMU589833:OMU589851 OWQ589833:OWQ589851 PGM589833:PGM589851 PQI589833:PQI589851 QAE589833:QAE589851 QKA589833:QKA589851 QTW589833:QTW589851 RDS589833:RDS589851 RNO589833:RNO589851 RXK589833:RXK589851 SHG589833:SHG589851 SRC589833:SRC589851 TAY589833:TAY589851 TKU589833:TKU589851 TUQ589833:TUQ589851 UEM589833:UEM589851 UOI589833:UOI589851 UYE589833:UYE589851 VIA589833:VIA589851 VRW589833:VRW589851 WBS589833:WBS589851 WLO589833:WLO589851 WVK589833:WVK589851 B655369:C655387 IY655369:IY655387 SU655369:SU655387 ACQ655369:ACQ655387 AMM655369:AMM655387 AWI655369:AWI655387 BGE655369:BGE655387 BQA655369:BQA655387 BZW655369:BZW655387 CJS655369:CJS655387 CTO655369:CTO655387 DDK655369:DDK655387 DNG655369:DNG655387 DXC655369:DXC655387 EGY655369:EGY655387 EQU655369:EQU655387 FAQ655369:FAQ655387 FKM655369:FKM655387 FUI655369:FUI655387 GEE655369:GEE655387 GOA655369:GOA655387 GXW655369:GXW655387 HHS655369:HHS655387 HRO655369:HRO655387 IBK655369:IBK655387 ILG655369:ILG655387 IVC655369:IVC655387 JEY655369:JEY655387 JOU655369:JOU655387 JYQ655369:JYQ655387 KIM655369:KIM655387 KSI655369:KSI655387 LCE655369:LCE655387 LMA655369:LMA655387 LVW655369:LVW655387 MFS655369:MFS655387 MPO655369:MPO655387 MZK655369:MZK655387 NJG655369:NJG655387 NTC655369:NTC655387 OCY655369:OCY655387 OMU655369:OMU655387 OWQ655369:OWQ655387 PGM655369:PGM655387 PQI655369:PQI655387 QAE655369:QAE655387 QKA655369:QKA655387 QTW655369:QTW655387 RDS655369:RDS655387 RNO655369:RNO655387 RXK655369:RXK655387 SHG655369:SHG655387 SRC655369:SRC655387 TAY655369:TAY655387 TKU655369:TKU655387 TUQ655369:TUQ655387 UEM655369:UEM655387 UOI655369:UOI655387 UYE655369:UYE655387 VIA655369:VIA655387 VRW655369:VRW655387 WBS655369:WBS655387 WLO655369:WLO655387 WVK655369:WVK655387 B720905:C720923 IY720905:IY720923 SU720905:SU720923 ACQ720905:ACQ720923 AMM720905:AMM720923 AWI720905:AWI720923 BGE720905:BGE720923 BQA720905:BQA720923 BZW720905:BZW720923 CJS720905:CJS720923 CTO720905:CTO720923 DDK720905:DDK720923 DNG720905:DNG720923 DXC720905:DXC720923 EGY720905:EGY720923 EQU720905:EQU720923 FAQ720905:FAQ720923 FKM720905:FKM720923 FUI720905:FUI720923 GEE720905:GEE720923 GOA720905:GOA720923 GXW720905:GXW720923 HHS720905:HHS720923 HRO720905:HRO720923 IBK720905:IBK720923 ILG720905:ILG720923 IVC720905:IVC720923 JEY720905:JEY720923 JOU720905:JOU720923 JYQ720905:JYQ720923 KIM720905:KIM720923 KSI720905:KSI720923 LCE720905:LCE720923 LMA720905:LMA720923 LVW720905:LVW720923 MFS720905:MFS720923 MPO720905:MPO720923 MZK720905:MZK720923 NJG720905:NJG720923 NTC720905:NTC720923 OCY720905:OCY720923 OMU720905:OMU720923 OWQ720905:OWQ720923 PGM720905:PGM720923 PQI720905:PQI720923 QAE720905:QAE720923 QKA720905:QKA720923 QTW720905:QTW720923 RDS720905:RDS720923 RNO720905:RNO720923 RXK720905:RXK720923 SHG720905:SHG720923 SRC720905:SRC720923 TAY720905:TAY720923 TKU720905:TKU720923 TUQ720905:TUQ720923 UEM720905:UEM720923 UOI720905:UOI720923 UYE720905:UYE720923 VIA720905:VIA720923 VRW720905:VRW720923 WBS720905:WBS720923 WLO720905:WLO720923 WVK720905:WVK720923 B786441:C786459 IY786441:IY786459 SU786441:SU786459 ACQ786441:ACQ786459 AMM786441:AMM786459 AWI786441:AWI786459 BGE786441:BGE786459 BQA786441:BQA786459 BZW786441:BZW786459 CJS786441:CJS786459 CTO786441:CTO786459 DDK786441:DDK786459 DNG786441:DNG786459 DXC786441:DXC786459 EGY786441:EGY786459 EQU786441:EQU786459 FAQ786441:FAQ786459 FKM786441:FKM786459 FUI786441:FUI786459 GEE786441:GEE786459 GOA786441:GOA786459 GXW786441:GXW786459 HHS786441:HHS786459 HRO786441:HRO786459 IBK786441:IBK786459 ILG786441:ILG786459 IVC786441:IVC786459 JEY786441:JEY786459 JOU786441:JOU786459 JYQ786441:JYQ786459 KIM786441:KIM786459 KSI786441:KSI786459 LCE786441:LCE786459 LMA786441:LMA786459 LVW786441:LVW786459 MFS786441:MFS786459 MPO786441:MPO786459 MZK786441:MZK786459 NJG786441:NJG786459 NTC786441:NTC786459 OCY786441:OCY786459 OMU786441:OMU786459 OWQ786441:OWQ786459 PGM786441:PGM786459 PQI786441:PQI786459 QAE786441:QAE786459 QKA786441:QKA786459 QTW786441:QTW786459 RDS786441:RDS786459 RNO786441:RNO786459 RXK786441:RXK786459 SHG786441:SHG786459 SRC786441:SRC786459 TAY786441:TAY786459 TKU786441:TKU786459 TUQ786441:TUQ786459 UEM786441:UEM786459 UOI786441:UOI786459 UYE786441:UYE786459 VIA786441:VIA786459 VRW786441:VRW786459 WBS786441:WBS786459 WLO786441:WLO786459 WVK786441:WVK786459 B851977:C851995 IY851977:IY851995 SU851977:SU851995 ACQ851977:ACQ851995 AMM851977:AMM851995 AWI851977:AWI851995 BGE851977:BGE851995 BQA851977:BQA851995 BZW851977:BZW851995 CJS851977:CJS851995 CTO851977:CTO851995 DDK851977:DDK851995 DNG851977:DNG851995 DXC851977:DXC851995 EGY851977:EGY851995 EQU851977:EQU851995 FAQ851977:FAQ851995 FKM851977:FKM851995 FUI851977:FUI851995 GEE851977:GEE851995 GOA851977:GOA851995 GXW851977:GXW851995 HHS851977:HHS851995 HRO851977:HRO851995 IBK851977:IBK851995 ILG851977:ILG851995 IVC851977:IVC851995 JEY851977:JEY851995 JOU851977:JOU851995 JYQ851977:JYQ851995 KIM851977:KIM851995 KSI851977:KSI851995 LCE851977:LCE851995 LMA851977:LMA851995 LVW851977:LVW851995 MFS851977:MFS851995 MPO851977:MPO851995 MZK851977:MZK851995 NJG851977:NJG851995 NTC851977:NTC851995 OCY851977:OCY851995 OMU851977:OMU851995 OWQ851977:OWQ851995 PGM851977:PGM851995 PQI851977:PQI851995 QAE851977:QAE851995 QKA851977:QKA851995 QTW851977:QTW851995 RDS851977:RDS851995 RNO851977:RNO851995 RXK851977:RXK851995 SHG851977:SHG851995 SRC851977:SRC851995 TAY851977:TAY851995 TKU851977:TKU851995 TUQ851977:TUQ851995 UEM851977:UEM851995 UOI851977:UOI851995 UYE851977:UYE851995 VIA851977:VIA851995 VRW851977:VRW851995 WBS851977:WBS851995 WLO851977:WLO851995 WVK851977:WVK851995 B917513:C917531 IY917513:IY917531 SU917513:SU917531 ACQ917513:ACQ917531 AMM917513:AMM917531 AWI917513:AWI917531 BGE917513:BGE917531 BQA917513:BQA917531 BZW917513:BZW917531 CJS917513:CJS917531 CTO917513:CTO917531 DDK917513:DDK917531 DNG917513:DNG917531 DXC917513:DXC917531 EGY917513:EGY917531 EQU917513:EQU917531 FAQ917513:FAQ917531 FKM917513:FKM917531 FUI917513:FUI917531 GEE917513:GEE917531 GOA917513:GOA917531 GXW917513:GXW917531 HHS917513:HHS917531 HRO917513:HRO917531 IBK917513:IBK917531 ILG917513:ILG917531 IVC917513:IVC917531 JEY917513:JEY917531 JOU917513:JOU917531 JYQ917513:JYQ917531 KIM917513:KIM917531 KSI917513:KSI917531 LCE917513:LCE917531 LMA917513:LMA917531 LVW917513:LVW917531 MFS917513:MFS917531 MPO917513:MPO917531 MZK917513:MZK917531 NJG917513:NJG917531 NTC917513:NTC917531 OCY917513:OCY917531 OMU917513:OMU917531 OWQ917513:OWQ917531 PGM917513:PGM917531 PQI917513:PQI917531 QAE917513:QAE917531 QKA917513:QKA917531 QTW917513:QTW917531 RDS917513:RDS917531 RNO917513:RNO917531 RXK917513:RXK917531 SHG917513:SHG917531 SRC917513:SRC917531 TAY917513:TAY917531 TKU917513:TKU917531 TUQ917513:TUQ917531 UEM917513:UEM917531 UOI917513:UOI917531 UYE917513:UYE917531 VIA917513:VIA917531 VRW917513:VRW917531 WBS917513:WBS917531 WLO917513:WLO917531 WVK917513:WVK917531 B983049:C983067 IY983049:IY983067 SU983049:SU983067 ACQ983049:ACQ983067 AMM983049:AMM983067 AWI983049:AWI983067 BGE983049:BGE983067 BQA983049:BQA983067 BZW983049:BZW983067 CJS983049:CJS983067 CTO983049:CTO983067 DDK983049:DDK983067 DNG983049:DNG983067 DXC983049:DXC983067 EGY983049:EGY983067 EQU983049:EQU983067 FAQ983049:FAQ983067 FKM983049:FKM983067 FUI983049:FUI983067 GEE983049:GEE983067 GOA983049:GOA983067 GXW983049:GXW983067 HHS983049:HHS983067 HRO983049:HRO983067 IBK983049:IBK983067 ILG983049:ILG983067 IVC983049:IVC983067 JEY983049:JEY983067 JOU983049:JOU983067 JYQ983049:JYQ983067 KIM983049:KIM983067 KSI983049:KSI983067 LCE983049:LCE983067 LMA983049:LMA983067 LVW983049:LVW983067 MFS983049:MFS983067 MPO983049:MPO983067 MZK983049:MZK983067 NJG983049:NJG983067 NTC983049:NTC983067 OCY983049:OCY983067 OMU983049:OMU983067 OWQ983049:OWQ983067 PGM983049:PGM983067 PQI983049:PQI983067 QAE983049:QAE983067 QKA983049:QKA983067 QTW983049:QTW983067 RDS983049:RDS983067 RNO983049:RNO983067 RXK983049:RXK983067 SHG983049:SHG983067 SRC983049:SRC983067 TAY983049:TAY983067 TKU983049:TKU983067 TUQ983049:TUQ983067 UEM983049:UEM983067 UOI983049:UOI983067 UYE983049:UYE983067 VIA983049:VIA983067 VRW983049:VRW983067 WBS983049:WBS983067 WLO983049:WLO983067 B12:B30" xr:uid="{00000000-0002-0000-0100-000000000000}">
      <formula1>상품번호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9</xdr:col>
                    <xdr:colOff>83820</xdr:colOff>
                    <xdr:row>33</xdr:row>
                    <xdr:rowOff>152400</xdr:rowOff>
                  </from>
                  <to>
                    <xdr:col>10</xdr:col>
                    <xdr:colOff>83820</xdr:colOff>
                    <xdr:row>35</xdr:row>
                    <xdr:rowOff>45720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상품목록 및 배송요금</vt:lpstr>
      <vt:lpstr>견적서</vt:lpstr>
      <vt:lpstr>배송요금</vt:lpstr>
      <vt:lpstr>상품목록</vt:lpstr>
      <vt:lpstr>상품번호</vt:lpstr>
    </vt:vector>
  </TitlesOfParts>
  <Manager/>
  <Company>beta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</dc:creator>
  <cp:keywords/>
  <dc:description/>
  <cp:lastModifiedBy>user</cp:lastModifiedBy>
  <cp:revision/>
  <dcterms:created xsi:type="dcterms:W3CDTF">2014-01-15T03:56:14Z</dcterms:created>
  <dcterms:modified xsi:type="dcterms:W3CDTF">2025-03-21T07:03:04Z</dcterms:modified>
  <cp:category/>
  <cp:contentStatus/>
</cp:coreProperties>
</file>