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AF22A13-591B-4184-8269-E5679696EC2F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F5" i="11" l="1"/>
  <c r="B8" i="11" s="1"/>
  <c r="C8" i="11" s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<sst xmlns="http://schemas.openxmlformats.org/spreadsheetml/2006/main" count="32" uniqueCount="25">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</sst>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9" formatCode="yyyy&quot;년&quot;\ m&quot;월&quot;\ d&quot;일&quot;;@"/>
    <numFmt numFmtId="181" formatCode="yyyy/mm/dd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81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6" fmlaLink="F3" fmlaRange="$J$7:$J$18" noThreeD="1" sel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B3061B7-DD14-403E-878D-C722A084A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907774</xdr:colOff>
          <xdr:row>3</xdr:row>
          <xdr:rowOff>15240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5C5A8E8-431E-4A0D-9969-B3B3345EC0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F4" sqref="F4"/>
    </sheetView>
  </sheetViews>
  <sheetFormatPr defaultRowHeight="17.399999999999999"/>
  <cols>
    <col min="1" max="1" width="5" customWidth="1"/>
    <col min="2" max="4" width="11.8984375" customWidth="1"/>
    <col min="5" max="5" width="14.19921875" customWidth="1"/>
    <col min="6" max="6" width="14.8984375" customWidth="1"/>
    <col min="7" max="8" width="11.8984375" customWidth="1"/>
    <col min="9" max="9" width="9.8984375" style="14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5"/>
    </row>
    <row r="4" spans="2:13" ht="18" customHeight="1">
      <c r="F4" s="43"/>
      <c r="G4" s="9"/>
      <c r="H4" s="8"/>
      <c r="I4" s="16"/>
    </row>
    <row r="5" spans="2:13" ht="35.25" customHeight="1" thickBot="1">
      <c r="C5" s="1"/>
      <c r="D5" s="10">
        <f>C3</f>
        <v>2025</v>
      </c>
      <c r="E5" s="10" t="s">
        <v>15</v>
      </c>
      <c r="F5" s="31">
        <f>F3</f>
        <v>10</v>
      </c>
      <c r="G5" s="32" t="s">
        <v>16</v>
      </c>
      <c r="H5" s="32"/>
      <c r="I5" s="17"/>
    </row>
    <row r="6" spans="2:13" ht="18" customHeight="1" thickBot="1">
      <c r="J6" s="30" t="s">
        <v>6</v>
      </c>
      <c r="K6" s="21"/>
      <c r="L6" s="22" t="s">
        <v>23</v>
      </c>
      <c r="M6" s="23" t="s">
        <v>24</v>
      </c>
    </row>
    <row r="7" spans="2:13" ht="18" customHeight="1" thickBot="1">
      <c r="B7" s="11" t="s">
        <v>12</v>
      </c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3" t="s">
        <v>11</v>
      </c>
      <c r="I7" s="18"/>
      <c r="J7" s="28">
        <v>1</v>
      </c>
      <c r="K7" s="4"/>
      <c r="L7" s="24">
        <f>DATE($D$5,1,1)</f>
        <v>45658</v>
      </c>
      <c r="M7" s="25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G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>G8+1</f>
        <v>45934</v>
      </c>
      <c r="I8" s="19"/>
      <c r="J8" s="28">
        <v>2</v>
      </c>
      <c r="L8" s="24">
        <f>DATE($D$5,1,27)</f>
        <v>45684</v>
      </c>
      <c r="M8" s="25" t="s">
        <v>18</v>
      </c>
    </row>
    <row r="9" spans="2:13" ht="18" customHeight="1">
      <c r="B9" s="33"/>
      <c r="C9" s="33"/>
      <c r="D9" s="33"/>
      <c r="E9" s="33"/>
      <c r="F9" s="36"/>
      <c r="G9" s="36"/>
      <c r="H9" s="33"/>
      <c r="I9" s="20"/>
      <c r="J9" s="28">
        <v>3</v>
      </c>
      <c r="L9" s="24">
        <f>DATE($D$5,1,28)</f>
        <v>45685</v>
      </c>
      <c r="M9" s="25" t="s">
        <v>19</v>
      </c>
    </row>
    <row r="10" spans="2:13" ht="18" customHeight="1">
      <c r="B10" s="34"/>
      <c r="C10" s="34"/>
      <c r="D10" s="34"/>
      <c r="E10" s="34"/>
      <c r="F10" s="37"/>
      <c r="G10" s="37"/>
      <c r="H10" s="34"/>
      <c r="I10" s="20"/>
      <c r="J10" s="28">
        <v>4</v>
      </c>
      <c r="L10" s="24">
        <f>DATE($D$5,1,29)</f>
        <v>45686</v>
      </c>
      <c r="M10" s="25" t="s">
        <v>19</v>
      </c>
    </row>
    <row r="11" spans="2:13" ht="18" customHeight="1" thickBot="1">
      <c r="B11" s="35"/>
      <c r="C11" s="35"/>
      <c r="D11" s="35"/>
      <c r="E11" s="35"/>
      <c r="F11" s="38"/>
      <c r="G11" s="38"/>
      <c r="H11" s="35"/>
      <c r="I11" s="20"/>
      <c r="J11" s="28">
        <v>5</v>
      </c>
      <c r="L11" s="24">
        <f>DATE($D$5,1,30)</f>
        <v>45687</v>
      </c>
      <c r="M11" s="25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G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>G12+1</f>
        <v>45941</v>
      </c>
      <c r="I12" s="19"/>
      <c r="J12" s="28">
        <v>6</v>
      </c>
      <c r="L12" s="24">
        <f>DATE($D$5,3,1)</f>
        <v>45717</v>
      </c>
      <c r="M12" s="25" t="s">
        <v>7</v>
      </c>
    </row>
    <row r="13" spans="2:13" ht="18" customHeight="1">
      <c r="B13" s="33"/>
      <c r="C13" s="33"/>
      <c r="D13" s="33"/>
      <c r="E13" s="33"/>
      <c r="F13" s="36"/>
      <c r="G13" s="33"/>
      <c r="H13" s="33"/>
      <c r="I13" s="20"/>
      <c r="J13" s="28">
        <v>7</v>
      </c>
      <c r="L13" s="24">
        <f>DATE($D$5,3,3)</f>
        <v>45719</v>
      </c>
      <c r="M13" s="25" t="s">
        <v>20</v>
      </c>
    </row>
    <row r="14" spans="2:13" ht="18" customHeight="1">
      <c r="B14" s="34"/>
      <c r="C14" s="34"/>
      <c r="D14" s="34"/>
      <c r="E14" s="34"/>
      <c r="F14" s="37"/>
      <c r="G14" s="34"/>
      <c r="H14" s="34"/>
      <c r="I14" s="20"/>
      <c r="J14" s="28">
        <v>8</v>
      </c>
      <c r="L14" s="24">
        <f>DATE($D$5,5,5)</f>
        <v>45782</v>
      </c>
      <c r="M14" s="25" t="s">
        <v>8</v>
      </c>
    </row>
    <row r="15" spans="2:13" ht="18" customHeight="1" thickBot="1">
      <c r="B15" s="35"/>
      <c r="C15" s="35"/>
      <c r="D15" s="35"/>
      <c r="E15" s="35"/>
      <c r="F15" s="38"/>
      <c r="G15" s="35"/>
      <c r="H15" s="35"/>
      <c r="I15" s="20"/>
      <c r="J15" s="28">
        <v>9</v>
      </c>
      <c r="L15" s="24">
        <f>DATE($D$5,5,6)</f>
        <v>45783</v>
      </c>
      <c r="M15" s="25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19"/>
      <c r="J16" s="28">
        <v>10</v>
      </c>
      <c r="L16" s="24">
        <f>DATE($D$5,6,6)</f>
        <v>45814</v>
      </c>
      <c r="M16" s="25" t="s">
        <v>9</v>
      </c>
    </row>
    <row r="17" spans="2:13" ht="18" customHeight="1">
      <c r="B17" s="33"/>
      <c r="C17" s="36"/>
      <c r="D17" s="33"/>
      <c r="E17" s="33"/>
      <c r="F17" s="33"/>
      <c r="G17" s="33"/>
      <c r="H17" s="33"/>
      <c r="I17" s="20"/>
      <c r="J17" s="28">
        <v>11</v>
      </c>
      <c r="L17" s="24">
        <f>DATE($D$5,8,15)</f>
        <v>45884</v>
      </c>
      <c r="M17" s="25" t="s">
        <v>10</v>
      </c>
    </row>
    <row r="18" spans="2:13" ht="18" customHeight="1" thickBot="1">
      <c r="B18" s="34"/>
      <c r="C18" s="37"/>
      <c r="D18" s="34"/>
      <c r="E18" s="34"/>
      <c r="F18" s="34"/>
      <c r="G18" s="34"/>
      <c r="H18" s="34"/>
      <c r="I18" s="20"/>
      <c r="J18" s="29">
        <v>12</v>
      </c>
      <c r="L18" s="24">
        <f>DATE($D$5,10,3)</f>
        <v>45933</v>
      </c>
      <c r="M18" s="25" t="s">
        <v>21</v>
      </c>
    </row>
    <row r="19" spans="2:13" ht="18" customHeight="1" thickBot="1">
      <c r="B19" s="34"/>
      <c r="C19" s="37"/>
      <c r="D19" s="34"/>
      <c r="E19" s="34"/>
      <c r="F19" s="34"/>
      <c r="G19" s="34"/>
      <c r="H19" s="34"/>
      <c r="I19" s="20"/>
      <c r="L19" s="24">
        <f>DATE($D$5,10,5)</f>
        <v>45935</v>
      </c>
      <c r="M19" s="25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19"/>
      <c r="L20" s="24">
        <f>DATE($D$5,10,6)</f>
        <v>45936</v>
      </c>
      <c r="M20" s="25" t="s">
        <v>14</v>
      </c>
    </row>
    <row r="21" spans="2:13" ht="18" customHeight="1">
      <c r="B21" s="33"/>
      <c r="C21" s="41"/>
      <c r="D21" s="36"/>
      <c r="E21" s="36"/>
      <c r="F21" s="36"/>
      <c r="G21" s="36"/>
      <c r="H21" s="39"/>
      <c r="I21" s="20"/>
      <c r="L21" s="24">
        <f>DATE($D$5,10,7)</f>
        <v>45937</v>
      </c>
      <c r="M21" s="25" t="s">
        <v>14</v>
      </c>
    </row>
    <row r="22" spans="2:13" ht="18" customHeight="1">
      <c r="B22" s="34"/>
      <c r="C22" s="42"/>
      <c r="D22" s="37"/>
      <c r="E22" s="37"/>
      <c r="F22" s="37"/>
      <c r="G22" s="37"/>
      <c r="H22" s="40"/>
      <c r="I22" s="20"/>
      <c r="L22" s="24">
        <f>DATE($D$5,10,8)</f>
        <v>45938</v>
      </c>
      <c r="M22" s="25" t="s">
        <v>14</v>
      </c>
    </row>
    <row r="23" spans="2:13" ht="18" customHeight="1" thickBot="1">
      <c r="B23" s="34"/>
      <c r="C23" s="42"/>
      <c r="D23" s="37"/>
      <c r="E23" s="37"/>
      <c r="F23" s="37"/>
      <c r="G23" s="37"/>
      <c r="H23" s="40"/>
      <c r="I23" s="20"/>
      <c r="L23" s="24">
        <f>DATE($D$5,10,9)</f>
        <v>45939</v>
      </c>
      <c r="M23" s="25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19"/>
      <c r="L24" s="26">
        <f>DATE($D$5,12,25)</f>
        <v>46016</v>
      </c>
      <c r="M24" s="27" t="s">
        <v>17</v>
      </c>
    </row>
    <row r="25" spans="2:13" ht="18" customHeight="1">
      <c r="B25" s="33"/>
      <c r="C25" s="33"/>
      <c r="D25" s="33"/>
      <c r="E25" s="33"/>
      <c r="F25" s="36"/>
      <c r="G25" s="33"/>
      <c r="H25" s="33"/>
      <c r="I25" s="20"/>
    </row>
    <row r="26" spans="2:13" ht="18" customHeight="1">
      <c r="B26" s="34"/>
      <c r="C26" s="34"/>
      <c r="D26" s="34"/>
      <c r="E26" s="34"/>
      <c r="F26" s="37"/>
      <c r="G26" s="34"/>
      <c r="H26" s="34"/>
      <c r="I26" s="20"/>
    </row>
    <row r="27" spans="2:13" ht="18" customHeight="1" thickBot="1">
      <c r="B27" s="35"/>
      <c r="C27" s="35"/>
      <c r="D27" s="35"/>
      <c r="E27" s="35"/>
      <c r="F27" s="38"/>
      <c r="G27" s="35"/>
      <c r="H27" s="35"/>
      <c r="I27" s="20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15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5</xdr:col>
                    <xdr:colOff>906780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2025-03-17T00:11:25Z</dcterms:modified>
</cp:coreProperties>
</file>