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72B831-799C-41B3-9DF1-CE2BD1307121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F5" i="11" l="1"/>
  <c r="D5" i="11"/>
  <c r="G4" i="11"/>
  <c r="H4" i="11" s="1"/>
  <c r="B8" i="11" l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<sst xmlns="http://schemas.openxmlformats.org/spreadsheetml/2006/main" count="32" uniqueCount="25">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</sst>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10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285D04B-A51D-43B2-825B-82CA40273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ADFA59C-6C1C-4EAF-B900-49773CD65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115" zoomScaleNormal="115" workbookViewId="0">
      <selection activeCell="I11" sqref="I11"/>
    </sheetView>
  </sheetViews>
  <sheetFormatPr defaultRowHeight="17.399999999999999"/>
  <cols>
    <col min="1" max="1" width="5" customWidth="1"/>
    <col min="2" max="6" width="11.8984375" customWidth="1"/>
    <col min="7" max="7" width="17.69921875" customWidth="1"/>
    <col min="8" max="8" width="11.8984375" customWidth="1"/>
    <col min="9" max="9" width="9.8984375" style="13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4"/>
    </row>
    <row r="4" spans="2:13" ht="18" customHeight="1">
      <c r="F4" s="8"/>
      <c r="G4" s="42">
        <f ca="1">TODAY()</f>
        <v>45733</v>
      </c>
      <c r="H4" s="43" t="str">
        <f ca="1">CHOOSE(WEEKDAY(G4,2),"월요일","화요일","수요일","목요일","금요일","토요일","일요일")</f>
        <v>월요일</v>
      </c>
      <c r="I4" s="15"/>
    </row>
    <row r="5" spans="2:13" ht="35.25" customHeight="1" thickBot="1">
      <c r="C5" s="1"/>
      <c r="D5" s="9">
        <f>C3</f>
        <v>2025</v>
      </c>
      <c r="E5" s="9" t="s">
        <v>15</v>
      </c>
      <c r="F5" s="30">
        <f>F3</f>
        <v>10</v>
      </c>
      <c r="G5" s="41" t="s">
        <v>16</v>
      </c>
      <c r="H5" s="41"/>
      <c r="I5" s="16"/>
    </row>
    <row r="6" spans="2:13" ht="18" customHeight="1" thickBot="1">
      <c r="J6" s="29" t="s">
        <v>6</v>
      </c>
      <c r="K6" s="20"/>
      <c r="L6" s="21" t="s">
        <v>23</v>
      </c>
      <c r="M6" s="22" t="s">
        <v>24</v>
      </c>
    </row>
    <row r="7" spans="2:13" ht="18" customHeight="1" thickBot="1">
      <c r="B7" s="10" t="s">
        <v>12</v>
      </c>
      <c r="C7" s="11" t="s">
        <v>0</v>
      </c>
      <c r="D7" s="11" t="s">
        <v>1</v>
      </c>
      <c r="E7" s="11" t="s">
        <v>2</v>
      </c>
      <c r="F7" s="11" t="s">
        <v>3</v>
      </c>
      <c r="G7" s="11" t="s">
        <v>4</v>
      </c>
      <c r="H7" s="12" t="s">
        <v>11</v>
      </c>
      <c r="I7" s="17"/>
      <c r="J7" s="27">
        <v>1</v>
      </c>
      <c r="K7" s="4"/>
      <c r="L7" s="23">
        <f>DATE($D$5,1,1)</f>
        <v>45658</v>
      </c>
      <c r="M7" s="24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8"/>
      <c r="J8" s="27">
        <v>2</v>
      </c>
      <c r="L8" s="23">
        <f>DATE($D$5,1,27)</f>
        <v>45684</v>
      </c>
      <c r="M8" s="24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19"/>
      <c r="J9" s="27">
        <v>3</v>
      </c>
      <c r="L9" s="23">
        <f>DATE($D$5,1,28)</f>
        <v>45685</v>
      </c>
      <c r="M9" s="24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19"/>
      <c r="J10" s="27">
        <v>4</v>
      </c>
      <c r="L10" s="23">
        <f>DATE($D$5,1,29)</f>
        <v>45686</v>
      </c>
      <c r="M10" s="24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19"/>
      <c r="J11" s="27">
        <v>5</v>
      </c>
      <c r="L11" s="23">
        <f>DATE($D$5,1,30)</f>
        <v>45687</v>
      </c>
      <c r="M11" s="24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8"/>
      <c r="J12" s="27">
        <v>6</v>
      </c>
      <c r="L12" s="23">
        <f>DATE($D$5,3,1)</f>
        <v>45717</v>
      </c>
      <c r="M12" s="24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19"/>
      <c r="J13" s="27">
        <v>7</v>
      </c>
      <c r="L13" s="23">
        <f>DATE($D$5,3,3)</f>
        <v>45719</v>
      </c>
      <c r="M13" s="24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19"/>
      <c r="J14" s="27">
        <v>8</v>
      </c>
      <c r="L14" s="23">
        <f>DATE($D$5,5,5)</f>
        <v>45782</v>
      </c>
      <c r="M14" s="24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19"/>
      <c r="J15" s="27">
        <v>9</v>
      </c>
      <c r="L15" s="23">
        <f>DATE($D$5,5,6)</f>
        <v>45783</v>
      </c>
      <c r="M15" s="24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8"/>
      <c r="J16" s="27">
        <v>10</v>
      </c>
      <c r="L16" s="23">
        <f>DATE($D$5,6,6)</f>
        <v>45814</v>
      </c>
      <c r="M16" s="24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19"/>
      <c r="J17" s="27">
        <v>11</v>
      </c>
      <c r="L17" s="23">
        <f>DATE($D$5,8,15)</f>
        <v>45884</v>
      </c>
      <c r="M17" s="24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19"/>
      <c r="J18" s="28">
        <v>12</v>
      </c>
      <c r="L18" s="23">
        <f>DATE($D$5,10,3)</f>
        <v>45933</v>
      </c>
      <c r="M18" s="24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19"/>
      <c r="L19" s="23">
        <f>DATE($D$5,10,5)</f>
        <v>45935</v>
      </c>
      <c r="M19" s="24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8"/>
      <c r="L20" s="23">
        <f>DATE($D$5,10,6)</f>
        <v>45936</v>
      </c>
      <c r="M20" s="24" t="s">
        <v>14</v>
      </c>
    </row>
    <row r="21" spans="2:13" ht="18" customHeight="1">
      <c r="B21" s="33"/>
      <c r="C21" s="39"/>
      <c r="D21" s="36"/>
      <c r="E21" s="36"/>
      <c r="F21" s="36"/>
      <c r="G21" s="36"/>
      <c r="H21" s="31"/>
      <c r="I21" s="19"/>
      <c r="L21" s="23">
        <f>DATE($D$5,10,7)</f>
        <v>45937</v>
      </c>
      <c r="M21" s="24" t="s">
        <v>14</v>
      </c>
    </row>
    <row r="22" spans="2:13" ht="18" customHeight="1">
      <c r="B22" s="34"/>
      <c r="C22" s="40"/>
      <c r="D22" s="37"/>
      <c r="E22" s="37"/>
      <c r="F22" s="37"/>
      <c r="G22" s="37"/>
      <c r="H22" s="32"/>
      <c r="I22" s="19"/>
      <c r="L22" s="23">
        <f>DATE($D$5,10,8)</f>
        <v>45938</v>
      </c>
      <c r="M22" s="24" t="s">
        <v>14</v>
      </c>
    </row>
    <row r="23" spans="2:13" ht="18" customHeight="1" thickBot="1">
      <c r="B23" s="34"/>
      <c r="C23" s="40"/>
      <c r="D23" s="37"/>
      <c r="E23" s="37"/>
      <c r="F23" s="37"/>
      <c r="G23" s="37"/>
      <c r="H23" s="32"/>
      <c r="I23" s="19"/>
      <c r="L23" s="23">
        <f>DATE($D$5,10,9)</f>
        <v>45939</v>
      </c>
      <c r="M23" s="24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8"/>
      <c r="L24" s="25">
        <f>DATE($D$5,12,25)</f>
        <v>46016</v>
      </c>
      <c r="M24" s="26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19"/>
    </row>
    <row r="26" spans="2:13" ht="18" customHeight="1">
      <c r="B26" s="34"/>
      <c r="C26" s="34"/>
      <c r="D26" s="34"/>
      <c r="E26" s="34"/>
      <c r="F26" s="37"/>
      <c r="G26" s="34"/>
      <c r="H26" s="34"/>
      <c r="I26" s="19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19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2025-03-17T05:39:54Z</dcterms:modified>
</cp:coreProperties>
</file>