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ndre\Downloads\Semestre-10\Ingenieria estrategica\Entregas\pv\"/>
    </mc:Choice>
  </mc:AlternateContent>
  <xr:revisionPtr revIDLastSave="0" documentId="13_ncr:1_{158BD115-61F9-4863-BB7D-763B6859836E}" xr6:coauthVersionLast="47" xr6:coauthVersionMax="47" xr10:uidLastSave="{00000000-0000-0000-0000-000000000000}"/>
  <bookViews>
    <workbookView xWindow="-120" yWindow="-120" windowWidth="29040" windowHeight="15840" activeTab="5" xr2:uid="{C5C0CDC7-A39C-4351-9921-434CB0B1D0E3}"/>
  </bookViews>
  <sheets>
    <sheet name="Presentación" sheetId="4" r:id="rId1"/>
    <sheet name="Identificación" sheetId="5" r:id="rId2"/>
    <sheet name="Dimensiones" sheetId="6" r:id="rId3"/>
    <sheet name="Habilidades blandas" sheetId="3" r:id="rId4"/>
    <sheet name="Cronograma" sheetId="2" r:id="rId5"/>
    <sheet name="Presupuesto"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3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 i="1"/>
  <c r="F4" i="1"/>
  <c r="G4" i="1"/>
  <c r="F5" i="1"/>
  <c r="G5" i="1"/>
  <c r="H5" i="1" s="1"/>
  <c r="F6" i="1"/>
  <c r="G6" i="1"/>
  <c r="F7" i="1"/>
  <c r="G7" i="1"/>
  <c r="F8" i="1"/>
  <c r="G8" i="1"/>
  <c r="F9" i="1"/>
  <c r="G9" i="1"/>
  <c r="H9" i="1" s="1"/>
  <c r="F10" i="1"/>
  <c r="G10" i="1"/>
  <c r="F11" i="1"/>
  <c r="G11" i="1"/>
  <c r="F12" i="1"/>
  <c r="G12" i="1"/>
  <c r="F13" i="1"/>
  <c r="G13" i="1"/>
  <c r="H13" i="1" s="1"/>
  <c r="F14" i="1"/>
  <c r="G14" i="1"/>
  <c r="F15" i="1"/>
  <c r="G15" i="1"/>
  <c r="H15" i="1" s="1"/>
  <c r="F16" i="1"/>
  <c r="G16" i="1"/>
  <c r="F17" i="1"/>
  <c r="G17" i="1"/>
  <c r="H17" i="1" s="1"/>
  <c r="F18" i="1"/>
  <c r="H18" i="1" s="1"/>
  <c r="G18" i="1"/>
  <c r="F19" i="1"/>
  <c r="G19" i="1"/>
  <c r="H19" i="1" s="1"/>
  <c r="F20" i="1"/>
  <c r="G20" i="1"/>
  <c r="F21" i="1"/>
  <c r="G21" i="1"/>
  <c r="H21" i="1" s="1"/>
  <c r="F22" i="1"/>
  <c r="H22" i="1" s="1"/>
  <c r="G22" i="1"/>
  <c r="F23" i="1"/>
  <c r="G23" i="1"/>
  <c r="H23" i="1" s="1"/>
  <c r="F24" i="1"/>
  <c r="G24" i="1"/>
  <c r="F25" i="1"/>
  <c r="G25" i="1"/>
  <c r="H25" i="1" s="1"/>
  <c r="F26" i="1"/>
  <c r="G26" i="1"/>
  <c r="F27" i="1"/>
  <c r="G27" i="1"/>
  <c r="H27" i="1" s="1"/>
  <c r="F28" i="1"/>
  <c r="G28" i="1"/>
  <c r="F29" i="1"/>
  <c r="G29" i="1"/>
  <c r="H29" i="1" s="1"/>
  <c r="F30" i="1"/>
  <c r="G30" i="1"/>
  <c r="F31" i="1"/>
  <c r="G31" i="1"/>
  <c r="H31" i="1" s="1"/>
  <c r="F32" i="1"/>
  <c r="G32" i="1"/>
  <c r="F33" i="1"/>
  <c r="G33" i="1"/>
  <c r="H33" i="1" s="1"/>
  <c r="G3" i="1"/>
  <c r="F3" i="1"/>
  <c r="H3" i="1" s="1"/>
  <c r="H11" i="1" l="1"/>
  <c r="H7" i="1"/>
  <c r="H16" i="1"/>
  <c r="H12" i="1"/>
  <c r="H10" i="1"/>
  <c r="H8" i="1"/>
  <c r="H6" i="1"/>
  <c r="H4" i="1"/>
  <c r="H30" i="1"/>
  <c r="H28" i="1"/>
  <c r="H26" i="1"/>
  <c r="H24" i="1"/>
  <c r="H20" i="1"/>
</calcChain>
</file>

<file path=xl/sharedStrings.xml><?xml version="1.0" encoding="utf-8"?>
<sst xmlns="http://schemas.openxmlformats.org/spreadsheetml/2006/main" count="286" uniqueCount="228">
  <si>
    <t>2024-I</t>
  </si>
  <si>
    <t>2025-I</t>
  </si>
  <si>
    <t>2026-I</t>
  </si>
  <si>
    <t>2027-I</t>
  </si>
  <si>
    <t>2028-I</t>
  </si>
  <si>
    <t>2029-I</t>
  </si>
  <si>
    <t>2030-I</t>
  </si>
  <si>
    <t>2031-I</t>
  </si>
  <si>
    <t>2032-I</t>
  </si>
  <si>
    <t>2033-I</t>
  </si>
  <si>
    <t>2034-I</t>
  </si>
  <si>
    <t>2035-I</t>
  </si>
  <si>
    <t>2036-I</t>
  </si>
  <si>
    <t>2037-I</t>
  </si>
  <si>
    <t>2038-I</t>
  </si>
  <si>
    <t>2023-II</t>
  </si>
  <si>
    <t>2024-II</t>
  </si>
  <si>
    <t>2025-II</t>
  </si>
  <si>
    <t>2026-II</t>
  </si>
  <si>
    <t>2027-II</t>
  </si>
  <si>
    <t>2028-II</t>
  </si>
  <si>
    <t>2029-II</t>
  </si>
  <si>
    <t>2030-II</t>
  </si>
  <si>
    <t>2031-II</t>
  </si>
  <si>
    <t>2032-II</t>
  </si>
  <si>
    <t>2033-II</t>
  </si>
  <si>
    <t>2034-II</t>
  </si>
  <si>
    <t>2035-II</t>
  </si>
  <si>
    <t>2036-II</t>
  </si>
  <si>
    <t>2037-II</t>
  </si>
  <si>
    <t>2038-II</t>
  </si>
  <si>
    <t>Semestre</t>
  </si>
  <si>
    <t>Ingresos mensuales</t>
  </si>
  <si>
    <t>Egresos mensuales</t>
  </si>
  <si>
    <t>Ingresos semestrales</t>
  </si>
  <si>
    <t>Egresos semestrales</t>
  </si>
  <si>
    <t>Costos personales</t>
  </si>
  <si>
    <t>Mesada</t>
  </si>
  <si>
    <t>Aporte padres</t>
  </si>
  <si>
    <t>Sustento padres</t>
  </si>
  <si>
    <t>Sustento padres y trabajo MT</t>
  </si>
  <si>
    <t>Pasantía internacional</t>
  </si>
  <si>
    <t>Trabajo TC internacional (TTC)</t>
  </si>
  <si>
    <t>TTC</t>
  </si>
  <si>
    <t>Costos personales (CP)</t>
  </si>
  <si>
    <t>CP</t>
  </si>
  <si>
    <t>CP &amp; Curso Aministracion</t>
  </si>
  <si>
    <t>CP &amp; Gastos empresa (GE)</t>
  </si>
  <si>
    <t>CP &amp; GE</t>
  </si>
  <si>
    <t>Consultoría y EP</t>
  </si>
  <si>
    <t>EP</t>
  </si>
  <si>
    <t>Consultoría y Empresa Propia (EP)</t>
  </si>
  <si>
    <t>EP &amp; D</t>
  </si>
  <si>
    <t>EP &amp; D &amp; Proyectos de investigación (PI)</t>
  </si>
  <si>
    <t>EP, D &amp; PI</t>
  </si>
  <si>
    <t>EP &amp;  Docencia (D)</t>
  </si>
  <si>
    <t>CP &amp; V</t>
  </si>
  <si>
    <t>CP &amp; Vivienda (V)</t>
  </si>
  <si>
    <t>Saldo</t>
  </si>
  <si>
    <t>Saldo semestral</t>
  </si>
  <si>
    <t>Año</t>
  </si>
  <si>
    <t>Actividad</t>
  </si>
  <si>
    <t>Finalizar clases pregrado</t>
  </si>
  <si>
    <t>Pasantía en Canadá</t>
  </si>
  <si>
    <t>Graduación pregrado UNAL</t>
  </si>
  <si>
    <t>Desarrollo de maestría en automatización 4.0 en Canadá</t>
  </si>
  <si>
    <t>Trabajo de medio tiempo en industria de automatización</t>
  </si>
  <si>
    <t>Trabajo de tiempo completo en industria de automatización</t>
  </si>
  <si>
    <t>Creación de grupo de investigación en tecnologías IIOT</t>
  </si>
  <si>
    <t>Curso en administración de empresas</t>
  </si>
  <si>
    <t>Proceso de residencia permanente</t>
  </si>
  <si>
    <t>Creación de mi propia empresa de soluciones IIOT e industria 4.0</t>
  </si>
  <si>
    <t>Trabajar en consultoría de empresas de automatización e industria 4.0</t>
  </si>
  <si>
    <t>Casarme</t>
  </si>
  <si>
    <t>Expansión de la empresa a dos sedes más</t>
  </si>
  <si>
    <t>Docente ocsaional de ingeniería en una universidad</t>
  </si>
  <si>
    <t>Crecimiento constante de la empresa</t>
  </si>
  <si>
    <t>Desarrollo de proyectos en apoyo de la universidad de trabajo</t>
  </si>
  <si>
    <t>Compra de vivienda propia</t>
  </si>
  <si>
    <t>FORTALEZAS HUMANAS EN LA ERA DIGITAL</t>
  </si>
  <si>
    <t>Nombre</t>
  </si>
  <si>
    <t>Correo</t>
  </si>
  <si>
    <t>CC</t>
  </si>
  <si>
    <t>Carrera</t>
  </si>
  <si>
    <t>Semestres</t>
  </si>
  <si>
    <t>Andrés Holguín Restrepo</t>
  </si>
  <si>
    <t>aholguinr@unal.edu.co</t>
  </si>
  <si>
    <t>Ingeniería Mecatrónica</t>
  </si>
  <si>
    <t>Imágen</t>
  </si>
  <si>
    <t>Universidad Nacional de Colombia</t>
  </si>
  <si>
    <t>Curso de Ingeniería estratégica</t>
  </si>
  <si>
    <t>Docente Juan Edilberto Rincon Pardo</t>
  </si>
  <si>
    <t>2023-1</t>
  </si>
  <si>
    <t>Proyecto Plan de Vida entrega final</t>
  </si>
  <si>
    <t>Realizando un desglose más a fondo de este presupuesto, se tiene el análisis de ingresos y egresos. El semestre 2023-II tendré los ingresos calculados mediante el salario que obtendré de la pasantía internacional, respecto a gastos, se tiene un gasto aproximado de vivienda de $200 dolares canadienses semanales durante las 16 semanas de pasantía, lo que equivale a aproximadamente $11.2 millones de pesos. Respecto a gastos personales que incluye alimentación y salidas de turismo, se calculan unos 150 dolares semanales, donde genera una totalidad de alrededor de $8.5 millones de pesos, sumando esto, da un valor de $19.6 millones de pesos. Ahora, teniendo en cuenta un colchón de gastos dedicados para la recreación, vestimenta, y otros, se aumenta esta totalidad a $21 millones de pesos total.
Al semestre 2024-I, debido a que estaré terminando de graduarme y volveré a Colombia, estaré viviendo con mis padres dependiendo de un ingreso de 'Mesada' que mis padres me otorgan usualmente de $1 millón de pesos, destinando el 30% a los gastos de la casa.
A partir del siguiente semestre, espero estar viviendo por fuera del país realizando mi maestría, donde se tienen egresos semejantes a semestre 2023-II ya que será un estilo de vida muy similar. En este caso la fuente de ingresos serán mis padres, donde han manifestado que no es problema mantenerme al mismo costo que me hubiera estado ganando como con la pasantía anterior.
Entre los semestres 2025-II y 2026-I espero estar trabajando en medio tiempo, lo cual aumenta mi salario unos 2 millones de pesos mensuales, lo cual no es demasiado al hacer la conversión a divisas extranjeras.
A partir del 2026-II espero haberme graduado de maestría y obtener un trabajo tiempo completo como ingeniero mecatrónico. Donde, en promedio, está ganando unos $15 millones de pesos mensuales si este ejerce en un país desarrollado como USA, Canadá, Australia, o algún país europeo semejante. Este balance de ingresos y egresos se mantiene un poco en equilibrio hasta el 2028-I. 
Después de esto, se pretende tomar un curso de administración de empresas que suelen ser costosos. Si este tuviera un costo cercano a % 80 millones al año, implica un aumento en mis gastos mensuales de $6.5 millones de pesos, de ahí el salto de $9.5 a $16 millones de pesos durante los semestres 2028-II y 2029-I.
Durante los semestres 2029-II y 2030-I se reducen los gastos al haber culminado mi curso de administración, y todo esto mientras mantengo mi trabajo de tiempo completo que aumenta el salario respecto al rendimiento que se ha tenido.
Luego, en 2030-I, debido a la creación de la empresa, y trabajar principalmente en consultoría, los ingresos bajan cerca al 30% debido al cambio, y así mismo, los egresos aumentan aún más que con el curso de administración, en este caso de $7 millones de pesos mensuales, que es lo que pretendo dedicar para crear e instaurar mi empresa.
Casi por último, se tiene un periodo de tiempo de crecimiento de la empresa que además de generar un aumento en ingresos, también lo hace en egresos. De este modo, hasta el 2035-I se mantiene esta dinámica.
Luego de 2035-II en adelante, los egresos aumentan considerablemente al generar la compra de vivienda propia. No se tiene en cuenta la cuota inicial ya que esta sale de la herencia y los ahorros, sin embargo la cuota mensual se planea ser % 5 millones al mes, lo cual se espera ir saldando la deuda e implicando una deuda de varias décadas para terminar el pago del apartamento. De este modo, esta dinámica continúa hasta el fin del plan de vida o incluso mucho más allá de esa fecha.</t>
  </si>
  <si>
    <t>Sustento ingresos (general)</t>
  </si>
  <si>
    <t>Sustento egresos  (general)</t>
  </si>
  <si>
    <t>Explicación presupuesto con sustento ingreso/egreso.</t>
  </si>
  <si>
    <t>Dimensiones</t>
  </si>
  <si>
    <t>Familiar.</t>
  </si>
  <si>
    <t>Económica.</t>
  </si>
  <si>
    <t>Profesional o laboral.</t>
  </si>
  <si>
    <t>Social.</t>
  </si>
  <si>
    <t>Física.</t>
  </si>
  <si>
    <t>Emocional y/o afectiva.</t>
  </si>
  <si>
    <t>Espiritual</t>
  </si>
  <si>
    <t>Personal y autoconocimiento.</t>
  </si>
  <si>
    <t>Requerimiento</t>
  </si>
  <si>
    <t>Punto de partida</t>
  </si>
  <si>
    <t>Brechas-obstáculos</t>
  </si>
  <si>
    <t>Paso a seguir</t>
  </si>
  <si>
    <t>Aprender de las costumbres espirituales de otras culturas para identificar si alguna se ajusta a mi pensamiento.</t>
  </si>
  <si>
    <t>Salir de mi status quo y tomar más oportunidades de compartir emocionalmente con los demás.</t>
  </si>
  <si>
    <t>Irrumpir mis hábitos y encontrar un reemplazo más sano, como la lectura o los videojuegos.</t>
  </si>
  <si>
    <t>Intentar se más abierto a las demás personas y compartir con ellas, a pesar de no encontrarme en una situación cómoda.</t>
  </si>
  <si>
    <t xml:space="preserve">Aceptar el fracaso como una posibilidad real y afrontarla. Investigar las líneas de investigación de interés y tomar una decisión. </t>
  </si>
  <si>
    <t xml:space="preserve">Invertir el dinero ahorrado en diversos negocios con alta posibilidad de retorno. </t>
  </si>
  <si>
    <t>Tomar la iniciativa e invitar a mi familia a espacios de esparcimiento regularmente y que refuercen los lazos familiares que se han debilitado.</t>
  </si>
  <si>
    <t xml:space="preserve">Reconocer mi estado actual y tener autoconsciencia para parar en situaciones muy difíciles. </t>
  </si>
  <si>
    <t>Dedicar tiempo a explorar mi interior, desarrollar la inteligencia emocional, adquirir herramientas para manejar el estrés y situaciones difíciles. Tener confianza en mí mismo y en las decisiones que tomo.</t>
  </si>
  <si>
    <t xml:space="preserve"> Sé en qué soy bueno y cómo lo puedo desarrollar, pero me dejo llevar por las situaciones y mi nivel de estrés siempre está muy elevado. Suelo cambiar   mucho de opinión respecto a una gran cantidad de aspectos en mi vida, por lo   que a pesar de conocerme bastante bien, sé como puede variar esta visión de   mi mismo.</t>
  </si>
  <si>
    <t>Estar en situaciones de alto estrés se volvió mi zona de confort.</t>
  </si>
  <si>
    <t>Tener formalmente una pareja y tener una relación en la que me sienta cómodo pero no satisfecho, tener un plan de vida definido a largo plazo, dedicar tiempo de calidad a la familia y fomentar las relaciones cercanas con amigos y seres queridos.</t>
  </si>
  <si>
    <t>No   tengo una relación de pareja formal. Mantengo contacto irregular con mis hermanas. Tengo una relación cercana con mis padres sin embargo no es muy afectiva.</t>
  </si>
  <si>
    <t>Toda mi familia es semejante a mí en estos aspectos. Vivimos apartados y casi no hay contacto físico. No suelo tomar la iniciativa en estos casos.</t>
  </si>
  <si>
    <t>Tener una actitud abierta y positiva hacia el aprendizaje y el cambio constante para maximizar posibles ingresos. Ahorrar y administrar adecuadamente los recursos económicos, e intentar tener diversas fuentes de ingresos.</t>
  </si>
  <si>
    <t>Mediante el apoyo de mis padres, tengo el músculo financiero para continuar con mis   estudios en el extranjero y así mismo lograr asentarme en algún lugar hasta   obtener un respaldo económico constante y confiable. Se tiene ahorrado   bastante dinero gracias al bajo costo que ha salido mi educación y buenos hábitos de ahorro.</t>
  </si>
  <si>
    <t>Miedo a fallar en algún emprendimiento. No suelo gastar en nada. No confío en la volatilidad económica en estos tiempos de incertidumbre.</t>
  </si>
  <si>
    <t>Adquirir experiencia en el mundo laboral, seguir aprendiendo y mejorando habilidades técnicas e interpersonales. Sobre habilidades técnicas, enfocadas a la industria 4.0 y nuevas tecnologías. Sobre habilidades interpersonales, tener una actitud abierta y positiva hacia los demás, y hacia el aprendizaje y el cambio y buscar oportunidades para aplicar conocimientos y habilidades, no importa en donde se den estas.</t>
  </si>
  <si>
    <t>Estoy contratado para realizar mi pasantía en Canadá enfocada en la implementación de técnicas de control y visión de máquina para automatizar procesos de manipuladores industriales. Además,  contactos para obtener una beca de estudio de maestría en energías renovables en Dinamarca con futuro laboral asegurado. Trabajos de becario en Sensores y Actuadores, y en Robótica y fundamentos de robótica móvil, que me han ayudado a obtener y   aplicar mis conocimientos durante la carrera.</t>
  </si>
  <si>
    <t>Miedo al rechazo en convocatorias, o a no rendir lo suficiente en mi trabajo. Hay demasiado conocimiento por aprender. No me he logrado centralizar por una línea en específico de trabajo.</t>
  </si>
  <si>
    <t>Estar en contacto con otros profesionales en la misma área profesional, participar en proyectos y actividades sociales y colaborar con organizaciones y comunidades que trabajen en temas relacionados. Obtener una gran cantidad de contactos de todo el mundo de personas capaces de impulsar mis proyectos personales así como mi carrera profesional.</t>
  </si>
  <si>
    <t>Mis  contactos o amistades de mayor confianza van desde el colegio, aunque son de áreas muy diferentes a las mías, lo cual puede ser beneficioso en el largo plazo para tener una red no centralizada en mi área de trabajo. He generado lazos de amistad con compañeros de universidad que espero mantener en el futuro. Tengo relaciones interpersonales bastante buenas con los docentes más relevantes de mi carrera.</t>
  </si>
  <si>
    <t>Hacer ejercicio regularmente, mantener una alimentación saludable, dormir adecuadamente y evitar hábitos poco saludables.</t>
  </si>
  <si>
    <t>Tengo una vida bastante activa, tengo experiencia en cómo llevar una vida   saludable, pero por tiempo ha estado descuidada.</t>
  </si>
  <si>
    <t>Tengo hábitos muy autodestructivos. No desayuno. Mi media de horas de sueño de los últimos años está en 6 horas o menos. No tengo energía ni tiempo para volver al gimnasio. Me gusta bastante el alcohol.</t>
  </si>
  <si>
    <t>Tener una buena comunicación con los demás, fomentar relaciones cercanas con amigos y seres queridos, adquirir herramientas y conocimientos para manejar el estrés y las situaciones difíciles y buscar actividades que brinden satisfacción personal.</t>
  </si>
  <si>
    <t xml:space="preserve"> Soy una persona con dificultades para generar relaciones cercanas con la gente, usualmente no dependo de otras personas para superar dificultades personales. No suelo mostrar ninguna debilidad o algún tipo de vulnerabilidad emocional.</t>
  </si>
  <si>
    <t>Me siento cómodo en mi posición actual a pesar de saber esta problemática. No me gusta lidiar con los problemas de los demás. Tengo baja prioridad en cambiar estos defectos.</t>
  </si>
  <si>
    <t>Buscar prácticas que ayuden a encontrar un sentido de propósito y significado en la vida, como meditación, yoga o cualquier otra actividad que brinde satisfacción personal y ayude a conectar con uno mismo y con el mundo que nos rodea.</t>
  </si>
  <si>
    <t>No soy   partícipe de ninguna actividad o grupo enfocado en la parte espiritual, no le   veo la necesidad de gastar mi tiempo, energía y dinero en actividades que sé que no serán para el largo plazo.</t>
  </si>
  <si>
    <t>Mi mentalidad me aleja de cualquier dependencia externa para definir mi vida.</t>
  </si>
  <si>
    <r>
      <t xml:space="preserve">La acumulación de gente me produce estrés. Soy muy introvertido cuando no estoy en mi zona de confort. Soy malo para el </t>
    </r>
    <r>
      <rPr>
        <i/>
        <sz val="12"/>
        <color theme="1"/>
        <rFont val="Calibri"/>
        <family val="2"/>
        <scheme val="minor"/>
      </rPr>
      <t>small talk</t>
    </r>
  </si>
  <si>
    <t>Aspecto (Fortaleza)</t>
  </si>
  <si>
    <t>Nivel Actual</t>
  </si>
  <si>
    <t>Nivel Objetivo</t>
  </si>
  <si>
    <t>Brecha</t>
  </si>
  <si>
    <t>Comunicación</t>
  </si>
  <si>
    <t>Falta de manejo de expresión corporal</t>
  </si>
  <si>
    <t>Aumentar el número de interacciones sociales</t>
  </si>
  <si>
    <t>Colaboración</t>
  </si>
  <si>
    <t>Confiar en los demás</t>
  </si>
  <si>
    <t>Estar dispuesto a delegar responsabilidades.</t>
  </si>
  <si>
    <t>Resolución de problemas</t>
  </si>
  <si>
    <t>Enfrentar la raiz del problema</t>
  </si>
  <si>
    <t>Atacar la fuente de los problemas.</t>
  </si>
  <si>
    <t>Organización</t>
  </si>
  <si>
    <t>Categorizar por prioridades</t>
  </si>
  <si>
    <t>Ordenar de manera escrita las tareas pendientes.</t>
  </si>
  <si>
    <t>Servicio al cliente</t>
  </si>
  <si>
    <t>Mejor escucha al cliente</t>
  </si>
  <si>
    <t>Usar opiniones externas como fuente de verificación.</t>
  </si>
  <si>
    <t>Liderazgo</t>
  </si>
  <si>
    <t>Mejor manejo de problemáticas</t>
  </si>
  <si>
    <t>Estar dispuesto a encontrar la solución íntegra de los problemas</t>
  </si>
  <si>
    <t>Administración (Gerencia)</t>
  </si>
  <si>
    <t>Fundamentos teóricos</t>
  </si>
  <si>
    <t>Dedicar tiempo al aprendizaje autónomo de teoría gerencial.</t>
  </si>
  <si>
    <t>Inteligencia emocional</t>
  </si>
  <si>
    <t>Desinterés del tema</t>
  </si>
  <si>
    <t>Estar dispuesto a reconocer los problemas emocionales personales.</t>
  </si>
  <si>
    <t>Escucha empática</t>
  </si>
  <si>
    <t>Estar dispuesto a reconocer y a ayudar con problemas ajenos.</t>
  </si>
  <si>
    <t>Creatividad</t>
  </si>
  <si>
    <t>Encerrado en el molde</t>
  </si>
  <si>
    <t>Empezar a tener hábitos disruptivos de salirse de la cotidianidad.</t>
  </si>
  <si>
    <t>Construcción de relaciones</t>
  </si>
  <si>
    <t>Priorizar relaciones sociales</t>
  </si>
  <si>
    <t>Tomar la iniciativa en la búsqueda de relaciones sociales.</t>
  </si>
  <si>
    <t>Capacidad cognitiva</t>
  </si>
  <si>
    <t>Ser más perspectivo</t>
  </si>
  <si>
    <t>Empezar a percatarse de los detalles menores de las cosas.</t>
  </si>
  <si>
    <t>AMBITO PERSONAL</t>
  </si>
  <si>
    <t>Deporte</t>
  </si>
  <si>
    <t>Hábitos deportivos irregulares.</t>
  </si>
  <si>
    <t>Pagar una membresía que me obligue a hacer deporte.</t>
  </si>
  <si>
    <t>Hobbies</t>
  </si>
  <si>
    <t>Hobbies que no aportan al desarrollo personal.</t>
  </si>
  <si>
    <t>Empezar con hábitos regulares de lectura.</t>
  </si>
  <si>
    <t>Amistades</t>
  </si>
  <si>
    <t>Falta de comunicación cotidiana.</t>
  </si>
  <si>
    <t>Comenzar conversaciones cotidianas con mis amigos.</t>
  </si>
  <si>
    <t>Autodesarrollo</t>
  </si>
  <si>
    <t>No disponer de tiempo ni interes para enfocarme en lo personal.</t>
  </si>
  <si>
    <t>Reservar un tiempo a la semana dedicada a lo personal.</t>
  </si>
  <si>
    <t>AMBITO PROFESIONAL</t>
  </si>
  <si>
    <t>Pregrado</t>
  </si>
  <si>
    <t>Trabajo de grado.</t>
  </si>
  <si>
    <t>Empezar la pasantía en Canadá</t>
  </si>
  <si>
    <t>Posgrado</t>
  </si>
  <si>
    <t>No he seleccionado donde realizar el postgrado</t>
  </si>
  <si>
    <t>Tomar una decisión y aplicar al postgrado.</t>
  </si>
  <si>
    <t>Cursos especializados</t>
  </si>
  <si>
    <t>No me he profundizado en cursos especializados de mi interés</t>
  </si>
  <si>
    <t>Buscar por internét qué cursos especializados puedo desarrollar qe me sean interesantes y útiles</t>
  </si>
  <si>
    <t>Compromiso con los trabajos adquiridos</t>
  </si>
  <si>
    <t>Al saturarme de compromisos, el manejo simultáneo se dificulta</t>
  </si>
  <si>
    <t>Orden de manera escrita las actividades y compromisos por realizar</t>
  </si>
  <si>
    <t>Puntualidad</t>
  </si>
  <si>
    <t>No hay, siembre he sido puntual.</t>
  </si>
  <si>
    <t>Seguir con este estílo de vida</t>
  </si>
  <si>
    <t>Trabajo en equipo</t>
  </si>
  <si>
    <t>Me cuesta lidiar con gente que no aporta a un grupo</t>
  </si>
  <si>
    <t>Ser más tolerante con todos los puntos de vista de un grupo de trabajo.</t>
  </si>
  <si>
    <t>Responsabilidad</t>
  </si>
  <si>
    <t>Me desamino en términos de responsabilidad si es algo que no me llama la antención</t>
  </si>
  <si>
    <t>No asociar la responsabilidad con el interés</t>
  </si>
  <si>
    <t>AMBITO ECONÓMICO</t>
  </si>
  <si>
    <t>Inteligencia económica</t>
  </si>
  <si>
    <t>Falta de cursos</t>
  </si>
  <si>
    <t>Tomar cursos de inteligencia económica</t>
  </si>
  <si>
    <t>Negociación</t>
  </si>
  <si>
    <t>Desagrado en las discusiones</t>
  </si>
  <si>
    <t>Empezar a generar discusiones de negociación en el día a día.</t>
  </si>
  <si>
    <t>Pensamiento crítico y analítico</t>
  </si>
  <si>
    <t>En situaciones de alteración dejo de pensar de manera objetiva.</t>
  </si>
  <si>
    <t>Realizar actividades de meditación y calma para mantener la cordura en tiempos difíciles</t>
  </si>
  <si>
    <t>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</si>
</sst>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26"/>
      <color theme="1"/>
      <name val="Calibri"/>
      <family val="2"/>
      <scheme val="minor"/>
    </font>
    <font>
      <i/>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08">
    <xf numFmtId="0" fontId="0" fillId="0" borderId="0" xfId="0"/>
    <xf numFmtId="44" fontId="0" fillId="0" borderId="0" xfId="0" applyNumberFormat="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applyAlignment="1">
      <alignment horizontal="center" vertical="center"/>
    </xf>
    <xf numFmtId="44" fontId="0" fillId="0" borderId="1" xfId="1" applyFont="1" applyBorder="1" applyAlignment="1">
      <alignment horizontal="center" vertical="center"/>
    </xf>
    <xf numFmtId="4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xf>
    <xf numFmtId="44" fontId="0" fillId="0" borderId="5" xfId="1" applyFont="1" applyBorder="1" applyAlignment="1">
      <alignment horizontal="center" vertical="center"/>
    </xf>
    <xf numFmtId="4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wrapText="1"/>
    </xf>
    <xf numFmtId="0" fontId="0" fillId="0" borderId="0" xfId="0" applyBorder="1" applyAlignment="1">
      <alignment vertical="center" textRotation="90" wrapText="1"/>
    </xf>
    <xf numFmtId="0" fontId="0" fillId="0" borderId="0" xfId="0"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2" borderId="10" xfId="0" applyFill="1"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2" borderId="21"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23" xfId="0" applyFill="1" applyBorder="1" applyAlignment="1">
      <alignment horizontal="center" vertical="center" wrapText="1"/>
    </xf>
    <xf numFmtId="0" fontId="0" fillId="0" borderId="25"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xf>
    <xf numFmtId="0" fontId="0" fillId="2" borderId="25"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1" xfId="0" applyFill="1" applyBorder="1" applyAlignment="1">
      <alignment horizontal="center" vertical="center" wrapText="1"/>
    </xf>
    <xf numFmtId="0" fontId="8" fillId="0" borderId="26" xfId="0" applyFont="1" applyBorder="1" applyAlignment="1">
      <alignment horizontal="center" vertical="center" textRotation="90" wrapText="1"/>
    </xf>
    <xf numFmtId="0" fontId="8" fillId="0" borderId="16" xfId="0" applyFont="1" applyBorder="1" applyAlignment="1">
      <alignment horizontal="center" vertical="center" textRotation="90" wrapText="1"/>
    </xf>
    <xf numFmtId="0" fontId="8" fillId="0" borderId="15" xfId="0" applyFont="1" applyBorder="1" applyAlignment="1">
      <alignment horizontal="center" vertical="center" textRotation="90" wrapText="1"/>
    </xf>
    <xf numFmtId="0" fontId="6" fillId="0" borderId="1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8"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xf>
    <xf numFmtId="0" fontId="4" fillId="0" borderId="3" xfId="2" applyBorder="1" applyAlignment="1">
      <alignment horizontal="center" vertical="center"/>
    </xf>
    <xf numFmtId="0" fontId="0" fillId="0" borderId="4" xfId="0" applyBorder="1" applyAlignment="1">
      <alignment horizontal="center" vertical="center"/>
    </xf>
    <xf numFmtId="0" fontId="0" fillId="0" borderId="27" xfId="0" applyBorder="1" applyAlignment="1">
      <alignment horizontal="center" vertical="center"/>
    </xf>
    <xf numFmtId="0" fontId="0" fillId="0" borderId="11" xfId="0" applyBorder="1" applyAlignment="1">
      <alignment horizontal="center" vertical="center"/>
    </xf>
    <xf numFmtId="0" fontId="0" fillId="0" borderId="24" xfId="0" applyBorder="1" applyAlignment="1">
      <alignment horizontal="center" vertical="center"/>
    </xf>
    <xf numFmtId="0" fontId="0" fillId="0" borderId="12" xfId="0" applyBorder="1" applyAlignment="1">
      <alignment horizontal="center" vertical="center"/>
    </xf>
    <xf numFmtId="0" fontId="0" fillId="0" borderId="25" xfId="0" applyBorder="1" applyAlignment="1">
      <alignment horizontal="center" vertical="center"/>
    </xf>
    <xf numFmtId="0" fontId="7" fillId="0" borderId="0" xfId="0" applyFont="1"/>
    <xf numFmtId="0" fontId="7" fillId="0" borderId="0" xfId="0" applyFont="1" applyAlignment="1">
      <alignment horizontal="center"/>
    </xf>
    <xf numFmtId="0" fontId="9" fillId="0" borderId="21" xfId="0" applyFont="1" applyBorder="1" applyAlignment="1">
      <alignment horizontal="center"/>
    </xf>
    <xf numFmtId="0" fontId="9" fillId="0" borderId="22" xfId="0" applyFont="1" applyBorder="1" applyAlignment="1">
      <alignment horizontal="center"/>
    </xf>
    <xf numFmtId="0" fontId="9" fillId="0" borderId="23" xfId="0" applyFont="1" applyBorder="1" applyAlignment="1">
      <alignment horizontal="center"/>
    </xf>
    <xf numFmtId="0" fontId="5" fillId="0" borderId="27" xfId="0" applyFont="1" applyBorder="1" applyAlignment="1">
      <alignment horizontal="center" wrapText="1"/>
    </xf>
    <xf numFmtId="0" fontId="5" fillId="0" borderId="28" xfId="0" applyFont="1" applyBorder="1" applyAlignment="1">
      <alignment horizontal="center" wrapText="1"/>
    </xf>
    <xf numFmtId="0" fontId="5" fillId="0" borderId="11" xfId="0" applyFont="1" applyBorder="1" applyAlignment="1">
      <alignment horizontal="center" wrapText="1"/>
    </xf>
    <xf numFmtId="0" fontId="5" fillId="0" borderId="24" xfId="0" applyFont="1" applyBorder="1" applyAlignment="1">
      <alignment horizontal="center" wrapText="1"/>
    </xf>
    <xf numFmtId="0" fontId="5" fillId="0" borderId="0" xfId="0" applyFont="1" applyBorder="1" applyAlignment="1">
      <alignment horizontal="center" wrapText="1"/>
    </xf>
    <xf numFmtId="0" fontId="5" fillId="0" borderId="12" xfId="0" applyFont="1" applyBorder="1" applyAlignment="1">
      <alignment horizontal="center" wrapText="1"/>
    </xf>
    <xf numFmtId="0" fontId="5" fillId="0" borderId="25" xfId="0" applyFont="1" applyBorder="1" applyAlignment="1">
      <alignment horizont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1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6" xfId="0" applyFont="1" applyBorder="1" applyAlignment="1">
      <alignment horizontal="center" vertical="center" textRotation="90" wrapText="1"/>
    </xf>
    <xf numFmtId="0" fontId="11" fillId="0" borderId="37" xfId="0" applyFont="1" applyBorder="1" applyAlignment="1">
      <alignment horizontal="center" vertical="center" textRotation="90" wrapText="1"/>
    </xf>
    <xf numFmtId="0" fontId="11" fillId="0" borderId="20" xfId="0" applyFont="1" applyBorder="1" applyAlignment="1">
      <alignment horizontal="center" vertical="center" textRotation="90" wrapText="1"/>
    </xf>
    <xf numFmtId="0" fontId="0" fillId="0" borderId="7"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27" xfId="0" applyBorder="1" applyAlignment="1">
      <alignment horizontal="center" vertical="center" wrapText="1"/>
    </xf>
    <xf numFmtId="0" fontId="0" fillId="0" borderId="24" xfId="0" applyBorder="1" applyAlignment="1">
      <alignment horizontal="center" vertical="center" wrapText="1"/>
    </xf>
    <xf numFmtId="0" fontId="0" fillId="0" borderId="12" xfId="0" applyBorder="1"/>
    <xf numFmtId="0" fontId="0" fillId="0" borderId="14" xfId="0" applyBorder="1"/>
    <xf numFmtId="0" fontId="0" fillId="0" borderId="11" xfId="0" applyBorder="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4062382</xdr:colOff>
      <xdr:row>19</xdr:row>
      <xdr:rowOff>19706</xdr:rowOff>
    </xdr:to>
    <xdr:pic>
      <xdr:nvPicPr>
        <xdr:cNvPr id="2" name="Picture 1">
          <a:extLst>
            <a:ext uri="{FF2B5EF4-FFF2-40B4-BE49-F238E27FC236}">
              <a16:creationId xmlns:a16="http://schemas.microsoft.com/office/drawing/2014/main" id="{2DB9BC8D-6ADF-6D0B-4B27-5187FDB068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2207" y="1353207"/>
          <a:ext cx="4062382" cy="231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44135</xdr:colOff>
      <xdr:row>23</xdr:row>
      <xdr:rowOff>6571</xdr:rowOff>
    </xdr:from>
    <xdr:to>
      <xdr:col>1</xdr:col>
      <xdr:colOff>4029677</xdr:colOff>
      <xdr:row>50</xdr:row>
      <xdr:rowOff>40188</xdr:rowOff>
    </xdr:to>
    <xdr:pic>
      <xdr:nvPicPr>
        <xdr:cNvPr id="3" name="Picture 2">
          <a:extLst>
            <a:ext uri="{FF2B5EF4-FFF2-40B4-BE49-F238E27FC236}">
              <a16:creationId xmlns:a16="http://schemas.microsoft.com/office/drawing/2014/main" id="{9CA726F5-EDED-9FA9-F3BD-2947FF2D99A6}"/>
            </a:ext>
          </a:extLst>
        </xdr:cNvPr>
        <xdr:cNvPicPr>
          <a:picLocks noChangeAspect="1"/>
        </xdr:cNvPicPr>
      </xdr:nvPicPr>
      <xdr:blipFill>
        <a:blip xmlns:r="http://schemas.openxmlformats.org/officeDocument/2006/relationships" r:embed="rId2"/>
        <a:stretch>
          <a:fillRect/>
        </a:stretch>
      </xdr:blipFill>
      <xdr:spPr>
        <a:xfrm>
          <a:off x="1016342" y="4420916"/>
          <a:ext cx="3985542" cy="51771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15</xdr:col>
      <xdr:colOff>542925</xdr:colOff>
      <xdr:row>53</xdr:row>
      <xdr:rowOff>47625</xdr:rowOff>
    </xdr:to>
    <xdr:pic>
      <xdr:nvPicPr>
        <xdr:cNvPr id="2" name="Picture 1">
          <a:extLst>
            <a:ext uri="{FF2B5EF4-FFF2-40B4-BE49-F238E27FC236}">
              <a16:creationId xmlns:a16="http://schemas.microsoft.com/office/drawing/2014/main" id="{B833AF31-2190-A074-D01B-55CE4A4C5C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600950"/>
          <a:ext cx="13896975" cy="595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15</xdr:col>
      <xdr:colOff>581025</xdr:colOff>
      <xdr:row>84</xdr:row>
      <xdr:rowOff>142875</xdr:rowOff>
    </xdr:to>
    <xdr:pic>
      <xdr:nvPicPr>
        <xdr:cNvPr id="3" name="Picture 2">
          <a:extLst>
            <a:ext uri="{FF2B5EF4-FFF2-40B4-BE49-F238E27FC236}">
              <a16:creationId xmlns:a16="http://schemas.microsoft.com/office/drawing/2014/main" id="{4D147228-34F1-A030-53DD-9FBBC0E1E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696950"/>
          <a:ext cx="13935075" cy="585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15</xdr:col>
      <xdr:colOff>609600</xdr:colOff>
      <xdr:row>115</xdr:row>
      <xdr:rowOff>171450</xdr:rowOff>
    </xdr:to>
    <xdr:pic>
      <xdr:nvPicPr>
        <xdr:cNvPr id="4" name="Picture 3">
          <a:extLst>
            <a:ext uri="{FF2B5EF4-FFF2-40B4-BE49-F238E27FC236}">
              <a16:creationId xmlns:a16="http://schemas.microsoft.com/office/drawing/2014/main" id="{9CF4E42A-9DE4-7940-B0E2-C73D42D179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9602450"/>
          <a:ext cx="13963650" cy="588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holguinr@unal.edu.co"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D09F-1290-42B3-9F6F-0E3E36E01A2E}">
  <dimension ref="A2:D7"/>
  <sheetViews>
    <sheetView zoomScale="160" zoomScaleNormal="160" workbookViewId="0">
      <selection activeCell="A9" sqref="A9"/>
    </sheetView>
  </sheetViews>
  <sheetFormatPr defaultRowHeight="15" x14ac:dyDescent="0.25"/>
  <cols>
    <col min="1" max="1" width="77.42578125" customWidth="1"/>
  </cols>
  <sheetData>
    <row r="2" spans="1:4" ht="23.25" x14ac:dyDescent="0.35">
      <c r="A2" s="55" t="s">
        <v>89</v>
      </c>
      <c r="B2" s="54"/>
      <c r="C2" s="54"/>
      <c r="D2" s="54"/>
    </row>
    <row r="3" spans="1:4" ht="23.25" x14ac:dyDescent="0.35">
      <c r="A3" s="55" t="s">
        <v>90</v>
      </c>
      <c r="B3" s="54"/>
      <c r="C3" s="54"/>
      <c r="D3" s="54"/>
    </row>
    <row r="4" spans="1:4" ht="23.25" x14ac:dyDescent="0.35">
      <c r="A4" s="55" t="s">
        <v>91</v>
      </c>
      <c r="B4" s="54"/>
      <c r="C4" s="54"/>
      <c r="D4" s="54"/>
    </row>
    <row r="5" spans="1:4" ht="23.25" x14ac:dyDescent="0.35">
      <c r="A5" s="55" t="s">
        <v>92</v>
      </c>
      <c r="B5" s="54"/>
      <c r="C5" s="54"/>
      <c r="D5" s="54"/>
    </row>
    <row r="6" spans="1:4" ht="23.25" x14ac:dyDescent="0.35">
      <c r="A6" s="55"/>
      <c r="B6" s="54"/>
      <c r="C6" s="54"/>
      <c r="D6" s="54"/>
    </row>
    <row r="7" spans="1:4" ht="23.25" x14ac:dyDescent="0.35">
      <c r="A7" s="55" t="s">
        <v>93</v>
      </c>
      <c r="B7" s="54"/>
      <c r="C7" s="54"/>
      <c r="D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D9B4-9EBF-41DC-924C-FBA5E836B64D}">
  <dimension ref="A1:B51"/>
  <sheetViews>
    <sheetView zoomScale="145" zoomScaleNormal="145" workbookViewId="0">
      <selection activeCell="C27" sqref="C27"/>
    </sheetView>
  </sheetViews>
  <sheetFormatPr defaultRowHeight="15" x14ac:dyDescent="0.25"/>
  <cols>
    <col min="1" max="1" width="14.5703125" customWidth="1"/>
    <col min="2" max="2" width="61.140625" customWidth="1"/>
  </cols>
  <sheetData>
    <row r="1" spans="1:2" ht="15.75" thickBot="1" x14ac:dyDescent="0.3"/>
    <row r="2" spans="1:2" x14ac:dyDescent="0.25">
      <c r="A2" s="44" t="s">
        <v>80</v>
      </c>
      <c r="B2" s="45" t="s">
        <v>85</v>
      </c>
    </row>
    <row r="3" spans="1:2" x14ac:dyDescent="0.25">
      <c r="A3" s="46" t="s">
        <v>81</v>
      </c>
      <c r="B3" s="47" t="s">
        <v>86</v>
      </c>
    </row>
    <row r="4" spans="1:2" x14ac:dyDescent="0.25">
      <c r="A4" s="46" t="s">
        <v>82</v>
      </c>
      <c r="B4" s="9">
        <v>1000794275</v>
      </c>
    </row>
    <row r="5" spans="1:2" x14ac:dyDescent="0.25">
      <c r="A5" s="46" t="s">
        <v>83</v>
      </c>
      <c r="B5" s="9" t="s">
        <v>87</v>
      </c>
    </row>
    <row r="6" spans="1:2" ht="15.75" thickBot="1" x14ac:dyDescent="0.3">
      <c r="A6" s="48" t="s">
        <v>84</v>
      </c>
      <c r="B6" s="14">
        <v>10</v>
      </c>
    </row>
    <row r="7" spans="1:2" ht="15.75" thickBot="1" x14ac:dyDescent="0.3">
      <c r="A7" s="17"/>
      <c r="B7" s="17"/>
    </row>
    <row r="8" spans="1:2" x14ac:dyDescent="0.25">
      <c r="A8" s="103" t="s">
        <v>88</v>
      </c>
      <c r="B8" s="50"/>
    </row>
    <row r="9" spans="1:2" x14ac:dyDescent="0.25">
      <c r="A9" s="104"/>
      <c r="B9" s="52"/>
    </row>
    <row r="10" spans="1:2" x14ac:dyDescent="0.25">
      <c r="A10" s="104"/>
      <c r="B10" s="52"/>
    </row>
    <row r="11" spans="1:2" x14ac:dyDescent="0.25">
      <c r="A11" s="104"/>
      <c r="B11" s="52"/>
    </row>
    <row r="12" spans="1:2" x14ac:dyDescent="0.25">
      <c r="A12" s="104"/>
      <c r="B12" s="52"/>
    </row>
    <row r="13" spans="1:2" x14ac:dyDescent="0.25">
      <c r="A13" s="104"/>
      <c r="B13" s="52"/>
    </row>
    <row r="14" spans="1:2" x14ac:dyDescent="0.25">
      <c r="A14" s="104"/>
      <c r="B14" s="52"/>
    </row>
    <row r="15" spans="1:2" x14ac:dyDescent="0.25">
      <c r="A15" s="104"/>
      <c r="B15" s="52"/>
    </row>
    <row r="16" spans="1:2" x14ac:dyDescent="0.25">
      <c r="A16" s="104"/>
      <c r="B16" s="52"/>
    </row>
    <row r="17" spans="1:2" x14ac:dyDescent="0.25">
      <c r="A17" s="104"/>
      <c r="B17" s="105"/>
    </row>
    <row r="18" spans="1:2" x14ac:dyDescent="0.25">
      <c r="A18" s="104"/>
      <c r="B18" s="105"/>
    </row>
    <row r="19" spans="1:2" ht="15.75" thickBot="1" x14ac:dyDescent="0.3">
      <c r="A19" s="26"/>
      <c r="B19" s="106"/>
    </row>
    <row r="23" spans="1:2" ht="15.75" thickBot="1" x14ac:dyDescent="0.3"/>
    <row r="24" spans="1:2" x14ac:dyDescent="0.25">
      <c r="A24" s="49" t="s">
        <v>227</v>
      </c>
      <c r="B24" s="107"/>
    </row>
    <row r="25" spans="1:2" x14ac:dyDescent="0.25">
      <c r="A25" s="51"/>
      <c r="B25" s="105"/>
    </row>
    <row r="26" spans="1:2" x14ac:dyDescent="0.25">
      <c r="A26" s="51"/>
      <c r="B26" s="105"/>
    </row>
    <row r="27" spans="1:2" x14ac:dyDescent="0.25">
      <c r="A27" s="51"/>
      <c r="B27" s="105"/>
    </row>
    <row r="28" spans="1:2" x14ac:dyDescent="0.25">
      <c r="A28" s="51"/>
      <c r="B28" s="105"/>
    </row>
    <row r="29" spans="1:2" x14ac:dyDescent="0.25">
      <c r="A29" s="51"/>
      <c r="B29" s="105"/>
    </row>
    <row r="30" spans="1:2" x14ac:dyDescent="0.25">
      <c r="A30" s="51"/>
      <c r="B30" s="105"/>
    </row>
    <row r="31" spans="1:2" x14ac:dyDescent="0.25">
      <c r="A31" s="51"/>
      <c r="B31" s="105"/>
    </row>
    <row r="32" spans="1:2" x14ac:dyDescent="0.25">
      <c r="A32" s="51"/>
      <c r="B32" s="105"/>
    </row>
    <row r="33" spans="1:2" x14ac:dyDescent="0.25">
      <c r="A33" s="51"/>
      <c r="B33" s="105"/>
    </row>
    <row r="34" spans="1:2" x14ac:dyDescent="0.25">
      <c r="A34" s="51"/>
      <c r="B34" s="105"/>
    </row>
    <row r="35" spans="1:2" x14ac:dyDescent="0.25">
      <c r="A35" s="51"/>
      <c r="B35" s="105"/>
    </row>
    <row r="36" spans="1:2" x14ac:dyDescent="0.25">
      <c r="A36" s="51"/>
      <c r="B36" s="105"/>
    </row>
    <row r="37" spans="1:2" x14ac:dyDescent="0.25">
      <c r="A37" s="51"/>
      <c r="B37" s="105"/>
    </row>
    <row r="38" spans="1:2" x14ac:dyDescent="0.25">
      <c r="A38" s="51"/>
      <c r="B38" s="105"/>
    </row>
    <row r="39" spans="1:2" x14ac:dyDescent="0.25">
      <c r="A39" s="51"/>
      <c r="B39" s="105"/>
    </row>
    <row r="40" spans="1:2" x14ac:dyDescent="0.25">
      <c r="A40" s="51"/>
      <c r="B40" s="105"/>
    </row>
    <row r="41" spans="1:2" x14ac:dyDescent="0.25">
      <c r="A41" s="51"/>
      <c r="B41" s="105"/>
    </row>
    <row r="42" spans="1:2" x14ac:dyDescent="0.25">
      <c r="A42" s="51"/>
      <c r="B42" s="105"/>
    </row>
    <row r="43" spans="1:2" x14ac:dyDescent="0.25">
      <c r="A43" s="51"/>
      <c r="B43" s="105"/>
    </row>
    <row r="44" spans="1:2" x14ac:dyDescent="0.25">
      <c r="A44" s="51"/>
      <c r="B44" s="105"/>
    </row>
    <row r="45" spans="1:2" x14ac:dyDescent="0.25">
      <c r="A45" s="51"/>
      <c r="B45" s="105"/>
    </row>
    <row r="46" spans="1:2" x14ac:dyDescent="0.25">
      <c r="A46" s="51"/>
      <c r="B46" s="105"/>
    </row>
    <row r="47" spans="1:2" x14ac:dyDescent="0.25">
      <c r="A47" s="51"/>
      <c r="B47" s="105"/>
    </row>
    <row r="48" spans="1:2" x14ac:dyDescent="0.25">
      <c r="A48" s="51"/>
      <c r="B48" s="105"/>
    </row>
    <row r="49" spans="1:2" x14ac:dyDescent="0.25">
      <c r="A49" s="51"/>
      <c r="B49" s="105"/>
    </row>
    <row r="50" spans="1:2" x14ac:dyDescent="0.25">
      <c r="A50" s="51"/>
      <c r="B50" s="105"/>
    </row>
    <row r="51" spans="1:2" ht="15.75" thickBot="1" x14ac:dyDescent="0.3">
      <c r="A51" s="53"/>
      <c r="B51" s="106"/>
    </row>
  </sheetData>
  <mergeCells count="2">
    <mergeCell ref="A8:A19"/>
    <mergeCell ref="A24:A51"/>
  </mergeCells>
  <hyperlinks>
    <hyperlink ref="B3" r:id="rId1" xr:uid="{4B4A2434-BEF9-4C60-8DE7-82F78A5A96D6}"/>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E735-BB25-4073-80A7-B14FA4FB2626}">
  <dimension ref="B1:F10"/>
  <sheetViews>
    <sheetView zoomScale="115" zoomScaleNormal="115" workbookViewId="0">
      <selection activeCell="C7" sqref="C7"/>
    </sheetView>
  </sheetViews>
  <sheetFormatPr defaultRowHeight="15" x14ac:dyDescent="0.25"/>
  <cols>
    <col min="2" max="2" width="15.42578125" customWidth="1"/>
    <col min="3" max="6" width="40.85546875" customWidth="1"/>
  </cols>
  <sheetData>
    <row r="1" spans="2:6" ht="15.75" thickBot="1" x14ac:dyDescent="0.3"/>
    <row r="2" spans="2:6" ht="38.25" thickBot="1" x14ac:dyDescent="0.3">
      <c r="B2" s="80" t="s">
        <v>98</v>
      </c>
      <c r="C2" s="76" t="s">
        <v>107</v>
      </c>
      <c r="D2" s="74" t="s">
        <v>108</v>
      </c>
      <c r="E2" s="74" t="s">
        <v>109</v>
      </c>
      <c r="F2" s="75" t="s">
        <v>110</v>
      </c>
    </row>
    <row r="3" spans="2:6" ht="141.75" x14ac:dyDescent="0.25">
      <c r="B3" s="81" t="s">
        <v>106</v>
      </c>
      <c r="C3" s="77" t="s">
        <v>119</v>
      </c>
      <c r="D3" s="72" t="s">
        <v>120</v>
      </c>
      <c r="E3" s="72" t="s">
        <v>121</v>
      </c>
      <c r="F3" s="73" t="s">
        <v>118</v>
      </c>
    </row>
    <row r="4" spans="2:6" ht="110.25" x14ac:dyDescent="0.25">
      <c r="B4" s="82" t="s">
        <v>99</v>
      </c>
      <c r="C4" s="78" t="s">
        <v>122</v>
      </c>
      <c r="D4" s="68" t="s">
        <v>123</v>
      </c>
      <c r="E4" s="68" t="s">
        <v>124</v>
      </c>
      <c r="F4" s="69" t="s">
        <v>117</v>
      </c>
    </row>
    <row r="5" spans="2:6" ht="141.75" x14ac:dyDescent="0.25">
      <c r="B5" s="82" t="s">
        <v>100</v>
      </c>
      <c r="C5" s="78" t="s">
        <v>125</v>
      </c>
      <c r="D5" s="68" t="s">
        <v>126</v>
      </c>
      <c r="E5" s="68" t="s">
        <v>127</v>
      </c>
      <c r="F5" s="69" t="s">
        <v>116</v>
      </c>
    </row>
    <row r="6" spans="2:6" ht="204.75" x14ac:dyDescent="0.25">
      <c r="B6" s="82" t="s">
        <v>101</v>
      </c>
      <c r="C6" s="78" t="s">
        <v>128</v>
      </c>
      <c r="D6" s="68" t="s">
        <v>129</v>
      </c>
      <c r="E6" s="68" t="s">
        <v>130</v>
      </c>
      <c r="F6" s="69" t="s">
        <v>115</v>
      </c>
    </row>
    <row r="7" spans="2:6" ht="173.25" x14ac:dyDescent="0.25">
      <c r="B7" s="82" t="s">
        <v>102</v>
      </c>
      <c r="C7" s="78" t="s">
        <v>131</v>
      </c>
      <c r="D7" s="68" t="s">
        <v>132</v>
      </c>
      <c r="E7" s="68" t="s">
        <v>142</v>
      </c>
      <c r="F7" s="69" t="s">
        <v>114</v>
      </c>
    </row>
    <row r="8" spans="2:6" ht="94.5" x14ac:dyDescent="0.25">
      <c r="B8" s="82" t="s">
        <v>103</v>
      </c>
      <c r="C8" s="78" t="s">
        <v>133</v>
      </c>
      <c r="D8" s="68" t="s">
        <v>134</v>
      </c>
      <c r="E8" s="68" t="s">
        <v>135</v>
      </c>
      <c r="F8" s="69" t="s">
        <v>113</v>
      </c>
    </row>
    <row r="9" spans="2:6" ht="110.25" x14ac:dyDescent="0.25">
      <c r="B9" s="82" t="s">
        <v>104</v>
      </c>
      <c r="C9" s="78" t="s">
        <v>136</v>
      </c>
      <c r="D9" s="68" t="s">
        <v>137</v>
      </c>
      <c r="E9" s="68" t="s">
        <v>138</v>
      </c>
      <c r="F9" s="69" t="s">
        <v>112</v>
      </c>
    </row>
    <row r="10" spans="2:6" ht="111" thickBot="1" x14ac:dyDescent="0.3">
      <c r="B10" s="83" t="s">
        <v>105</v>
      </c>
      <c r="C10" s="79" t="s">
        <v>139</v>
      </c>
      <c r="D10" s="70" t="s">
        <v>140</v>
      </c>
      <c r="E10" s="70" t="s">
        <v>141</v>
      </c>
      <c r="F10" s="71" t="s">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88BE-B89A-48D1-BC4E-8313313AD3B8}">
  <dimension ref="B1:F38"/>
  <sheetViews>
    <sheetView zoomScale="130" zoomScaleNormal="130" workbookViewId="0">
      <selection activeCell="D35" sqref="D35"/>
    </sheetView>
  </sheetViews>
  <sheetFormatPr defaultRowHeight="15" x14ac:dyDescent="0.25"/>
  <cols>
    <col min="2" max="2" width="33" customWidth="1"/>
    <col min="3" max="4" width="16.42578125" customWidth="1"/>
    <col min="5" max="6" width="33" customWidth="1"/>
  </cols>
  <sheetData>
    <row r="1" spans="2:6" ht="15.75" thickBot="1" x14ac:dyDescent="0.3"/>
    <row r="2" spans="2:6" x14ac:dyDescent="0.25">
      <c r="B2" s="84" t="s">
        <v>79</v>
      </c>
      <c r="C2" s="18"/>
      <c r="D2" s="18"/>
      <c r="E2" s="18"/>
      <c r="F2" s="19"/>
    </row>
    <row r="3" spans="2:6" x14ac:dyDescent="0.25">
      <c r="B3" s="46" t="s">
        <v>143</v>
      </c>
      <c r="C3" s="8" t="s">
        <v>144</v>
      </c>
      <c r="D3" s="8" t="s">
        <v>145</v>
      </c>
      <c r="E3" s="85" t="s">
        <v>146</v>
      </c>
      <c r="F3" s="86" t="s">
        <v>110</v>
      </c>
    </row>
    <row r="4" spans="2:6" ht="30" x14ac:dyDescent="0.25">
      <c r="B4" s="46" t="s">
        <v>147</v>
      </c>
      <c r="C4" s="8">
        <v>6</v>
      </c>
      <c r="D4" s="8">
        <v>8</v>
      </c>
      <c r="E4" s="85" t="s">
        <v>148</v>
      </c>
      <c r="F4" s="86" t="s">
        <v>149</v>
      </c>
    </row>
    <row r="5" spans="2:6" ht="30" x14ac:dyDescent="0.25">
      <c r="B5" s="46" t="s">
        <v>150</v>
      </c>
      <c r="C5" s="8">
        <v>4</v>
      </c>
      <c r="D5" s="8">
        <v>7</v>
      </c>
      <c r="E5" s="85" t="s">
        <v>151</v>
      </c>
      <c r="F5" s="86" t="s">
        <v>152</v>
      </c>
    </row>
    <row r="6" spans="2:6" x14ac:dyDescent="0.25">
      <c r="B6" s="46" t="s">
        <v>153</v>
      </c>
      <c r="C6" s="8">
        <v>6</v>
      </c>
      <c r="D6" s="8">
        <v>8</v>
      </c>
      <c r="E6" s="85" t="s">
        <v>154</v>
      </c>
      <c r="F6" s="86" t="s">
        <v>155</v>
      </c>
    </row>
    <row r="7" spans="2:6" ht="30" x14ac:dyDescent="0.25">
      <c r="B7" s="46" t="s">
        <v>156</v>
      </c>
      <c r="C7" s="8">
        <v>7</v>
      </c>
      <c r="D7" s="8">
        <v>8</v>
      </c>
      <c r="E7" s="85" t="s">
        <v>157</v>
      </c>
      <c r="F7" s="86" t="s">
        <v>158</v>
      </c>
    </row>
    <row r="8" spans="2:6" ht="30" x14ac:dyDescent="0.25">
      <c r="B8" s="46" t="s">
        <v>159</v>
      </c>
      <c r="C8" s="8">
        <v>7</v>
      </c>
      <c r="D8" s="8">
        <v>8</v>
      </c>
      <c r="E8" s="85" t="s">
        <v>160</v>
      </c>
      <c r="F8" s="86" t="s">
        <v>161</v>
      </c>
    </row>
    <row r="9" spans="2:6" ht="30" x14ac:dyDescent="0.25">
      <c r="B9" s="46" t="s">
        <v>162</v>
      </c>
      <c r="C9" s="8">
        <v>7</v>
      </c>
      <c r="D9" s="8">
        <v>9</v>
      </c>
      <c r="E9" s="85" t="s">
        <v>163</v>
      </c>
      <c r="F9" s="86" t="s">
        <v>164</v>
      </c>
    </row>
    <row r="10" spans="2:6" ht="30" x14ac:dyDescent="0.25">
      <c r="B10" s="46" t="s">
        <v>165</v>
      </c>
      <c r="C10" s="8">
        <v>4</v>
      </c>
      <c r="D10" s="8">
        <v>7</v>
      </c>
      <c r="E10" s="85" t="s">
        <v>166</v>
      </c>
      <c r="F10" s="86" t="s">
        <v>167</v>
      </c>
    </row>
    <row r="11" spans="2:6" ht="45" x14ac:dyDescent="0.25">
      <c r="B11" s="46" t="s">
        <v>168</v>
      </c>
      <c r="C11" s="8">
        <v>3</v>
      </c>
      <c r="D11" s="8">
        <v>6</v>
      </c>
      <c r="E11" s="85" t="s">
        <v>169</v>
      </c>
      <c r="F11" s="86" t="s">
        <v>170</v>
      </c>
    </row>
    <row r="12" spans="2:6" ht="30" x14ac:dyDescent="0.25">
      <c r="B12" s="46" t="s">
        <v>171</v>
      </c>
      <c r="C12" s="8">
        <v>3</v>
      </c>
      <c r="D12" s="8">
        <v>6</v>
      </c>
      <c r="E12" s="85" t="s">
        <v>169</v>
      </c>
      <c r="F12" s="86" t="s">
        <v>172</v>
      </c>
    </row>
    <row r="13" spans="2:6" ht="45" x14ac:dyDescent="0.25">
      <c r="B13" s="46" t="s">
        <v>173</v>
      </c>
      <c r="C13" s="8">
        <v>5</v>
      </c>
      <c r="D13" s="8">
        <v>7</v>
      </c>
      <c r="E13" s="85" t="s">
        <v>174</v>
      </c>
      <c r="F13" s="86" t="s">
        <v>175</v>
      </c>
    </row>
    <row r="14" spans="2:6" ht="30" x14ac:dyDescent="0.25">
      <c r="B14" s="46" t="s">
        <v>176</v>
      </c>
      <c r="C14" s="8">
        <v>4</v>
      </c>
      <c r="D14" s="8">
        <v>7</v>
      </c>
      <c r="E14" s="85" t="s">
        <v>177</v>
      </c>
      <c r="F14" s="86" t="s">
        <v>178</v>
      </c>
    </row>
    <row r="15" spans="2:6" ht="30.75" thickBot="1" x14ac:dyDescent="0.3">
      <c r="B15" s="48" t="s">
        <v>179</v>
      </c>
      <c r="C15" s="13">
        <v>7</v>
      </c>
      <c r="D15" s="13">
        <v>8</v>
      </c>
      <c r="E15" s="87" t="s">
        <v>180</v>
      </c>
      <c r="F15" s="88" t="s">
        <v>181</v>
      </c>
    </row>
    <row r="16" spans="2:6" ht="15.75" thickBot="1" x14ac:dyDescent="0.3">
      <c r="E16" s="15"/>
      <c r="F16" s="15"/>
    </row>
    <row r="17" spans="2:6" x14ac:dyDescent="0.25">
      <c r="B17" s="89" t="s">
        <v>182</v>
      </c>
      <c r="C17" s="90"/>
      <c r="D17" s="90"/>
      <c r="E17" s="90"/>
      <c r="F17" s="91"/>
    </row>
    <row r="18" spans="2:6" x14ac:dyDescent="0.25">
      <c r="B18" s="92" t="s">
        <v>143</v>
      </c>
      <c r="C18" s="85" t="s">
        <v>144</v>
      </c>
      <c r="D18" s="85" t="s">
        <v>145</v>
      </c>
      <c r="E18" s="85" t="s">
        <v>146</v>
      </c>
      <c r="F18" s="86" t="s">
        <v>110</v>
      </c>
    </row>
    <row r="19" spans="2:6" ht="30" x14ac:dyDescent="0.25">
      <c r="B19" s="92" t="s">
        <v>183</v>
      </c>
      <c r="C19" s="85">
        <v>5</v>
      </c>
      <c r="D19" s="85">
        <v>7</v>
      </c>
      <c r="E19" s="85" t="s">
        <v>184</v>
      </c>
      <c r="F19" s="86" t="s">
        <v>185</v>
      </c>
    </row>
    <row r="20" spans="2:6" ht="30" x14ac:dyDescent="0.25">
      <c r="B20" s="92" t="s">
        <v>186</v>
      </c>
      <c r="C20" s="85">
        <v>6</v>
      </c>
      <c r="D20" s="85">
        <v>8</v>
      </c>
      <c r="E20" s="85" t="s">
        <v>187</v>
      </c>
      <c r="F20" s="86" t="s">
        <v>188</v>
      </c>
    </row>
    <row r="21" spans="2:6" ht="30" x14ac:dyDescent="0.25">
      <c r="B21" s="92" t="s">
        <v>189</v>
      </c>
      <c r="C21" s="85">
        <v>8</v>
      </c>
      <c r="D21" s="85">
        <v>9</v>
      </c>
      <c r="E21" s="85" t="s">
        <v>190</v>
      </c>
      <c r="F21" s="86" t="s">
        <v>191</v>
      </c>
    </row>
    <row r="22" spans="2:6" ht="30.75" thickBot="1" x14ac:dyDescent="0.3">
      <c r="B22" s="93" t="s">
        <v>192</v>
      </c>
      <c r="C22" s="87">
        <v>5</v>
      </c>
      <c r="D22" s="87">
        <v>7</v>
      </c>
      <c r="E22" s="87" t="s">
        <v>193</v>
      </c>
      <c r="F22" s="88" t="s">
        <v>194</v>
      </c>
    </row>
    <row r="23" spans="2:6" ht="15.75" thickBot="1" x14ac:dyDescent="0.3">
      <c r="E23" s="15"/>
      <c r="F23" s="15"/>
    </row>
    <row r="24" spans="2:6" x14ac:dyDescent="0.25">
      <c r="B24" s="94" t="s">
        <v>195</v>
      </c>
      <c r="C24" s="95"/>
      <c r="D24" s="95"/>
      <c r="E24" s="95"/>
      <c r="F24" s="96"/>
    </row>
    <row r="25" spans="2:6" x14ac:dyDescent="0.25">
      <c r="B25" s="97" t="s">
        <v>143</v>
      </c>
      <c r="C25" s="98" t="s">
        <v>144</v>
      </c>
      <c r="D25" s="98" t="s">
        <v>145</v>
      </c>
      <c r="E25" s="98" t="s">
        <v>146</v>
      </c>
      <c r="F25" s="99" t="s">
        <v>110</v>
      </c>
    </row>
    <row r="26" spans="2:6" x14ac:dyDescent="0.25">
      <c r="B26" s="97" t="s">
        <v>196</v>
      </c>
      <c r="C26" s="98">
        <v>9</v>
      </c>
      <c r="D26" s="98">
        <v>10</v>
      </c>
      <c r="E26" s="98" t="s">
        <v>197</v>
      </c>
      <c r="F26" s="99" t="s">
        <v>198</v>
      </c>
    </row>
    <row r="27" spans="2:6" ht="30" x14ac:dyDescent="0.25">
      <c r="B27" s="97" t="s">
        <v>199</v>
      </c>
      <c r="C27" s="98">
        <v>2</v>
      </c>
      <c r="D27" s="98">
        <v>10</v>
      </c>
      <c r="E27" s="98" t="s">
        <v>200</v>
      </c>
      <c r="F27" s="99" t="s">
        <v>201</v>
      </c>
    </row>
    <row r="28" spans="2:6" ht="45" x14ac:dyDescent="0.25">
      <c r="B28" s="97" t="s">
        <v>202</v>
      </c>
      <c r="C28" s="98">
        <v>4</v>
      </c>
      <c r="D28" s="98">
        <v>7</v>
      </c>
      <c r="E28" s="98" t="s">
        <v>203</v>
      </c>
      <c r="F28" s="99" t="s">
        <v>204</v>
      </c>
    </row>
    <row r="29" spans="2:6" ht="45" x14ac:dyDescent="0.25">
      <c r="B29" s="97" t="s">
        <v>205</v>
      </c>
      <c r="C29" s="98">
        <v>8</v>
      </c>
      <c r="D29" s="98">
        <v>10</v>
      </c>
      <c r="E29" s="98" t="s">
        <v>206</v>
      </c>
      <c r="F29" s="99" t="s">
        <v>207</v>
      </c>
    </row>
    <row r="30" spans="2:6" x14ac:dyDescent="0.25">
      <c r="B30" s="97" t="s">
        <v>208</v>
      </c>
      <c r="C30" s="98">
        <v>10</v>
      </c>
      <c r="D30" s="98">
        <v>10</v>
      </c>
      <c r="E30" s="98" t="s">
        <v>209</v>
      </c>
      <c r="F30" s="99" t="s">
        <v>210</v>
      </c>
    </row>
    <row r="31" spans="2:6" ht="45" x14ac:dyDescent="0.25">
      <c r="B31" s="97" t="s">
        <v>211</v>
      </c>
      <c r="C31" s="98">
        <v>7</v>
      </c>
      <c r="D31" s="98">
        <v>10</v>
      </c>
      <c r="E31" s="98" t="s">
        <v>212</v>
      </c>
      <c r="F31" s="99" t="s">
        <v>213</v>
      </c>
    </row>
    <row r="32" spans="2:6" ht="45.75" thickBot="1" x14ac:dyDescent="0.3">
      <c r="B32" s="100" t="s">
        <v>214</v>
      </c>
      <c r="C32" s="101">
        <v>9</v>
      </c>
      <c r="D32" s="101">
        <v>10</v>
      </c>
      <c r="E32" s="101" t="s">
        <v>215</v>
      </c>
      <c r="F32" s="102" t="s">
        <v>216</v>
      </c>
    </row>
    <row r="33" spans="2:6" ht="15.75" thickBot="1" x14ac:dyDescent="0.3">
      <c r="E33" s="15"/>
      <c r="F33" s="15"/>
    </row>
    <row r="34" spans="2:6" x14ac:dyDescent="0.25">
      <c r="B34" s="94" t="s">
        <v>217</v>
      </c>
      <c r="C34" s="95"/>
      <c r="D34" s="95"/>
      <c r="E34" s="95"/>
      <c r="F34" s="96"/>
    </row>
    <row r="35" spans="2:6" x14ac:dyDescent="0.25">
      <c r="B35" s="92" t="s">
        <v>143</v>
      </c>
      <c r="C35" s="85" t="s">
        <v>144</v>
      </c>
      <c r="D35" s="85" t="s">
        <v>145</v>
      </c>
      <c r="E35" s="85" t="s">
        <v>146</v>
      </c>
      <c r="F35" s="86" t="s">
        <v>110</v>
      </c>
    </row>
    <row r="36" spans="2:6" ht="30" x14ac:dyDescent="0.25">
      <c r="B36" s="92" t="s">
        <v>218</v>
      </c>
      <c r="C36" s="85">
        <v>5</v>
      </c>
      <c r="D36" s="85">
        <v>7</v>
      </c>
      <c r="E36" s="85" t="s">
        <v>219</v>
      </c>
      <c r="F36" s="86" t="s">
        <v>220</v>
      </c>
    </row>
    <row r="37" spans="2:6" ht="30" x14ac:dyDescent="0.25">
      <c r="B37" s="92" t="s">
        <v>221</v>
      </c>
      <c r="C37" s="85">
        <v>4</v>
      </c>
      <c r="D37" s="85">
        <v>6</v>
      </c>
      <c r="E37" s="85" t="s">
        <v>222</v>
      </c>
      <c r="F37" s="86" t="s">
        <v>223</v>
      </c>
    </row>
    <row r="38" spans="2:6" ht="45.75" thickBot="1" x14ac:dyDescent="0.3">
      <c r="B38" s="93" t="s">
        <v>224</v>
      </c>
      <c r="C38" s="87">
        <v>7</v>
      </c>
      <c r="D38" s="87">
        <v>8</v>
      </c>
      <c r="E38" s="87" t="s">
        <v>225</v>
      </c>
      <c r="F38" s="88" t="s">
        <v>226</v>
      </c>
    </row>
  </sheetData>
  <mergeCells count="4">
    <mergeCell ref="B2:F2"/>
    <mergeCell ref="B17:F17"/>
    <mergeCell ref="B24:F24"/>
    <mergeCell ref="B34: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00F4-F643-4B9B-853D-26825E0BD626}">
  <dimension ref="B1:AH22"/>
  <sheetViews>
    <sheetView showGridLines="0" zoomScale="40" zoomScaleNormal="40" workbookViewId="0">
      <selection activeCell="Q24" sqref="Q24"/>
    </sheetView>
  </sheetViews>
  <sheetFormatPr defaultRowHeight="15" x14ac:dyDescent="0.25"/>
  <cols>
    <col min="2" max="2" width="14.5703125" customWidth="1"/>
    <col min="3" max="34" width="14.28515625" style="17" customWidth="1"/>
  </cols>
  <sheetData>
    <row r="1" spans="2:34" ht="15.75" thickBot="1" x14ac:dyDescent="0.3"/>
    <row r="2" spans="2:34" ht="21" x14ac:dyDescent="0.25">
      <c r="B2" s="42" t="s">
        <v>60</v>
      </c>
      <c r="C2" s="36">
        <v>2023</v>
      </c>
      <c r="D2" s="37"/>
      <c r="E2" s="37">
        <v>2024</v>
      </c>
      <c r="F2" s="37"/>
      <c r="G2" s="37">
        <v>2025</v>
      </c>
      <c r="H2" s="37"/>
      <c r="I2" s="37">
        <v>2026</v>
      </c>
      <c r="J2" s="37"/>
      <c r="K2" s="37">
        <v>2027</v>
      </c>
      <c r="L2" s="37"/>
      <c r="M2" s="37">
        <v>2028</v>
      </c>
      <c r="N2" s="37"/>
      <c r="O2" s="37">
        <v>2029</v>
      </c>
      <c r="P2" s="37"/>
      <c r="Q2" s="37">
        <v>2030</v>
      </c>
      <c r="R2" s="37"/>
      <c r="S2" s="37">
        <v>2031</v>
      </c>
      <c r="T2" s="37"/>
      <c r="U2" s="37">
        <v>2032</v>
      </c>
      <c r="V2" s="37"/>
      <c r="W2" s="37">
        <v>2033</v>
      </c>
      <c r="X2" s="37"/>
      <c r="Y2" s="37">
        <v>2034</v>
      </c>
      <c r="Z2" s="37"/>
      <c r="AA2" s="37">
        <v>2035</v>
      </c>
      <c r="AB2" s="37"/>
      <c r="AC2" s="37">
        <v>2036</v>
      </c>
      <c r="AD2" s="37"/>
      <c r="AE2" s="37">
        <v>2037</v>
      </c>
      <c r="AF2" s="37"/>
      <c r="AG2" s="37">
        <v>2038</v>
      </c>
      <c r="AH2" s="38"/>
    </row>
    <row r="3" spans="2:34" ht="21.75" thickBot="1" x14ac:dyDescent="0.3">
      <c r="B3" s="43" t="s">
        <v>31</v>
      </c>
      <c r="C3" s="39">
        <v>1</v>
      </c>
      <c r="D3" s="40">
        <v>2</v>
      </c>
      <c r="E3" s="40">
        <v>1</v>
      </c>
      <c r="F3" s="40">
        <v>2</v>
      </c>
      <c r="G3" s="40">
        <v>1</v>
      </c>
      <c r="H3" s="40">
        <v>2</v>
      </c>
      <c r="I3" s="40">
        <v>1</v>
      </c>
      <c r="J3" s="40">
        <v>2</v>
      </c>
      <c r="K3" s="40">
        <v>1</v>
      </c>
      <c r="L3" s="40">
        <v>2</v>
      </c>
      <c r="M3" s="40">
        <v>1</v>
      </c>
      <c r="N3" s="40">
        <v>2</v>
      </c>
      <c r="O3" s="40">
        <v>1</v>
      </c>
      <c r="P3" s="40">
        <v>2</v>
      </c>
      <c r="Q3" s="40">
        <v>1</v>
      </c>
      <c r="R3" s="40">
        <v>2</v>
      </c>
      <c r="S3" s="40">
        <v>1</v>
      </c>
      <c r="T3" s="40">
        <v>2</v>
      </c>
      <c r="U3" s="40">
        <v>1</v>
      </c>
      <c r="V3" s="40">
        <v>2</v>
      </c>
      <c r="W3" s="40">
        <v>1</v>
      </c>
      <c r="X3" s="40">
        <v>2</v>
      </c>
      <c r="Y3" s="40">
        <v>1</v>
      </c>
      <c r="Z3" s="40">
        <v>2</v>
      </c>
      <c r="AA3" s="40">
        <v>1</v>
      </c>
      <c r="AB3" s="40">
        <v>2</v>
      </c>
      <c r="AC3" s="40">
        <v>1</v>
      </c>
      <c r="AD3" s="40">
        <v>2</v>
      </c>
      <c r="AE3" s="40">
        <v>1</v>
      </c>
      <c r="AF3" s="40">
        <v>2</v>
      </c>
      <c r="AG3" s="40">
        <v>1</v>
      </c>
      <c r="AH3" s="41">
        <v>2</v>
      </c>
    </row>
    <row r="4" spans="2:34" ht="30" customHeight="1" thickBot="1" x14ac:dyDescent="0.3">
      <c r="B4" s="33" t="s">
        <v>61</v>
      </c>
      <c r="C4" s="20" t="s">
        <v>62</v>
      </c>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2"/>
    </row>
    <row r="5" spans="2:34" ht="30" customHeight="1" thickBot="1" x14ac:dyDescent="0.3">
      <c r="B5" s="34"/>
      <c r="C5" s="21"/>
      <c r="D5" s="20" t="s">
        <v>63</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2"/>
    </row>
    <row r="6" spans="2:34" ht="30" customHeight="1" thickBot="1" x14ac:dyDescent="0.3">
      <c r="B6" s="34"/>
      <c r="C6" s="21"/>
      <c r="D6" s="21"/>
      <c r="E6" s="20" t="s">
        <v>64</v>
      </c>
      <c r="F6" s="21"/>
      <c r="G6" s="21"/>
      <c r="H6" s="21"/>
      <c r="I6" s="21"/>
      <c r="J6" s="21"/>
      <c r="K6" s="21"/>
      <c r="L6" s="21"/>
      <c r="M6" s="21"/>
      <c r="N6" s="21"/>
      <c r="O6" s="21"/>
      <c r="P6" s="21"/>
      <c r="Q6" s="21"/>
      <c r="R6" s="21"/>
      <c r="S6" s="21"/>
      <c r="Y6" s="21"/>
      <c r="Z6" s="21"/>
      <c r="AA6" s="21"/>
      <c r="AB6" s="21"/>
      <c r="AC6" s="21"/>
      <c r="AD6" s="21"/>
      <c r="AE6" s="21"/>
      <c r="AF6" s="21"/>
      <c r="AG6" s="21"/>
      <c r="AH6" s="22"/>
    </row>
    <row r="7" spans="2:34" ht="30" customHeight="1" thickBot="1" x14ac:dyDescent="0.3">
      <c r="B7" s="34"/>
      <c r="C7" s="21"/>
      <c r="D7" s="21"/>
      <c r="E7" s="21"/>
      <c r="F7" s="23" t="s">
        <v>65</v>
      </c>
      <c r="G7" s="24"/>
      <c r="H7" s="24"/>
      <c r="I7" s="25"/>
      <c r="J7" s="21"/>
      <c r="K7" s="21"/>
      <c r="L7" s="21"/>
      <c r="M7" s="21"/>
      <c r="N7" s="21"/>
      <c r="O7" s="21"/>
      <c r="P7" s="21"/>
      <c r="Q7" s="21"/>
      <c r="R7" s="21"/>
      <c r="S7" s="21"/>
      <c r="T7" s="21"/>
      <c r="U7" s="21"/>
      <c r="V7" s="21"/>
      <c r="W7" s="21"/>
      <c r="X7" s="21"/>
      <c r="Y7" s="21"/>
      <c r="Z7" s="21"/>
      <c r="AA7" s="21"/>
      <c r="AB7" s="21"/>
      <c r="AC7" s="21"/>
      <c r="AD7" s="21"/>
      <c r="AE7" s="21"/>
      <c r="AF7" s="21"/>
      <c r="AG7" s="21"/>
      <c r="AH7" s="22"/>
    </row>
    <row r="8" spans="2:34" ht="30" customHeight="1" thickBot="1" x14ac:dyDescent="0.3">
      <c r="B8" s="34"/>
      <c r="C8" s="21"/>
      <c r="D8" s="21"/>
      <c r="E8" s="21"/>
      <c r="F8" s="21"/>
      <c r="G8" s="21"/>
      <c r="H8" s="23" t="s">
        <v>66</v>
      </c>
      <c r="I8" s="25"/>
      <c r="J8" s="21"/>
      <c r="K8" s="21"/>
      <c r="L8" s="21"/>
      <c r="M8" s="21"/>
      <c r="N8" s="21"/>
      <c r="O8" s="21"/>
      <c r="P8" s="21"/>
      <c r="Q8" s="21"/>
      <c r="R8" s="21"/>
      <c r="S8" s="21"/>
      <c r="T8" s="21"/>
      <c r="U8" s="21"/>
      <c r="V8" s="21"/>
      <c r="W8" s="21"/>
      <c r="X8" s="21"/>
      <c r="Y8" s="21"/>
      <c r="Z8" s="21"/>
      <c r="AA8" s="21"/>
      <c r="AB8" s="21"/>
      <c r="AC8" s="21"/>
      <c r="AD8" s="21"/>
      <c r="AE8" s="21"/>
      <c r="AF8" s="21"/>
      <c r="AG8" s="21"/>
      <c r="AH8" s="22"/>
    </row>
    <row r="9" spans="2:34" ht="30" customHeight="1" thickBot="1" x14ac:dyDescent="0.3">
      <c r="B9" s="34"/>
      <c r="C9" s="21"/>
      <c r="D9" s="21"/>
      <c r="E9" s="21"/>
      <c r="F9" s="21"/>
      <c r="G9" s="21"/>
      <c r="H9" s="21"/>
      <c r="I9" s="21"/>
      <c r="J9" s="23" t="s">
        <v>67</v>
      </c>
      <c r="K9" s="24"/>
      <c r="L9" s="24"/>
      <c r="M9" s="24"/>
      <c r="N9" s="24"/>
      <c r="O9" s="24"/>
      <c r="P9" s="24"/>
      <c r="Q9" s="25"/>
      <c r="R9" s="21"/>
      <c r="S9" s="21"/>
      <c r="T9" s="21"/>
      <c r="U9" s="21"/>
      <c r="V9" s="21"/>
      <c r="W9" s="21"/>
      <c r="X9" s="21"/>
      <c r="Y9" s="21"/>
      <c r="Z9" s="21"/>
      <c r="AA9" s="21"/>
      <c r="AB9" s="21"/>
      <c r="AC9" s="21"/>
      <c r="AD9" s="21"/>
      <c r="AE9" s="21"/>
      <c r="AF9" s="21"/>
      <c r="AG9" s="21"/>
      <c r="AH9" s="22"/>
    </row>
    <row r="10" spans="2:34" ht="30" customHeight="1" thickBot="1" x14ac:dyDescent="0.3">
      <c r="B10" s="34"/>
      <c r="C10" s="21"/>
      <c r="D10" s="21"/>
      <c r="E10" s="21"/>
      <c r="F10" s="21"/>
      <c r="G10" s="21"/>
      <c r="H10" s="21"/>
      <c r="I10" s="21"/>
      <c r="J10" s="21"/>
      <c r="K10" s="21"/>
      <c r="L10" s="23" t="s">
        <v>68</v>
      </c>
      <c r="M10" s="24"/>
      <c r="N10" s="32"/>
      <c r="O10" s="21"/>
      <c r="P10" s="21"/>
      <c r="Q10" s="21"/>
      <c r="R10" s="21"/>
      <c r="S10" s="21"/>
      <c r="T10" s="21"/>
      <c r="U10" s="21"/>
      <c r="V10" s="21"/>
      <c r="W10" s="21"/>
      <c r="X10" s="21"/>
      <c r="Y10" s="21"/>
      <c r="Z10" s="21"/>
      <c r="AA10" s="21"/>
      <c r="AB10" s="21"/>
      <c r="AC10" s="21"/>
      <c r="AD10" s="21"/>
      <c r="AE10" s="21"/>
      <c r="AF10" s="21"/>
      <c r="AG10" s="21"/>
      <c r="AH10" s="22"/>
    </row>
    <row r="11" spans="2:34" ht="30" customHeight="1" thickBot="1" x14ac:dyDescent="0.3">
      <c r="B11" s="34"/>
      <c r="C11" s="21"/>
      <c r="D11" s="21"/>
      <c r="E11" s="21"/>
      <c r="F11" s="21"/>
      <c r="G11" s="21"/>
      <c r="H11" s="21"/>
      <c r="I11" s="21"/>
      <c r="J11" s="21"/>
      <c r="K11" s="21"/>
      <c r="L11" s="21"/>
      <c r="M11" s="21"/>
      <c r="N11" s="23" t="s">
        <v>69</v>
      </c>
      <c r="O11" s="25"/>
      <c r="P11" s="21"/>
      <c r="Q11" s="21"/>
      <c r="R11" s="21"/>
      <c r="S11" s="21"/>
      <c r="T11" s="21"/>
      <c r="U11" s="21"/>
      <c r="V11" s="21"/>
      <c r="W11" s="21"/>
      <c r="X11" s="21"/>
      <c r="Y11" s="21"/>
      <c r="Z11" s="21"/>
      <c r="AA11" s="21"/>
      <c r="AB11" s="21"/>
      <c r="AC11" s="21"/>
      <c r="AD11" s="21"/>
      <c r="AE11" s="21"/>
      <c r="AF11" s="21"/>
      <c r="AG11" s="21"/>
      <c r="AH11" s="22"/>
    </row>
    <row r="12" spans="2:34" ht="30" customHeight="1" thickBot="1" x14ac:dyDescent="0.3">
      <c r="B12" s="34"/>
      <c r="C12" s="21"/>
      <c r="D12" s="21"/>
      <c r="E12" s="21"/>
      <c r="F12" s="21"/>
      <c r="G12" s="21"/>
      <c r="H12" s="21"/>
      <c r="I12" s="21"/>
      <c r="J12" s="21"/>
      <c r="K12" s="21"/>
      <c r="L12" s="21"/>
      <c r="M12" s="21"/>
      <c r="N12" s="21"/>
      <c r="O12" s="21"/>
      <c r="P12" s="23" t="s">
        <v>70</v>
      </c>
      <c r="Q12" s="25"/>
      <c r="R12" s="21"/>
      <c r="S12" s="21"/>
      <c r="T12" s="21"/>
      <c r="U12" s="21"/>
      <c r="V12" s="21"/>
      <c r="W12" s="21"/>
      <c r="X12" s="21"/>
      <c r="Y12" s="21"/>
      <c r="Z12" s="21"/>
      <c r="AA12" s="21"/>
      <c r="AB12" s="21"/>
      <c r="AC12" s="21"/>
      <c r="AD12" s="21"/>
      <c r="AE12" s="21"/>
      <c r="AF12" s="21"/>
      <c r="AG12" s="21"/>
      <c r="AH12" s="22"/>
    </row>
    <row r="13" spans="2:34" ht="30" customHeight="1" thickBot="1" x14ac:dyDescent="0.3">
      <c r="B13" s="34"/>
      <c r="C13" s="21"/>
      <c r="D13" s="21"/>
      <c r="E13" s="21"/>
      <c r="F13" s="21"/>
      <c r="G13" s="21"/>
      <c r="H13" s="21"/>
      <c r="I13" s="21"/>
      <c r="J13" s="21"/>
      <c r="K13" s="21"/>
      <c r="L13" s="21"/>
      <c r="M13" s="21"/>
      <c r="N13" s="21"/>
      <c r="O13" s="21"/>
      <c r="P13" s="21"/>
      <c r="Q13" s="21"/>
      <c r="R13" s="23" t="s">
        <v>72</v>
      </c>
      <c r="S13" s="24"/>
      <c r="T13" s="24"/>
      <c r="U13" s="25"/>
      <c r="W13" s="21"/>
      <c r="X13" s="21"/>
      <c r="Y13" s="21"/>
      <c r="Z13" s="21"/>
      <c r="AA13" s="21"/>
      <c r="AB13" s="21"/>
      <c r="AC13" s="21"/>
      <c r="AD13" s="21"/>
      <c r="AE13" s="21"/>
      <c r="AF13" s="21"/>
      <c r="AG13" s="21"/>
      <c r="AH13" s="22"/>
    </row>
    <row r="14" spans="2:34" ht="30" customHeight="1" thickBot="1" x14ac:dyDescent="0.3">
      <c r="B14" s="34"/>
      <c r="C14" s="21"/>
      <c r="D14" s="21"/>
      <c r="E14" s="21"/>
      <c r="F14" s="21"/>
      <c r="G14" s="21"/>
      <c r="H14" s="21"/>
      <c r="I14" s="21"/>
      <c r="J14" s="21"/>
      <c r="K14" s="21"/>
      <c r="L14" s="21"/>
      <c r="M14" s="21"/>
      <c r="N14" s="21"/>
      <c r="O14" s="21"/>
      <c r="P14" s="21"/>
      <c r="Q14" s="21"/>
      <c r="R14" s="23" t="s">
        <v>71</v>
      </c>
      <c r="S14" s="24"/>
      <c r="T14" s="24"/>
      <c r="U14" s="24"/>
      <c r="V14" s="25"/>
      <c r="W14" s="21"/>
      <c r="X14" s="21"/>
      <c r="Y14" s="21"/>
      <c r="Z14" s="21"/>
      <c r="AA14" s="21"/>
      <c r="AB14" s="21"/>
      <c r="AC14" s="21"/>
      <c r="AD14" s="21"/>
      <c r="AE14" s="21"/>
      <c r="AF14" s="21"/>
      <c r="AG14" s="21"/>
      <c r="AH14" s="22"/>
    </row>
    <row r="15" spans="2:34" ht="30" customHeight="1" thickBot="1" x14ac:dyDescent="0.3">
      <c r="B15" s="34"/>
      <c r="C15" s="21"/>
      <c r="D15" s="21"/>
      <c r="E15" s="21"/>
      <c r="F15" s="21"/>
      <c r="G15" s="21"/>
      <c r="H15" s="21"/>
      <c r="I15" s="21"/>
      <c r="J15" s="21"/>
      <c r="K15" s="21"/>
      <c r="L15" s="21"/>
      <c r="M15" s="21"/>
      <c r="N15" s="21"/>
      <c r="O15" s="21"/>
      <c r="P15" s="21"/>
      <c r="Q15" s="21"/>
      <c r="R15" s="21"/>
      <c r="S15" s="21"/>
      <c r="T15" s="21"/>
      <c r="U15" s="21"/>
      <c r="V15" s="23" t="s">
        <v>73</v>
      </c>
      <c r="W15" s="32"/>
      <c r="X15" s="21"/>
      <c r="Y15" s="21"/>
      <c r="Z15" s="21"/>
      <c r="AA15" s="21"/>
      <c r="AB15" s="21"/>
      <c r="AC15" s="21"/>
      <c r="AD15" s="21"/>
      <c r="AE15" s="21"/>
      <c r="AF15" s="21"/>
      <c r="AG15" s="21"/>
      <c r="AH15" s="22"/>
    </row>
    <row r="16" spans="2:34" ht="30" customHeight="1" thickBot="1" x14ac:dyDescent="0.3">
      <c r="B16" s="34"/>
      <c r="C16" s="21"/>
      <c r="D16" s="21"/>
      <c r="E16" s="21"/>
      <c r="F16" s="21"/>
      <c r="G16" s="21"/>
      <c r="H16" s="21"/>
      <c r="I16" s="21"/>
      <c r="J16" s="21"/>
      <c r="K16" s="21"/>
      <c r="L16" s="21"/>
      <c r="M16" s="21"/>
      <c r="N16" s="21"/>
      <c r="O16" s="21"/>
      <c r="P16" s="21"/>
      <c r="Q16" s="21"/>
      <c r="R16" s="21"/>
      <c r="S16" s="21"/>
      <c r="T16" s="21"/>
      <c r="U16" s="21"/>
      <c r="V16" s="21"/>
      <c r="W16" s="23" t="s">
        <v>74</v>
      </c>
      <c r="X16" s="25"/>
      <c r="Y16" s="21"/>
      <c r="Z16" s="21"/>
      <c r="AA16" s="21"/>
      <c r="AB16" s="21"/>
      <c r="AC16" s="21"/>
      <c r="AD16" s="21"/>
      <c r="AE16" s="21"/>
      <c r="AF16" s="21"/>
      <c r="AG16" s="21"/>
      <c r="AH16" s="22"/>
    </row>
    <row r="17" spans="2:34" ht="30" customHeight="1" thickBot="1" x14ac:dyDescent="0.3">
      <c r="B17" s="34"/>
      <c r="C17" s="21"/>
      <c r="D17" s="21"/>
      <c r="E17" s="21"/>
      <c r="F17" s="21"/>
      <c r="G17" s="21"/>
      <c r="H17" s="21"/>
      <c r="I17" s="21"/>
      <c r="J17" s="21"/>
      <c r="K17" s="21"/>
      <c r="L17" s="21"/>
      <c r="M17" s="21"/>
      <c r="N17" s="21"/>
      <c r="O17" s="21"/>
      <c r="P17" s="21"/>
      <c r="Q17" s="21"/>
      <c r="R17" s="21"/>
      <c r="S17" s="21"/>
      <c r="T17" s="21"/>
      <c r="U17" s="21"/>
      <c r="V17" s="21"/>
      <c r="W17" s="21"/>
      <c r="X17" s="29" t="s">
        <v>75</v>
      </c>
      <c r="Y17" s="24"/>
      <c r="Z17" s="24"/>
      <c r="AA17" s="24"/>
      <c r="AB17" s="24"/>
      <c r="AC17" s="24"/>
      <c r="AD17" s="24"/>
      <c r="AE17" s="24"/>
      <c r="AF17" s="24"/>
      <c r="AG17" s="24"/>
      <c r="AH17" s="25"/>
    </row>
    <row r="18" spans="2:34" ht="30" customHeight="1" thickBot="1" x14ac:dyDescent="0.3">
      <c r="B18" s="34"/>
      <c r="C18" s="21"/>
      <c r="D18" s="21"/>
      <c r="E18" s="21"/>
      <c r="F18" s="21"/>
      <c r="G18" s="21"/>
      <c r="H18" s="21"/>
      <c r="I18" s="21"/>
      <c r="J18" s="21"/>
      <c r="K18" s="21"/>
      <c r="L18" s="21"/>
      <c r="M18" s="21"/>
      <c r="N18" s="21"/>
      <c r="O18" s="21"/>
      <c r="P18" s="21"/>
      <c r="Q18" s="21"/>
      <c r="R18" s="21"/>
      <c r="S18" s="21"/>
      <c r="T18" s="21"/>
      <c r="U18" s="21"/>
      <c r="V18" s="21"/>
      <c r="W18" s="21"/>
      <c r="X18" s="21"/>
      <c r="Y18" s="23" t="s">
        <v>76</v>
      </c>
      <c r="Z18" s="24"/>
      <c r="AA18" s="24"/>
      <c r="AB18" s="24"/>
      <c r="AC18" s="24"/>
      <c r="AD18" s="24"/>
      <c r="AE18" s="24"/>
      <c r="AF18" s="24"/>
      <c r="AG18" s="24"/>
      <c r="AH18" s="25"/>
    </row>
    <row r="19" spans="2:34" ht="30" customHeight="1" thickBot="1" x14ac:dyDescent="0.3">
      <c r="B19" s="34"/>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3" t="s">
        <v>77</v>
      </c>
      <c r="AC19" s="24"/>
      <c r="AD19" s="24"/>
      <c r="AE19" s="24"/>
      <c r="AF19" s="24"/>
      <c r="AG19" s="24"/>
      <c r="AH19" s="25"/>
    </row>
    <row r="20" spans="2:34" ht="30" customHeight="1" thickBot="1" x14ac:dyDescent="0.3">
      <c r="B20" s="35"/>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9" t="s">
        <v>78</v>
      </c>
      <c r="AD20" s="30"/>
      <c r="AE20" s="30"/>
      <c r="AF20" s="30"/>
      <c r="AG20" s="30"/>
      <c r="AH20" s="31"/>
    </row>
    <row r="21" spans="2:34" x14ac:dyDescent="0.25">
      <c r="B21" s="16"/>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row>
    <row r="22" spans="2:34" x14ac:dyDescent="0.25">
      <c r="B22" s="16"/>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row>
  </sheetData>
  <mergeCells count="31">
    <mergeCell ref="Y18:AH18"/>
    <mergeCell ref="AB19:AH19"/>
    <mergeCell ref="AC20:AH20"/>
    <mergeCell ref="B4:B20"/>
    <mergeCell ref="E2:F2"/>
    <mergeCell ref="G2:H2"/>
    <mergeCell ref="I2:J2"/>
    <mergeCell ref="K2:L2"/>
    <mergeCell ref="M2:N2"/>
    <mergeCell ref="AA2:AB2"/>
    <mergeCell ref="AC2:AD2"/>
    <mergeCell ref="AE2:AF2"/>
    <mergeCell ref="AG2:AH2"/>
    <mergeCell ref="F7:I7"/>
    <mergeCell ref="H8:I8"/>
    <mergeCell ref="J9:Q9"/>
    <mergeCell ref="L10:N10"/>
    <mergeCell ref="O2:P2"/>
    <mergeCell ref="Q2:R2"/>
    <mergeCell ref="S2:T2"/>
    <mergeCell ref="U2:V2"/>
    <mergeCell ref="W2:X2"/>
    <mergeCell ref="Y2:Z2"/>
    <mergeCell ref="C2:D2"/>
    <mergeCell ref="N11:O11"/>
    <mergeCell ref="P12:Q12"/>
    <mergeCell ref="R14:V14"/>
    <mergeCell ref="R13:U13"/>
    <mergeCell ref="V15:W15"/>
    <mergeCell ref="W16:X16"/>
    <mergeCell ref="X17:AH17"/>
  </mergeCells>
  <phoneticPr fontId="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06910-5F52-4424-B93E-4FA847A0016D}">
  <dimension ref="B1:J72"/>
  <sheetViews>
    <sheetView tabSelected="1" zoomScale="145" zoomScaleNormal="145" workbookViewId="0">
      <selection activeCell="L28" sqref="L28"/>
    </sheetView>
  </sheetViews>
  <sheetFormatPr defaultRowHeight="15" x14ac:dyDescent="0.25"/>
  <cols>
    <col min="3" max="5" width="18.140625" hidden="1" customWidth="1"/>
    <col min="6" max="7" width="19.5703125" customWidth="1"/>
    <col min="8" max="8" width="18.140625" customWidth="1"/>
    <col min="9" max="9" width="35.28515625" customWidth="1"/>
    <col min="10" max="10" width="26.140625" customWidth="1"/>
  </cols>
  <sheetData>
    <row r="1" spans="2:10" ht="15.75" thickBot="1" x14ac:dyDescent="0.3"/>
    <row r="2" spans="2:10" x14ac:dyDescent="0.25">
      <c r="B2" s="2" t="s">
        <v>31</v>
      </c>
      <c r="C2" s="3" t="s">
        <v>32</v>
      </c>
      <c r="D2" s="3" t="s">
        <v>33</v>
      </c>
      <c r="E2" s="3" t="s">
        <v>58</v>
      </c>
      <c r="F2" s="3" t="s">
        <v>34</v>
      </c>
      <c r="G2" s="3" t="s">
        <v>35</v>
      </c>
      <c r="H2" s="3" t="s">
        <v>59</v>
      </c>
      <c r="I2" s="3" t="s">
        <v>95</v>
      </c>
      <c r="J2" s="4" t="s">
        <v>96</v>
      </c>
    </row>
    <row r="3" spans="2:10" hidden="1" x14ac:dyDescent="0.25">
      <c r="B3" s="5" t="s">
        <v>15</v>
      </c>
      <c r="C3" s="6">
        <v>5000000</v>
      </c>
      <c r="D3" s="6">
        <v>3500000</v>
      </c>
      <c r="E3" s="6">
        <f>C3-D3</f>
        <v>1500000</v>
      </c>
      <c r="F3" s="7">
        <f>C3*6</f>
        <v>30000000</v>
      </c>
      <c r="G3" s="7">
        <f>D3*6</f>
        <v>21000000</v>
      </c>
      <c r="H3" s="6">
        <f>F3-G3</f>
        <v>9000000</v>
      </c>
      <c r="I3" s="8" t="s">
        <v>41</v>
      </c>
      <c r="J3" s="9" t="s">
        <v>36</v>
      </c>
    </row>
    <row r="4" spans="2:10" hidden="1" x14ac:dyDescent="0.25">
      <c r="B4" s="5" t="s">
        <v>0</v>
      </c>
      <c r="C4" s="6">
        <v>1000000</v>
      </c>
      <c r="D4" s="6">
        <v>300000</v>
      </c>
      <c r="E4" s="6">
        <f t="shared" ref="E4:E33" si="0">C4-D4</f>
        <v>700000</v>
      </c>
      <c r="F4" s="7">
        <f t="shared" ref="F4:F33" si="1">C4*6</f>
        <v>6000000</v>
      </c>
      <c r="G4" s="7">
        <f t="shared" ref="G4:G33" si="2">D4*6</f>
        <v>1800000</v>
      </c>
      <c r="H4" s="6">
        <f t="shared" ref="H4:H33" si="3">F4-G4</f>
        <v>4200000</v>
      </c>
      <c r="I4" s="8" t="s">
        <v>37</v>
      </c>
      <c r="J4" s="9" t="s">
        <v>38</v>
      </c>
    </row>
    <row r="5" spans="2:10" hidden="1" x14ac:dyDescent="0.25">
      <c r="B5" s="5" t="s">
        <v>16</v>
      </c>
      <c r="C5" s="6">
        <v>6000000</v>
      </c>
      <c r="D5" s="6">
        <v>3500000</v>
      </c>
      <c r="E5" s="6">
        <f t="shared" si="0"/>
        <v>2500000</v>
      </c>
      <c r="F5" s="7">
        <f t="shared" si="1"/>
        <v>36000000</v>
      </c>
      <c r="G5" s="7">
        <f t="shared" si="2"/>
        <v>21000000</v>
      </c>
      <c r="H5" s="6">
        <f t="shared" si="3"/>
        <v>15000000</v>
      </c>
      <c r="I5" s="8" t="s">
        <v>39</v>
      </c>
      <c r="J5" s="9" t="s">
        <v>44</v>
      </c>
    </row>
    <row r="6" spans="2:10" hidden="1" x14ac:dyDescent="0.25">
      <c r="B6" s="5" t="s">
        <v>1</v>
      </c>
      <c r="C6" s="6">
        <v>6000000</v>
      </c>
      <c r="D6" s="6">
        <v>3500000</v>
      </c>
      <c r="E6" s="6">
        <f t="shared" si="0"/>
        <v>2500000</v>
      </c>
      <c r="F6" s="7">
        <f t="shared" si="1"/>
        <v>36000000</v>
      </c>
      <c r="G6" s="7">
        <f t="shared" si="2"/>
        <v>21000000</v>
      </c>
      <c r="H6" s="6">
        <f t="shared" si="3"/>
        <v>15000000</v>
      </c>
      <c r="I6" s="8" t="s">
        <v>39</v>
      </c>
      <c r="J6" s="9" t="s">
        <v>45</v>
      </c>
    </row>
    <row r="7" spans="2:10" hidden="1" x14ac:dyDescent="0.25">
      <c r="B7" s="5" t="s">
        <v>17</v>
      </c>
      <c r="C7" s="6">
        <v>8000000</v>
      </c>
      <c r="D7" s="6">
        <v>5000000</v>
      </c>
      <c r="E7" s="6">
        <f t="shared" si="0"/>
        <v>3000000</v>
      </c>
      <c r="F7" s="7">
        <f t="shared" si="1"/>
        <v>48000000</v>
      </c>
      <c r="G7" s="7">
        <f t="shared" si="2"/>
        <v>30000000</v>
      </c>
      <c r="H7" s="6">
        <f t="shared" si="3"/>
        <v>18000000</v>
      </c>
      <c r="I7" s="8" t="s">
        <v>40</v>
      </c>
      <c r="J7" s="9" t="s">
        <v>45</v>
      </c>
    </row>
    <row r="8" spans="2:10" hidden="1" x14ac:dyDescent="0.25">
      <c r="B8" s="5" t="s">
        <v>2</v>
      </c>
      <c r="C8" s="6">
        <v>8000000</v>
      </c>
      <c r="D8" s="6">
        <v>5000000</v>
      </c>
      <c r="E8" s="6">
        <f t="shared" si="0"/>
        <v>3000000</v>
      </c>
      <c r="F8" s="7">
        <f t="shared" si="1"/>
        <v>48000000</v>
      </c>
      <c r="G8" s="7">
        <f t="shared" si="2"/>
        <v>30000000</v>
      </c>
      <c r="H8" s="6">
        <f t="shared" si="3"/>
        <v>18000000</v>
      </c>
      <c r="I8" s="8" t="s">
        <v>40</v>
      </c>
      <c r="J8" s="9" t="s">
        <v>45</v>
      </c>
    </row>
    <row r="9" spans="2:10" hidden="1" x14ac:dyDescent="0.25">
      <c r="B9" s="5" t="s">
        <v>18</v>
      </c>
      <c r="C9" s="6">
        <v>15000000</v>
      </c>
      <c r="D9" s="6">
        <v>8000000</v>
      </c>
      <c r="E9" s="6">
        <f t="shared" si="0"/>
        <v>7000000</v>
      </c>
      <c r="F9" s="7">
        <f t="shared" si="1"/>
        <v>90000000</v>
      </c>
      <c r="G9" s="7">
        <f t="shared" si="2"/>
        <v>48000000</v>
      </c>
      <c r="H9" s="6">
        <f t="shared" si="3"/>
        <v>42000000</v>
      </c>
      <c r="I9" s="8" t="s">
        <v>42</v>
      </c>
      <c r="J9" s="9" t="s">
        <v>45</v>
      </c>
    </row>
    <row r="10" spans="2:10" hidden="1" x14ac:dyDescent="0.25">
      <c r="B10" s="5" t="s">
        <v>3</v>
      </c>
      <c r="C10" s="6">
        <v>16000000</v>
      </c>
      <c r="D10" s="6">
        <v>9000000</v>
      </c>
      <c r="E10" s="6">
        <f t="shared" si="0"/>
        <v>7000000</v>
      </c>
      <c r="F10" s="7">
        <f t="shared" si="1"/>
        <v>96000000</v>
      </c>
      <c r="G10" s="7">
        <f t="shared" si="2"/>
        <v>54000000</v>
      </c>
      <c r="H10" s="6">
        <f t="shared" si="3"/>
        <v>42000000</v>
      </c>
      <c r="I10" s="8" t="s">
        <v>43</v>
      </c>
      <c r="J10" s="9" t="s">
        <v>45</v>
      </c>
    </row>
    <row r="11" spans="2:10" hidden="1" x14ac:dyDescent="0.25">
      <c r="B11" s="5" t="s">
        <v>19</v>
      </c>
      <c r="C11" s="6">
        <v>16000000</v>
      </c>
      <c r="D11" s="6">
        <v>9000000</v>
      </c>
      <c r="E11" s="6">
        <f t="shared" si="0"/>
        <v>7000000</v>
      </c>
      <c r="F11" s="7">
        <f t="shared" si="1"/>
        <v>96000000</v>
      </c>
      <c r="G11" s="7">
        <f t="shared" si="2"/>
        <v>54000000</v>
      </c>
      <c r="H11" s="6">
        <f t="shared" si="3"/>
        <v>42000000</v>
      </c>
      <c r="I11" s="8" t="s">
        <v>43</v>
      </c>
      <c r="J11" s="9" t="s">
        <v>45</v>
      </c>
    </row>
    <row r="12" spans="2:10" hidden="1" x14ac:dyDescent="0.25">
      <c r="B12" s="5" t="s">
        <v>4</v>
      </c>
      <c r="C12" s="6">
        <v>17000000</v>
      </c>
      <c r="D12" s="6">
        <v>9500000</v>
      </c>
      <c r="E12" s="6">
        <f t="shared" si="0"/>
        <v>7500000</v>
      </c>
      <c r="F12" s="7">
        <f t="shared" si="1"/>
        <v>102000000</v>
      </c>
      <c r="G12" s="7">
        <f t="shared" si="2"/>
        <v>57000000</v>
      </c>
      <c r="H12" s="6">
        <f t="shared" si="3"/>
        <v>45000000</v>
      </c>
      <c r="I12" s="8" t="s">
        <v>43</v>
      </c>
      <c r="J12" s="9" t="s">
        <v>45</v>
      </c>
    </row>
    <row r="13" spans="2:10" hidden="1" x14ac:dyDescent="0.25">
      <c r="B13" s="5" t="s">
        <v>20</v>
      </c>
      <c r="C13" s="6">
        <v>17000000</v>
      </c>
      <c r="D13" s="6">
        <v>16000000</v>
      </c>
      <c r="E13" s="6">
        <f t="shared" si="0"/>
        <v>1000000</v>
      </c>
      <c r="F13" s="7">
        <f t="shared" si="1"/>
        <v>102000000</v>
      </c>
      <c r="G13" s="7">
        <f t="shared" si="2"/>
        <v>96000000</v>
      </c>
      <c r="H13" s="6">
        <f t="shared" si="3"/>
        <v>6000000</v>
      </c>
      <c r="I13" s="8" t="s">
        <v>43</v>
      </c>
      <c r="J13" s="9" t="s">
        <v>46</v>
      </c>
    </row>
    <row r="14" spans="2:10" hidden="1" x14ac:dyDescent="0.25">
      <c r="B14" s="5" t="s">
        <v>5</v>
      </c>
      <c r="C14" s="6">
        <v>18000000</v>
      </c>
      <c r="D14" s="6">
        <v>16000000</v>
      </c>
      <c r="E14" s="6">
        <f t="shared" si="0"/>
        <v>2000000</v>
      </c>
      <c r="F14" s="7">
        <f t="shared" si="1"/>
        <v>108000000</v>
      </c>
      <c r="G14" s="7">
        <f t="shared" si="2"/>
        <v>96000000</v>
      </c>
      <c r="H14" s="6">
        <f t="shared" si="3"/>
        <v>12000000</v>
      </c>
      <c r="I14" s="8" t="s">
        <v>43</v>
      </c>
      <c r="J14" s="9" t="s">
        <v>46</v>
      </c>
    </row>
    <row r="15" spans="2:10" hidden="1" x14ac:dyDescent="0.25">
      <c r="B15" s="5" t="s">
        <v>21</v>
      </c>
      <c r="C15" s="6">
        <v>18000000</v>
      </c>
      <c r="D15" s="6">
        <v>10000000</v>
      </c>
      <c r="E15" s="6">
        <f t="shared" si="0"/>
        <v>8000000</v>
      </c>
      <c r="F15" s="7">
        <f t="shared" si="1"/>
        <v>108000000</v>
      </c>
      <c r="G15" s="7">
        <f t="shared" si="2"/>
        <v>60000000</v>
      </c>
      <c r="H15" s="6">
        <f t="shared" si="3"/>
        <v>48000000</v>
      </c>
      <c r="I15" s="8" t="s">
        <v>43</v>
      </c>
      <c r="J15" s="9" t="s">
        <v>45</v>
      </c>
    </row>
    <row r="16" spans="2:10" hidden="1" x14ac:dyDescent="0.25">
      <c r="B16" s="5" t="s">
        <v>6</v>
      </c>
      <c r="C16" s="6">
        <v>18000000</v>
      </c>
      <c r="D16" s="6">
        <v>10000000</v>
      </c>
      <c r="E16" s="6">
        <f t="shared" si="0"/>
        <v>8000000</v>
      </c>
      <c r="F16" s="7">
        <f t="shared" si="1"/>
        <v>108000000</v>
      </c>
      <c r="G16" s="7">
        <f t="shared" si="2"/>
        <v>60000000</v>
      </c>
      <c r="H16" s="6">
        <f t="shared" si="3"/>
        <v>48000000</v>
      </c>
      <c r="I16" s="8" t="s">
        <v>43</v>
      </c>
      <c r="J16" s="9" t="s">
        <v>45</v>
      </c>
    </row>
    <row r="17" spans="2:10" hidden="1" x14ac:dyDescent="0.25">
      <c r="B17" s="5" t="s">
        <v>22</v>
      </c>
      <c r="C17" s="6">
        <v>13000000</v>
      </c>
      <c r="D17" s="6">
        <v>17000000</v>
      </c>
      <c r="E17" s="6">
        <f t="shared" si="0"/>
        <v>-4000000</v>
      </c>
      <c r="F17" s="7">
        <f t="shared" si="1"/>
        <v>78000000</v>
      </c>
      <c r="G17" s="7">
        <f t="shared" si="2"/>
        <v>102000000</v>
      </c>
      <c r="H17" s="6">
        <f t="shared" si="3"/>
        <v>-24000000</v>
      </c>
      <c r="I17" s="8" t="s">
        <v>51</v>
      </c>
      <c r="J17" s="9" t="s">
        <v>47</v>
      </c>
    </row>
    <row r="18" spans="2:10" x14ac:dyDescent="0.25">
      <c r="B18" s="5" t="s">
        <v>7</v>
      </c>
      <c r="C18" s="6">
        <v>14000000</v>
      </c>
      <c r="D18" s="6">
        <v>17000000</v>
      </c>
      <c r="E18" s="6">
        <f t="shared" si="0"/>
        <v>-3000000</v>
      </c>
      <c r="F18" s="7">
        <f t="shared" si="1"/>
        <v>84000000</v>
      </c>
      <c r="G18" s="7">
        <f t="shared" si="2"/>
        <v>102000000</v>
      </c>
      <c r="H18" s="6">
        <f t="shared" si="3"/>
        <v>-18000000</v>
      </c>
      <c r="I18" s="8" t="s">
        <v>49</v>
      </c>
      <c r="J18" s="9" t="s">
        <v>48</v>
      </c>
    </row>
    <row r="19" spans="2:10" x14ac:dyDescent="0.25">
      <c r="B19" s="5" t="s">
        <v>23</v>
      </c>
      <c r="C19" s="6">
        <v>16000000</v>
      </c>
      <c r="D19" s="6">
        <v>18000000</v>
      </c>
      <c r="E19" s="6">
        <f t="shared" si="0"/>
        <v>-2000000</v>
      </c>
      <c r="F19" s="7">
        <f t="shared" si="1"/>
        <v>96000000</v>
      </c>
      <c r="G19" s="7">
        <f t="shared" si="2"/>
        <v>108000000</v>
      </c>
      <c r="H19" s="6">
        <f t="shared" si="3"/>
        <v>-12000000</v>
      </c>
      <c r="I19" s="8" t="s">
        <v>49</v>
      </c>
      <c r="J19" s="9" t="s">
        <v>48</v>
      </c>
    </row>
    <row r="20" spans="2:10" x14ac:dyDescent="0.25">
      <c r="B20" s="5" t="s">
        <v>8</v>
      </c>
      <c r="C20" s="6">
        <v>17000000</v>
      </c>
      <c r="D20" s="6">
        <v>18000000</v>
      </c>
      <c r="E20" s="6">
        <f t="shared" si="0"/>
        <v>-1000000</v>
      </c>
      <c r="F20" s="7">
        <f t="shared" si="1"/>
        <v>102000000</v>
      </c>
      <c r="G20" s="7">
        <f t="shared" si="2"/>
        <v>108000000</v>
      </c>
      <c r="H20" s="6">
        <f t="shared" si="3"/>
        <v>-6000000</v>
      </c>
      <c r="I20" s="8" t="s">
        <v>49</v>
      </c>
      <c r="J20" s="9" t="s">
        <v>48</v>
      </c>
    </row>
    <row r="21" spans="2:10" x14ac:dyDescent="0.25">
      <c r="B21" s="5" t="s">
        <v>24</v>
      </c>
      <c r="C21" s="6">
        <v>18000000</v>
      </c>
      <c r="D21" s="6">
        <v>19000000</v>
      </c>
      <c r="E21" s="6">
        <f t="shared" si="0"/>
        <v>-1000000</v>
      </c>
      <c r="F21" s="7">
        <f t="shared" si="1"/>
        <v>108000000</v>
      </c>
      <c r="G21" s="7">
        <f t="shared" si="2"/>
        <v>114000000</v>
      </c>
      <c r="H21" s="6">
        <f t="shared" si="3"/>
        <v>-6000000</v>
      </c>
      <c r="I21" s="8" t="s">
        <v>50</v>
      </c>
      <c r="J21" s="9" t="s">
        <v>48</v>
      </c>
    </row>
    <row r="22" spans="2:10" x14ac:dyDescent="0.25">
      <c r="B22" s="5" t="s">
        <v>9</v>
      </c>
      <c r="C22" s="6">
        <v>20000000</v>
      </c>
      <c r="D22" s="6">
        <v>19000000</v>
      </c>
      <c r="E22" s="6">
        <f t="shared" si="0"/>
        <v>1000000</v>
      </c>
      <c r="F22" s="7">
        <f t="shared" si="1"/>
        <v>120000000</v>
      </c>
      <c r="G22" s="7">
        <f t="shared" si="2"/>
        <v>114000000</v>
      </c>
      <c r="H22" s="6">
        <f t="shared" si="3"/>
        <v>6000000</v>
      </c>
      <c r="I22" s="8" t="s">
        <v>50</v>
      </c>
      <c r="J22" s="9" t="s">
        <v>48</v>
      </c>
    </row>
    <row r="23" spans="2:10" x14ac:dyDescent="0.25">
      <c r="B23" s="5" t="s">
        <v>25</v>
      </c>
      <c r="C23" s="6">
        <v>20000000</v>
      </c>
      <c r="D23" s="6">
        <v>20000000</v>
      </c>
      <c r="E23" s="6">
        <f t="shared" si="0"/>
        <v>0</v>
      </c>
      <c r="F23" s="7">
        <f t="shared" si="1"/>
        <v>120000000</v>
      </c>
      <c r="G23" s="7">
        <f t="shared" si="2"/>
        <v>120000000</v>
      </c>
      <c r="H23" s="6">
        <f t="shared" si="3"/>
        <v>0</v>
      </c>
      <c r="I23" s="8" t="s">
        <v>50</v>
      </c>
      <c r="J23" s="9" t="s">
        <v>45</v>
      </c>
    </row>
    <row r="24" spans="2:10" x14ac:dyDescent="0.25">
      <c r="B24" s="5" t="s">
        <v>10</v>
      </c>
      <c r="C24" s="6">
        <v>23000000</v>
      </c>
      <c r="D24" s="6">
        <v>20000000</v>
      </c>
      <c r="E24" s="6">
        <f t="shared" si="0"/>
        <v>3000000</v>
      </c>
      <c r="F24" s="7">
        <f t="shared" si="1"/>
        <v>138000000</v>
      </c>
      <c r="G24" s="7">
        <f t="shared" si="2"/>
        <v>120000000</v>
      </c>
      <c r="H24" s="6">
        <f t="shared" si="3"/>
        <v>18000000</v>
      </c>
      <c r="I24" s="8" t="s">
        <v>55</v>
      </c>
      <c r="J24" s="9" t="s">
        <v>45</v>
      </c>
    </row>
    <row r="25" spans="2:10" x14ac:dyDescent="0.25">
      <c r="B25" s="5" t="s">
        <v>26</v>
      </c>
      <c r="C25" s="6">
        <v>23000000</v>
      </c>
      <c r="D25" s="6">
        <v>21000000</v>
      </c>
      <c r="E25" s="6">
        <f t="shared" si="0"/>
        <v>2000000</v>
      </c>
      <c r="F25" s="7">
        <f t="shared" si="1"/>
        <v>138000000</v>
      </c>
      <c r="G25" s="7">
        <f t="shared" si="2"/>
        <v>126000000</v>
      </c>
      <c r="H25" s="6">
        <f t="shared" si="3"/>
        <v>12000000</v>
      </c>
      <c r="I25" s="8" t="s">
        <v>52</v>
      </c>
      <c r="J25" s="9" t="s">
        <v>45</v>
      </c>
    </row>
    <row r="26" spans="2:10" x14ac:dyDescent="0.25">
      <c r="B26" s="5" t="s">
        <v>11</v>
      </c>
      <c r="C26" s="6">
        <v>24000000</v>
      </c>
      <c r="D26" s="6">
        <v>21000000</v>
      </c>
      <c r="E26" s="6">
        <f t="shared" si="0"/>
        <v>3000000</v>
      </c>
      <c r="F26" s="7">
        <f t="shared" si="1"/>
        <v>144000000</v>
      </c>
      <c r="G26" s="7">
        <f t="shared" si="2"/>
        <v>126000000</v>
      </c>
      <c r="H26" s="6">
        <f t="shared" si="3"/>
        <v>18000000</v>
      </c>
      <c r="I26" s="8" t="s">
        <v>52</v>
      </c>
      <c r="J26" s="9" t="s">
        <v>45</v>
      </c>
    </row>
    <row r="27" spans="2:10" x14ac:dyDescent="0.25">
      <c r="B27" s="5" t="s">
        <v>27</v>
      </c>
      <c r="C27" s="6">
        <v>24000000</v>
      </c>
      <c r="D27" s="6">
        <v>21000000</v>
      </c>
      <c r="E27" s="6">
        <f t="shared" si="0"/>
        <v>3000000</v>
      </c>
      <c r="F27" s="7">
        <f t="shared" si="1"/>
        <v>144000000</v>
      </c>
      <c r="G27" s="7">
        <f t="shared" si="2"/>
        <v>126000000</v>
      </c>
      <c r="H27" s="6">
        <f t="shared" si="3"/>
        <v>18000000</v>
      </c>
      <c r="I27" s="8" t="s">
        <v>53</v>
      </c>
      <c r="J27" s="9" t="s">
        <v>45</v>
      </c>
    </row>
    <row r="28" spans="2:10" x14ac:dyDescent="0.25">
      <c r="B28" s="5" t="s">
        <v>12</v>
      </c>
      <c r="C28" s="6">
        <v>25000000</v>
      </c>
      <c r="D28" s="6">
        <v>26000000</v>
      </c>
      <c r="E28" s="6">
        <f t="shared" si="0"/>
        <v>-1000000</v>
      </c>
      <c r="F28" s="7">
        <f t="shared" si="1"/>
        <v>150000000</v>
      </c>
      <c r="G28" s="7">
        <f t="shared" si="2"/>
        <v>156000000</v>
      </c>
      <c r="H28" s="6">
        <f t="shared" si="3"/>
        <v>-6000000</v>
      </c>
      <c r="I28" s="8" t="s">
        <v>54</v>
      </c>
      <c r="J28" s="9" t="s">
        <v>57</v>
      </c>
    </row>
    <row r="29" spans="2:10" x14ac:dyDescent="0.25">
      <c r="B29" s="5" t="s">
        <v>28</v>
      </c>
      <c r="C29" s="6">
        <v>25000000</v>
      </c>
      <c r="D29" s="6">
        <v>26000000</v>
      </c>
      <c r="E29" s="6">
        <f t="shared" si="0"/>
        <v>-1000000</v>
      </c>
      <c r="F29" s="7">
        <f t="shared" si="1"/>
        <v>150000000</v>
      </c>
      <c r="G29" s="7">
        <f t="shared" si="2"/>
        <v>156000000</v>
      </c>
      <c r="H29" s="6">
        <f t="shared" si="3"/>
        <v>-6000000</v>
      </c>
      <c r="I29" s="8" t="s">
        <v>54</v>
      </c>
      <c r="J29" s="9" t="s">
        <v>56</v>
      </c>
    </row>
    <row r="30" spans="2:10" x14ac:dyDescent="0.25">
      <c r="B30" s="5" t="s">
        <v>13</v>
      </c>
      <c r="C30" s="6">
        <v>27000000</v>
      </c>
      <c r="D30" s="6">
        <v>26000000</v>
      </c>
      <c r="E30" s="6">
        <f t="shared" si="0"/>
        <v>1000000</v>
      </c>
      <c r="F30" s="7">
        <f t="shared" si="1"/>
        <v>162000000</v>
      </c>
      <c r="G30" s="7">
        <f t="shared" si="2"/>
        <v>156000000</v>
      </c>
      <c r="H30" s="6">
        <f t="shared" si="3"/>
        <v>6000000</v>
      </c>
      <c r="I30" s="8" t="s">
        <v>54</v>
      </c>
      <c r="J30" s="9" t="s">
        <v>56</v>
      </c>
    </row>
    <row r="31" spans="2:10" x14ac:dyDescent="0.25">
      <c r="B31" s="5" t="s">
        <v>29</v>
      </c>
      <c r="C31" s="6">
        <v>27000000</v>
      </c>
      <c r="D31" s="6">
        <v>26000000</v>
      </c>
      <c r="E31" s="6">
        <f t="shared" si="0"/>
        <v>1000000</v>
      </c>
      <c r="F31" s="7">
        <f t="shared" si="1"/>
        <v>162000000</v>
      </c>
      <c r="G31" s="7">
        <f t="shared" si="2"/>
        <v>156000000</v>
      </c>
      <c r="H31" s="6">
        <f t="shared" si="3"/>
        <v>6000000</v>
      </c>
      <c r="I31" s="8" t="s">
        <v>54</v>
      </c>
      <c r="J31" s="9" t="s">
        <v>56</v>
      </c>
    </row>
    <row r="32" spans="2:10" x14ac:dyDescent="0.25">
      <c r="B32" s="5" t="s">
        <v>14</v>
      </c>
      <c r="C32" s="6">
        <v>28000000</v>
      </c>
      <c r="D32" s="6">
        <v>27000000</v>
      </c>
      <c r="E32" s="6">
        <f t="shared" si="0"/>
        <v>1000000</v>
      </c>
      <c r="F32" s="7">
        <f t="shared" si="1"/>
        <v>168000000</v>
      </c>
      <c r="G32" s="7">
        <f t="shared" si="2"/>
        <v>162000000</v>
      </c>
      <c r="H32" s="6">
        <f t="shared" si="3"/>
        <v>6000000</v>
      </c>
      <c r="I32" s="8" t="s">
        <v>54</v>
      </c>
      <c r="J32" s="9" t="s">
        <v>56</v>
      </c>
    </row>
    <row r="33" spans="2:10" ht="15.75" thickBot="1" x14ac:dyDescent="0.3">
      <c r="B33" s="10" t="s">
        <v>30</v>
      </c>
      <c r="C33" s="11">
        <v>28000000</v>
      </c>
      <c r="D33" s="11">
        <v>27000000</v>
      </c>
      <c r="E33" s="11">
        <f t="shared" si="0"/>
        <v>1000000</v>
      </c>
      <c r="F33" s="12">
        <f t="shared" si="1"/>
        <v>168000000</v>
      </c>
      <c r="G33" s="12">
        <f t="shared" si="2"/>
        <v>162000000</v>
      </c>
      <c r="H33" s="11">
        <f t="shared" si="3"/>
        <v>6000000</v>
      </c>
      <c r="I33" s="13" t="s">
        <v>54</v>
      </c>
      <c r="J33" s="14" t="s">
        <v>56</v>
      </c>
    </row>
    <row r="34" spans="2:10" x14ac:dyDescent="0.25">
      <c r="E34" s="1"/>
      <c r="H34" s="1"/>
    </row>
    <row r="35" spans="2:10" ht="15.75" thickBot="1" x14ac:dyDescent="0.3"/>
    <row r="36" spans="2:10" ht="34.5" thickBot="1" x14ac:dyDescent="0.55000000000000004">
      <c r="B36" s="56" t="s">
        <v>97</v>
      </c>
      <c r="C36" s="57"/>
      <c r="D36" s="57"/>
      <c r="E36" s="57"/>
      <c r="F36" s="57"/>
      <c r="G36" s="57"/>
      <c r="H36" s="57"/>
      <c r="I36" s="57"/>
      <c r="J36" s="58"/>
    </row>
    <row r="37" spans="2:10" ht="15" customHeight="1" x14ac:dyDescent="0.25">
      <c r="B37" s="59" t="s">
        <v>94</v>
      </c>
      <c r="C37" s="60"/>
      <c r="D37" s="60"/>
      <c r="E37" s="60"/>
      <c r="F37" s="60"/>
      <c r="G37" s="60"/>
      <c r="H37" s="60"/>
      <c r="I37" s="60"/>
      <c r="J37" s="61"/>
    </row>
    <row r="38" spans="2:10" x14ac:dyDescent="0.25">
      <c r="B38" s="62"/>
      <c r="C38" s="63"/>
      <c r="D38" s="63"/>
      <c r="E38" s="63"/>
      <c r="F38" s="63"/>
      <c r="G38" s="63"/>
      <c r="H38" s="63"/>
      <c r="I38" s="63"/>
      <c r="J38" s="64"/>
    </row>
    <row r="39" spans="2:10" x14ac:dyDescent="0.25">
      <c r="B39" s="62"/>
      <c r="C39" s="63"/>
      <c r="D39" s="63"/>
      <c r="E39" s="63"/>
      <c r="F39" s="63"/>
      <c r="G39" s="63"/>
      <c r="H39" s="63"/>
      <c r="I39" s="63"/>
      <c r="J39" s="64"/>
    </row>
    <row r="40" spans="2:10" x14ac:dyDescent="0.25">
      <c r="B40" s="62"/>
      <c r="C40" s="63"/>
      <c r="D40" s="63"/>
      <c r="E40" s="63"/>
      <c r="F40" s="63"/>
      <c r="G40" s="63"/>
      <c r="H40" s="63"/>
      <c r="I40" s="63"/>
      <c r="J40" s="64"/>
    </row>
    <row r="41" spans="2:10" x14ac:dyDescent="0.25">
      <c r="B41" s="62"/>
      <c r="C41" s="63"/>
      <c r="D41" s="63"/>
      <c r="E41" s="63"/>
      <c r="F41" s="63"/>
      <c r="G41" s="63"/>
      <c r="H41" s="63"/>
      <c r="I41" s="63"/>
      <c r="J41" s="64"/>
    </row>
    <row r="42" spans="2:10" x14ac:dyDescent="0.25">
      <c r="B42" s="62"/>
      <c r="C42" s="63"/>
      <c r="D42" s="63"/>
      <c r="E42" s="63"/>
      <c r="F42" s="63"/>
      <c r="G42" s="63"/>
      <c r="H42" s="63"/>
      <c r="I42" s="63"/>
      <c r="J42" s="64"/>
    </row>
    <row r="43" spans="2:10" x14ac:dyDescent="0.25">
      <c r="B43" s="62"/>
      <c r="C43" s="63"/>
      <c r="D43" s="63"/>
      <c r="E43" s="63"/>
      <c r="F43" s="63"/>
      <c r="G43" s="63"/>
      <c r="H43" s="63"/>
      <c r="I43" s="63"/>
      <c r="J43" s="64"/>
    </row>
    <row r="44" spans="2:10" x14ac:dyDescent="0.25">
      <c r="B44" s="62"/>
      <c r="C44" s="63"/>
      <c r="D44" s="63"/>
      <c r="E44" s="63"/>
      <c r="F44" s="63"/>
      <c r="G44" s="63"/>
      <c r="H44" s="63"/>
      <c r="I44" s="63"/>
      <c r="J44" s="64"/>
    </row>
    <row r="45" spans="2:10" x14ac:dyDescent="0.25">
      <c r="B45" s="62"/>
      <c r="C45" s="63"/>
      <c r="D45" s="63"/>
      <c r="E45" s="63"/>
      <c r="F45" s="63"/>
      <c r="G45" s="63"/>
      <c r="H45" s="63"/>
      <c r="I45" s="63"/>
      <c r="J45" s="64"/>
    </row>
    <row r="46" spans="2:10" x14ac:dyDescent="0.25">
      <c r="B46" s="62"/>
      <c r="C46" s="63"/>
      <c r="D46" s="63"/>
      <c r="E46" s="63"/>
      <c r="F46" s="63"/>
      <c r="G46" s="63"/>
      <c r="H46" s="63"/>
      <c r="I46" s="63"/>
      <c r="J46" s="64"/>
    </row>
    <row r="47" spans="2:10" x14ac:dyDescent="0.25">
      <c r="B47" s="62"/>
      <c r="C47" s="63"/>
      <c r="D47" s="63"/>
      <c r="E47" s="63"/>
      <c r="F47" s="63"/>
      <c r="G47" s="63"/>
      <c r="H47" s="63"/>
      <c r="I47" s="63"/>
      <c r="J47" s="64"/>
    </row>
    <row r="48" spans="2:10" x14ac:dyDescent="0.25">
      <c r="B48" s="62"/>
      <c r="C48" s="63"/>
      <c r="D48" s="63"/>
      <c r="E48" s="63"/>
      <c r="F48" s="63"/>
      <c r="G48" s="63"/>
      <c r="H48" s="63"/>
      <c r="I48" s="63"/>
      <c r="J48" s="64"/>
    </row>
    <row r="49" spans="2:10" x14ac:dyDescent="0.25">
      <c r="B49" s="62"/>
      <c r="C49" s="63"/>
      <c r="D49" s="63"/>
      <c r="E49" s="63"/>
      <c r="F49" s="63"/>
      <c r="G49" s="63"/>
      <c r="H49" s="63"/>
      <c r="I49" s="63"/>
      <c r="J49" s="64"/>
    </row>
    <row r="50" spans="2:10" x14ac:dyDescent="0.25">
      <c r="B50" s="62"/>
      <c r="C50" s="63"/>
      <c r="D50" s="63"/>
      <c r="E50" s="63"/>
      <c r="F50" s="63"/>
      <c r="G50" s="63"/>
      <c r="H50" s="63"/>
      <c r="I50" s="63"/>
      <c r="J50" s="64"/>
    </row>
    <row r="51" spans="2:10" x14ac:dyDescent="0.25">
      <c r="B51" s="62"/>
      <c r="C51" s="63"/>
      <c r="D51" s="63"/>
      <c r="E51" s="63"/>
      <c r="F51" s="63"/>
      <c r="G51" s="63"/>
      <c r="H51" s="63"/>
      <c r="I51" s="63"/>
      <c r="J51" s="64"/>
    </row>
    <row r="52" spans="2:10" x14ac:dyDescent="0.25">
      <c r="B52" s="62"/>
      <c r="C52" s="63"/>
      <c r="D52" s="63"/>
      <c r="E52" s="63"/>
      <c r="F52" s="63"/>
      <c r="G52" s="63"/>
      <c r="H52" s="63"/>
      <c r="I52" s="63"/>
      <c r="J52" s="64"/>
    </row>
    <row r="53" spans="2:10" x14ac:dyDescent="0.25">
      <c r="B53" s="62"/>
      <c r="C53" s="63"/>
      <c r="D53" s="63"/>
      <c r="E53" s="63"/>
      <c r="F53" s="63"/>
      <c r="G53" s="63"/>
      <c r="H53" s="63"/>
      <c r="I53" s="63"/>
      <c r="J53" s="64"/>
    </row>
    <row r="54" spans="2:10" x14ac:dyDescent="0.25">
      <c r="B54" s="62"/>
      <c r="C54" s="63"/>
      <c r="D54" s="63"/>
      <c r="E54" s="63"/>
      <c r="F54" s="63"/>
      <c r="G54" s="63"/>
      <c r="H54" s="63"/>
      <c r="I54" s="63"/>
      <c r="J54" s="64"/>
    </row>
    <row r="55" spans="2:10" x14ac:dyDescent="0.25">
      <c r="B55" s="62"/>
      <c r="C55" s="63"/>
      <c r="D55" s="63"/>
      <c r="E55" s="63"/>
      <c r="F55" s="63"/>
      <c r="G55" s="63"/>
      <c r="H55" s="63"/>
      <c r="I55" s="63"/>
      <c r="J55" s="64"/>
    </row>
    <row r="56" spans="2:10" x14ac:dyDescent="0.25">
      <c r="B56" s="62"/>
      <c r="C56" s="63"/>
      <c r="D56" s="63"/>
      <c r="E56" s="63"/>
      <c r="F56" s="63"/>
      <c r="G56" s="63"/>
      <c r="H56" s="63"/>
      <c r="I56" s="63"/>
      <c r="J56" s="64"/>
    </row>
    <row r="57" spans="2:10" x14ac:dyDescent="0.25">
      <c r="B57" s="62"/>
      <c r="C57" s="63"/>
      <c r="D57" s="63"/>
      <c r="E57" s="63"/>
      <c r="F57" s="63"/>
      <c r="G57" s="63"/>
      <c r="H57" s="63"/>
      <c r="I57" s="63"/>
      <c r="J57" s="64"/>
    </row>
    <row r="58" spans="2:10" x14ac:dyDescent="0.25">
      <c r="B58" s="62"/>
      <c r="C58" s="63"/>
      <c r="D58" s="63"/>
      <c r="E58" s="63"/>
      <c r="F58" s="63"/>
      <c r="G58" s="63"/>
      <c r="H58" s="63"/>
      <c r="I58" s="63"/>
      <c r="J58" s="64"/>
    </row>
    <row r="59" spans="2:10" x14ac:dyDescent="0.25">
      <c r="B59" s="62"/>
      <c r="C59" s="63"/>
      <c r="D59" s="63"/>
      <c r="E59" s="63"/>
      <c r="F59" s="63"/>
      <c r="G59" s="63"/>
      <c r="H59" s="63"/>
      <c r="I59" s="63"/>
      <c r="J59" s="64"/>
    </row>
    <row r="60" spans="2:10" x14ac:dyDescent="0.25">
      <c r="B60" s="62"/>
      <c r="C60" s="63"/>
      <c r="D60" s="63"/>
      <c r="E60" s="63"/>
      <c r="F60" s="63"/>
      <c r="G60" s="63"/>
      <c r="H60" s="63"/>
      <c r="I60" s="63"/>
      <c r="J60" s="64"/>
    </row>
    <row r="61" spans="2:10" x14ac:dyDescent="0.25">
      <c r="B61" s="62"/>
      <c r="C61" s="63"/>
      <c r="D61" s="63"/>
      <c r="E61" s="63"/>
      <c r="F61" s="63"/>
      <c r="G61" s="63"/>
      <c r="H61" s="63"/>
      <c r="I61" s="63"/>
      <c r="J61" s="64"/>
    </row>
    <row r="62" spans="2:10" x14ac:dyDescent="0.25">
      <c r="B62" s="62"/>
      <c r="C62" s="63"/>
      <c r="D62" s="63"/>
      <c r="E62" s="63"/>
      <c r="F62" s="63"/>
      <c r="G62" s="63"/>
      <c r="H62" s="63"/>
      <c r="I62" s="63"/>
      <c r="J62" s="64"/>
    </row>
    <row r="63" spans="2:10" x14ac:dyDescent="0.25">
      <c r="B63" s="62"/>
      <c r="C63" s="63"/>
      <c r="D63" s="63"/>
      <c r="E63" s="63"/>
      <c r="F63" s="63"/>
      <c r="G63" s="63"/>
      <c r="H63" s="63"/>
      <c r="I63" s="63"/>
      <c r="J63" s="64"/>
    </row>
    <row r="64" spans="2:10" x14ac:dyDescent="0.25">
      <c r="B64" s="62"/>
      <c r="C64" s="63"/>
      <c r="D64" s="63"/>
      <c r="E64" s="63"/>
      <c r="F64" s="63"/>
      <c r="G64" s="63"/>
      <c r="H64" s="63"/>
      <c r="I64" s="63"/>
      <c r="J64" s="64"/>
    </row>
    <row r="65" spans="2:10" x14ac:dyDescent="0.25">
      <c r="B65" s="62"/>
      <c r="C65" s="63"/>
      <c r="D65" s="63"/>
      <c r="E65" s="63"/>
      <c r="F65" s="63"/>
      <c r="G65" s="63"/>
      <c r="H65" s="63"/>
      <c r="I65" s="63"/>
      <c r="J65" s="64"/>
    </row>
    <row r="66" spans="2:10" x14ac:dyDescent="0.25">
      <c r="B66" s="62"/>
      <c r="C66" s="63"/>
      <c r="D66" s="63"/>
      <c r="E66" s="63"/>
      <c r="F66" s="63"/>
      <c r="G66" s="63"/>
      <c r="H66" s="63"/>
      <c r="I66" s="63"/>
      <c r="J66" s="64"/>
    </row>
    <row r="67" spans="2:10" x14ac:dyDescent="0.25">
      <c r="B67" s="62"/>
      <c r="C67" s="63"/>
      <c r="D67" s="63"/>
      <c r="E67" s="63"/>
      <c r="F67" s="63"/>
      <c r="G67" s="63"/>
      <c r="H67" s="63"/>
      <c r="I67" s="63"/>
      <c r="J67" s="64"/>
    </row>
    <row r="68" spans="2:10" x14ac:dyDescent="0.25">
      <c r="B68" s="62"/>
      <c r="C68" s="63"/>
      <c r="D68" s="63"/>
      <c r="E68" s="63"/>
      <c r="F68" s="63"/>
      <c r="G68" s="63"/>
      <c r="H68" s="63"/>
      <c r="I68" s="63"/>
      <c r="J68" s="64"/>
    </row>
    <row r="69" spans="2:10" x14ac:dyDescent="0.25">
      <c r="B69" s="62"/>
      <c r="C69" s="63"/>
      <c r="D69" s="63"/>
      <c r="E69" s="63"/>
      <c r="F69" s="63"/>
      <c r="G69" s="63"/>
      <c r="H69" s="63"/>
      <c r="I69" s="63"/>
      <c r="J69" s="64"/>
    </row>
    <row r="70" spans="2:10" x14ac:dyDescent="0.25">
      <c r="B70" s="62"/>
      <c r="C70" s="63"/>
      <c r="D70" s="63"/>
      <c r="E70" s="63"/>
      <c r="F70" s="63"/>
      <c r="G70" s="63"/>
      <c r="H70" s="63"/>
      <c r="I70" s="63"/>
      <c r="J70" s="64"/>
    </row>
    <row r="71" spans="2:10" x14ac:dyDescent="0.25">
      <c r="B71" s="62"/>
      <c r="C71" s="63"/>
      <c r="D71" s="63"/>
      <c r="E71" s="63"/>
      <c r="F71" s="63"/>
      <c r="G71" s="63"/>
      <c r="H71" s="63"/>
      <c r="I71" s="63"/>
      <c r="J71" s="64"/>
    </row>
    <row r="72" spans="2:10" ht="15.75" thickBot="1" x14ac:dyDescent="0.3">
      <c r="B72" s="65"/>
      <c r="C72" s="66"/>
      <c r="D72" s="66"/>
      <c r="E72" s="66"/>
      <c r="F72" s="66"/>
      <c r="G72" s="66"/>
      <c r="H72" s="66"/>
      <c r="I72" s="66"/>
      <c r="J72" s="67"/>
    </row>
  </sheetData>
  <mergeCells count="2">
    <mergeCell ref="B37:J72"/>
    <mergeCell ref="B36:J36"/>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Presentación</vt:lpstr>
      <vt:lpstr>Identificación</vt:lpstr>
      <vt:lpstr>Dimensiones</vt:lpstr>
      <vt:lpstr>Habilidades blandas</vt:lpstr>
      <vt:lpstr>Cronograma</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Holguin Restrepo</dc:creator>
  <cp:lastModifiedBy>Andres Holguin Restrepo</cp:lastModifiedBy>
  <dcterms:created xsi:type="dcterms:W3CDTF">2023-05-23T00:16:39Z</dcterms:created>
  <dcterms:modified xsi:type="dcterms:W3CDTF">2023-06-15T07:39:40Z</dcterms:modified>
</cp:coreProperties>
</file>