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195" windowHeight="8895" firstSheet="7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PONDstrategy_inlab" sheetId="7" r:id="rId7"/>
    <sheet name="Sheet8" sheetId="8" r:id="rId8"/>
    <sheet name="PONDsearches_insitu" sheetId="9" r:id="rId9"/>
    <sheet name="Sheet10" sheetId="10" r:id="rId10"/>
    <sheet name="Sheet11" sheetId="11" r:id="rId11"/>
    <sheet name="when_entries" sheetId="12" r:id="rId12"/>
  </sheets>
  <calcPr calcId="145621"/>
</workbook>
</file>

<file path=xl/calcChain.xml><?xml version="1.0" encoding="utf-8"?>
<calcChain xmlns="http://schemas.openxmlformats.org/spreadsheetml/2006/main">
  <c r="F26" i="8" l="1"/>
  <c r="K26" i="8"/>
  <c r="L26" i="8"/>
  <c r="M26" i="8"/>
  <c r="J26" i="8"/>
  <c r="G26" i="8"/>
  <c r="H26" i="8"/>
  <c r="D26" i="8"/>
  <c r="C26" i="8"/>
  <c r="K3" i="7" l="1"/>
  <c r="K4" i="7"/>
  <c r="K5" i="7"/>
  <c r="K6" i="7"/>
  <c r="K7" i="7"/>
  <c r="K2" i="7"/>
  <c r="J2" i="7"/>
  <c r="J3" i="7"/>
  <c r="J4" i="7"/>
  <c r="J5" i="7"/>
  <c r="J6" i="7"/>
  <c r="J7" i="7"/>
  <c r="C23" i="11"/>
  <c r="D23" i="11"/>
  <c r="E23" i="11"/>
  <c r="F23" i="11"/>
  <c r="G23" i="11"/>
  <c r="H23" i="11"/>
  <c r="I23" i="11"/>
  <c r="J23" i="11"/>
  <c r="K23" i="11"/>
  <c r="L23" i="11"/>
  <c r="M23" i="11"/>
  <c r="B23" i="11"/>
  <c r="G12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4" i="10"/>
  <c r="E81" i="10"/>
  <c r="E82" i="10"/>
  <c r="E38" i="10"/>
  <c r="E39" i="10"/>
  <c r="E83" i="10"/>
  <c r="E84" i="10"/>
  <c r="E85" i="10"/>
  <c r="E86" i="10"/>
  <c r="E87" i="10"/>
  <c r="E6" i="10"/>
  <c r="E88" i="10"/>
  <c r="E22" i="10"/>
  <c r="E23" i="10"/>
  <c r="E89" i="10"/>
  <c r="E90" i="10"/>
  <c r="E91" i="10"/>
  <c r="E92" i="10"/>
  <c r="E16" i="10"/>
  <c r="E93" i="10"/>
  <c r="E94" i="10"/>
  <c r="E4" i="10"/>
  <c r="E95" i="10"/>
  <c r="E96" i="10"/>
  <c r="E97" i="10"/>
  <c r="E40" i="10"/>
  <c r="E98" i="10"/>
  <c r="E99" i="10"/>
  <c r="E100" i="10"/>
  <c r="E101" i="10"/>
  <c r="E102" i="10"/>
  <c r="E103" i="10"/>
  <c r="E104" i="10"/>
  <c r="E105" i="10"/>
  <c r="E106" i="10"/>
  <c r="E107" i="10"/>
  <c r="E10" i="10"/>
  <c r="E108" i="10"/>
  <c r="E109" i="10"/>
  <c r="E110" i="10"/>
  <c r="E111" i="10"/>
  <c r="E24" i="10"/>
  <c r="E112" i="10"/>
  <c r="E113" i="10"/>
  <c r="E114" i="10"/>
  <c r="E115" i="10"/>
  <c r="E116" i="10"/>
  <c r="E41" i="10"/>
  <c r="E117" i="10"/>
  <c r="E118" i="10"/>
  <c r="E17" i="10"/>
  <c r="E119" i="10"/>
  <c r="E120" i="10"/>
  <c r="E121" i="10"/>
  <c r="E122" i="10"/>
  <c r="E123" i="10"/>
  <c r="E124" i="10"/>
  <c r="E125" i="10"/>
  <c r="E25" i="10"/>
  <c r="E126" i="10"/>
  <c r="E42" i="10"/>
  <c r="E127" i="10"/>
  <c r="E128" i="10"/>
  <c r="E129" i="10"/>
  <c r="E130" i="10"/>
  <c r="E131" i="10"/>
  <c r="E132" i="10"/>
  <c r="E7" i="10"/>
  <c r="E26" i="10"/>
  <c r="E133" i="10"/>
  <c r="E43" i="10"/>
  <c r="E27" i="10"/>
  <c r="E134" i="10"/>
  <c r="E28" i="10"/>
  <c r="E135" i="10"/>
  <c r="E136" i="10"/>
  <c r="E137" i="10"/>
  <c r="E138" i="10"/>
  <c r="E44" i="10"/>
  <c r="E139" i="10"/>
  <c r="E140" i="10"/>
  <c r="E45" i="10"/>
  <c r="E141" i="10"/>
  <c r="E8" i="10"/>
  <c r="E46" i="10"/>
  <c r="E142" i="10"/>
  <c r="E47" i="10"/>
  <c r="E143" i="10"/>
  <c r="E144" i="10"/>
  <c r="E48" i="10"/>
  <c r="E145" i="10"/>
  <c r="E49" i="10"/>
  <c r="E146" i="10"/>
  <c r="E147" i="10"/>
  <c r="E50" i="10"/>
  <c r="E148" i="10"/>
  <c r="E149" i="10"/>
  <c r="E150" i="10"/>
  <c r="E151" i="10"/>
  <c r="E5" i="10"/>
  <c r="E152" i="10"/>
  <c r="E153" i="10"/>
  <c r="E51" i="10"/>
  <c r="E52" i="10"/>
  <c r="E154" i="10"/>
  <c r="E29" i="10"/>
  <c r="E155" i="10"/>
  <c r="E156" i="10"/>
  <c r="E157" i="10"/>
  <c r="E158" i="10"/>
  <c r="E53" i="10"/>
  <c r="E159" i="10"/>
  <c r="E54" i="10"/>
  <c r="E160" i="10"/>
  <c r="E55" i="10"/>
  <c r="E161" i="10"/>
  <c r="E162" i="10"/>
  <c r="E163" i="10"/>
  <c r="E164" i="10"/>
  <c r="E165" i="10"/>
  <c r="E166" i="10"/>
  <c r="E167" i="10"/>
  <c r="E168" i="10"/>
  <c r="E169" i="10"/>
  <c r="E170" i="10"/>
  <c r="E171" i="10"/>
  <c r="E56" i="10"/>
  <c r="E172" i="10"/>
  <c r="E173" i="10"/>
  <c r="E174" i="10"/>
  <c r="E175" i="10"/>
  <c r="E57" i="10"/>
  <c r="E176" i="10"/>
  <c r="E177" i="10"/>
  <c r="E178" i="10"/>
  <c r="E179" i="10"/>
  <c r="E58" i="10"/>
  <c r="E5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8" i="10"/>
  <c r="E195" i="10"/>
  <c r="E196" i="10"/>
  <c r="E197" i="10"/>
  <c r="E198" i="10"/>
  <c r="E199" i="10"/>
  <c r="E60" i="10"/>
  <c r="E200" i="10"/>
  <c r="E201" i="10"/>
  <c r="E202" i="10"/>
  <c r="E203" i="10"/>
  <c r="E204" i="10"/>
  <c r="E205" i="10"/>
  <c r="E19" i="10"/>
  <c r="E206" i="10"/>
  <c r="E207" i="10"/>
  <c r="E30" i="10"/>
  <c r="E61" i="10"/>
  <c r="E208" i="10"/>
  <c r="E209" i="10"/>
  <c r="E210" i="10"/>
  <c r="E11" i="10"/>
  <c r="E211" i="10"/>
  <c r="E212" i="10"/>
  <c r="E213" i="10"/>
  <c r="E214" i="10"/>
  <c r="E62" i="10"/>
  <c r="E215" i="10"/>
  <c r="E63" i="10"/>
  <c r="E216" i="10"/>
  <c r="E217" i="10"/>
  <c r="E218" i="10"/>
  <c r="E219" i="10"/>
  <c r="E220" i="10"/>
  <c r="E221" i="10"/>
  <c r="E222" i="10"/>
  <c r="E223" i="10"/>
  <c r="E224" i="10"/>
  <c r="E12" i="10"/>
  <c r="E225" i="10"/>
  <c r="E226" i="10"/>
  <c r="E227" i="10"/>
  <c r="E228" i="10"/>
  <c r="E229" i="10"/>
  <c r="E230" i="10"/>
  <c r="E231" i="10"/>
  <c r="E9" i="10"/>
  <c r="E232" i="10"/>
  <c r="E233" i="10"/>
  <c r="E234" i="10"/>
  <c r="E235" i="10"/>
  <c r="E236" i="10"/>
  <c r="E237" i="10"/>
  <c r="E238" i="10"/>
  <c r="E239" i="10"/>
  <c r="E64" i="10"/>
  <c r="E20" i="10"/>
  <c r="E240" i="10"/>
  <c r="E13" i="10"/>
  <c r="E241" i="10"/>
  <c r="E242" i="10"/>
  <c r="E243" i="10"/>
  <c r="E244" i="10"/>
  <c r="E245" i="10"/>
  <c r="E246" i="10"/>
  <c r="E247" i="10"/>
  <c r="E248" i="10"/>
  <c r="E14" i="10"/>
  <c r="E65" i="10"/>
  <c r="E66" i="10"/>
  <c r="E249" i="10"/>
  <c r="E250" i="10"/>
  <c r="E251" i="10"/>
  <c r="E31" i="10"/>
  <c r="E252" i="10"/>
  <c r="E67" i="10"/>
  <c r="E253" i="10"/>
  <c r="E254" i="10"/>
  <c r="E255" i="10"/>
  <c r="E256" i="10"/>
  <c r="E257" i="10"/>
  <c r="E258" i="10"/>
  <c r="E259" i="10"/>
  <c r="E68" i="10"/>
  <c r="E260" i="10"/>
  <c r="E32" i="10"/>
  <c r="E261" i="10"/>
  <c r="E262" i="10"/>
  <c r="E263" i="10"/>
  <c r="E69" i="10"/>
  <c r="E33" i="10"/>
  <c r="E34" i="10"/>
  <c r="E264" i="10"/>
  <c r="E265" i="10"/>
  <c r="E266" i="10"/>
  <c r="E267" i="10"/>
  <c r="E268" i="10"/>
  <c r="E269" i="10"/>
  <c r="E270" i="10"/>
  <c r="E271" i="10"/>
  <c r="E70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71" i="10"/>
  <c r="E35" i="10"/>
  <c r="E36" i="10"/>
  <c r="E284" i="10"/>
  <c r="E285" i="10"/>
  <c r="E286" i="10"/>
  <c r="E287" i="10"/>
  <c r="E288" i="10"/>
  <c r="E37" i="10"/>
  <c r="E289" i="10"/>
  <c r="E290" i="10"/>
  <c r="E291" i="10"/>
  <c r="E292" i="10"/>
  <c r="E293" i="10"/>
  <c r="E72" i="10"/>
  <c r="E73" i="10"/>
  <c r="E74" i="10"/>
  <c r="E294" i="10"/>
  <c r="E295" i="10"/>
  <c r="E296" i="10"/>
  <c r="E297" i="10"/>
  <c r="E75" i="10"/>
  <c r="E298" i="10"/>
  <c r="E299" i="10"/>
  <c r="E21" i="10"/>
  <c r="E15" i="10"/>
  <c r="E300" i="10"/>
  <c r="E301" i="10"/>
  <c r="E302" i="10"/>
  <c r="E303" i="10"/>
  <c r="E304" i="10"/>
  <c r="E305" i="10"/>
  <c r="E306" i="10"/>
  <c r="E307" i="10"/>
  <c r="E76" i="10"/>
  <c r="E77" i="10"/>
  <c r="E308" i="10"/>
  <c r="E78" i="10"/>
  <c r="E79" i="10"/>
  <c r="E309" i="10"/>
  <c r="E310" i="10"/>
  <c r="E311" i="10"/>
  <c r="E80" i="10"/>
  <c r="D203" i="9"/>
  <c r="E203" i="9"/>
  <c r="D61" i="9"/>
  <c r="E61" i="9"/>
  <c r="D99" i="9"/>
  <c r="E99" i="9"/>
  <c r="D204" i="9"/>
  <c r="E204" i="9"/>
  <c r="D9" i="9"/>
  <c r="E9" i="9"/>
  <c r="D303" i="9"/>
  <c r="E303" i="9"/>
  <c r="D100" i="9"/>
  <c r="E100" i="9"/>
  <c r="D205" i="9"/>
  <c r="E205" i="9"/>
  <c r="D206" i="9"/>
  <c r="E206" i="9"/>
  <c r="D207" i="9"/>
  <c r="E207" i="9"/>
  <c r="D237" i="9"/>
  <c r="E237" i="9"/>
  <c r="D256" i="9"/>
  <c r="E256" i="9"/>
  <c r="D257" i="9"/>
  <c r="E257" i="9"/>
  <c r="D258" i="9"/>
  <c r="E258" i="9"/>
  <c r="D101" i="9"/>
  <c r="E101" i="9"/>
  <c r="D127" i="9"/>
  <c r="E127" i="9"/>
  <c r="D79" i="9"/>
  <c r="E79" i="9"/>
  <c r="D238" i="9"/>
  <c r="E238" i="9"/>
  <c r="D80" i="9"/>
  <c r="E80" i="9"/>
  <c r="D81" i="9"/>
  <c r="E81" i="9"/>
  <c r="D282" i="9"/>
  <c r="E282" i="9"/>
  <c r="D36" i="9"/>
  <c r="E36" i="9"/>
  <c r="D102" i="9"/>
  <c r="E102" i="9"/>
  <c r="D29" i="9"/>
  <c r="E29" i="9"/>
  <c r="D176" i="9"/>
  <c r="E176" i="9"/>
  <c r="D45" i="9"/>
  <c r="E45" i="9"/>
  <c r="D24" i="9"/>
  <c r="E24" i="9"/>
  <c r="D239" i="9"/>
  <c r="E239" i="9"/>
  <c r="D208" i="9"/>
  <c r="E208" i="9"/>
  <c r="D209" i="9"/>
  <c r="E209" i="9"/>
  <c r="D283" i="9"/>
  <c r="E283" i="9"/>
  <c r="D62" i="9"/>
  <c r="E62" i="9"/>
  <c r="D240" i="9"/>
  <c r="E240" i="9"/>
  <c r="D241" i="9"/>
  <c r="E241" i="9"/>
  <c r="D177" i="9"/>
  <c r="E177" i="9"/>
  <c r="D242" i="9"/>
  <c r="E242" i="9"/>
  <c r="D151" i="9"/>
  <c r="E151" i="9"/>
  <c r="D30" i="9"/>
  <c r="E30" i="9"/>
  <c r="D103" i="9"/>
  <c r="E103" i="9"/>
  <c r="D82" i="9"/>
  <c r="E82" i="9"/>
  <c r="D284" i="9"/>
  <c r="E284" i="9"/>
  <c r="D178" i="9"/>
  <c r="E178" i="9"/>
  <c r="D210" i="9"/>
  <c r="E210" i="9"/>
  <c r="D46" i="9"/>
  <c r="E46" i="9"/>
  <c r="D259" i="9"/>
  <c r="E259" i="9"/>
  <c r="D104" i="9"/>
  <c r="E104" i="9"/>
  <c r="D285" i="9"/>
  <c r="E285" i="9"/>
  <c r="D211" i="9"/>
  <c r="E211" i="9"/>
  <c r="D47" i="9"/>
  <c r="E47" i="9"/>
  <c r="D243" i="9"/>
  <c r="E243" i="9"/>
  <c r="D128" i="9"/>
  <c r="E128" i="9"/>
  <c r="D37" i="9"/>
  <c r="E37" i="9"/>
  <c r="D83" i="9"/>
  <c r="E83" i="9"/>
  <c r="D152" i="9"/>
  <c r="E152" i="9"/>
  <c r="D153" i="9"/>
  <c r="E153" i="9"/>
  <c r="D179" i="9"/>
  <c r="E179" i="9"/>
  <c r="D84" i="9"/>
  <c r="E84" i="9"/>
  <c r="D260" i="9"/>
  <c r="E260" i="9"/>
  <c r="D25" i="9"/>
  <c r="E25" i="9"/>
  <c r="D180" i="9"/>
  <c r="E180" i="9"/>
  <c r="D286" i="9"/>
  <c r="E286" i="9"/>
  <c r="D129" i="9"/>
  <c r="E129" i="9"/>
  <c r="D48" i="9"/>
  <c r="E48" i="9"/>
  <c r="D105" i="9"/>
  <c r="E105" i="9"/>
  <c r="D63" i="9"/>
  <c r="E63" i="9"/>
  <c r="D106" i="9"/>
  <c r="E106" i="9"/>
  <c r="D181" i="9"/>
  <c r="E181" i="9"/>
  <c r="D261" i="9"/>
  <c r="E261" i="9"/>
  <c r="D10" i="9"/>
  <c r="E10" i="9"/>
  <c r="D154" i="9"/>
  <c r="E154" i="9"/>
  <c r="D130" i="9"/>
  <c r="E130" i="9"/>
  <c r="D49" i="9"/>
  <c r="E49" i="9"/>
  <c r="D11" i="9"/>
  <c r="E11" i="9"/>
  <c r="D4" i="9"/>
  <c r="E4" i="9"/>
  <c r="D31" i="9"/>
  <c r="E31" i="9"/>
  <c r="D6" i="9"/>
  <c r="E6" i="9"/>
  <c r="D131" i="9"/>
  <c r="E131" i="9"/>
  <c r="D262" i="9"/>
  <c r="E262" i="9"/>
  <c r="D85" i="9"/>
  <c r="E85" i="9"/>
  <c r="D64" i="9"/>
  <c r="E64" i="9"/>
  <c r="D182" i="9"/>
  <c r="E182" i="9"/>
  <c r="D132" i="9"/>
  <c r="E132" i="9"/>
  <c r="D244" i="9"/>
  <c r="E244" i="9"/>
  <c r="D107" i="9"/>
  <c r="E107" i="9"/>
  <c r="D86" i="9"/>
  <c r="E86" i="9"/>
  <c r="D287" i="9"/>
  <c r="E287" i="9"/>
  <c r="D183" i="9"/>
  <c r="E183" i="9"/>
  <c r="D133" i="9"/>
  <c r="E133" i="9"/>
  <c r="D155" i="9"/>
  <c r="E155" i="9"/>
  <c r="D184" i="9"/>
  <c r="E184" i="9"/>
  <c r="D108" i="9"/>
  <c r="E108" i="9"/>
  <c r="D32" i="9"/>
  <c r="E32" i="9"/>
  <c r="D65" i="9"/>
  <c r="E65" i="9"/>
  <c r="D87" i="9"/>
  <c r="E87" i="9"/>
  <c r="D134" i="9"/>
  <c r="E134" i="9"/>
  <c r="D185" i="9"/>
  <c r="E185" i="9"/>
  <c r="D156" i="9"/>
  <c r="E156" i="9"/>
  <c r="D66" i="9"/>
  <c r="E66" i="9"/>
  <c r="D304" i="9"/>
  <c r="E304" i="9"/>
  <c r="D88" i="9"/>
  <c r="E88" i="9"/>
  <c r="D288" i="9"/>
  <c r="E288" i="9"/>
  <c r="D212" i="9"/>
  <c r="E212" i="9"/>
  <c r="D50" i="9"/>
  <c r="E50" i="9"/>
  <c r="D38" i="9"/>
  <c r="E38" i="9"/>
  <c r="D12" i="9"/>
  <c r="E12" i="9"/>
  <c r="D289" i="9"/>
  <c r="E289" i="9"/>
  <c r="D109" i="9"/>
  <c r="E109" i="9"/>
  <c r="D263" i="9"/>
  <c r="E263" i="9"/>
  <c r="D110" i="9"/>
  <c r="E110" i="9"/>
  <c r="D51" i="9"/>
  <c r="E51" i="9"/>
  <c r="D89" i="9"/>
  <c r="E89" i="9"/>
  <c r="D90" i="9"/>
  <c r="E90" i="9"/>
  <c r="D26" i="9"/>
  <c r="E26" i="9"/>
  <c r="D157" i="9"/>
  <c r="E157" i="9"/>
  <c r="D135" i="9"/>
  <c r="E135" i="9"/>
  <c r="D264" i="9"/>
  <c r="E264" i="9"/>
  <c r="D13" i="9"/>
  <c r="E13" i="9"/>
  <c r="D17" i="9"/>
  <c r="E17" i="9"/>
  <c r="D186" i="9"/>
  <c r="E186" i="9"/>
  <c r="D91" i="9"/>
  <c r="E91" i="9"/>
  <c r="D111" i="9"/>
  <c r="E111" i="9"/>
  <c r="D245" i="9"/>
  <c r="E245" i="9"/>
  <c r="D52" i="9"/>
  <c r="E52" i="9"/>
  <c r="D39" i="9"/>
  <c r="E39" i="9"/>
  <c r="D265" i="9"/>
  <c r="E265" i="9"/>
  <c r="D112" i="9"/>
  <c r="E112" i="9"/>
  <c r="D213" i="9"/>
  <c r="E213" i="9"/>
  <c r="D67" i="9"/>
  <c r="E67" i="9"/>
  <c r="D290" i="9"/>
  <c r="E290" i="9"/>
  <c r="D158" i="9"/>
  <c r="E158" i="9"/>
  <c r="D159" i="9"/>
  <c r="E159" i="9"/>
  <c r="D68" i="9"/>
  <c r="E68" i="9"/>
  <c r="D136" i="9"/>
  <c r="E136" i="9"/>
  <c r="D187" i="9"/>
  <c r="E187" i="9"/>
  <c r="D2" i="9"/>
  <c r="E2" i="9"/>
  <c r="G6" i="9" s="1"/>
  <c r="D246" i="9"/>
  <c r="E246" i="9"/>
  <c r="D160" i="9"/>
  <c r="E160" i="9"/>
  <c r="D188" i="9"/>
  <c r="E188" i="9"/>
  <c r="D291" i="9"/>
  <c r="E291" i="9"/>
  <c r="D27" i="9"/>
  <c r="E27" i="9"/>
  <c r="D40" i="9"/>
  <c r="E40" i="9"/>
  <c r="D266" i="9"/>
  <c r="E266" i="9"/>
  <c r="D267" i="9"/>
  <c r="E267" i="9"/>
  <c r="D214" i="9"/>
  <c r="E214" i="9"/>
  <c r="D113" i="9"/>
  <c r="E113" i="9"/>
  <c r="D137" i="9"/>
  <c r="E137" i="9"/>
  <c r="D189" i="9"/>
  <c r="E189" i="9"/>
  <c r="D8" i="9"/>
  <c r="E8" i="9"/>
  <c r="D268" i="9"/>
  <c r="E268" i="9"/>
  <c r="D53" i="9"/>
  <c r="E53" i="9"/>
  <c r="D54" i="9"/>
  <c r="E54" i="9"/>
  <c r="D190" i="9"/>
  <c r="E190" i="9"/>
  <c r="D215" i="9"/>
  <c r="E215" i="9"/>
  <c r="D191" i="9"/>
  <c r="E191" i="9"/>
  <c r="D161" i="9"/>
  <c r="E161" i="9"/>
  <c r="D216" i="9"/>
  <c r="E216" i="9"/>
  <c r="D192" i="9"/>
  <c r="E192" i="9"/>
  <c r="D217" i="9"/>
  <c r="E217" i="9"/>
  <c r="D269" i="9"/>
  <c r="E269" i="9"/>
  <c r="D292" i="9"/>
  <c r="E292" i="9"/>
  <c r="D138" i="9"/>
  <c r="E138" i="9"/>
  <c r="D92" i="9"/>
  <c r="E92" i="9"/>
  <c r="D14" i="9"/>
  <c r="E14" i="9"/>
  <c r="D247" i="9"/>
  <c r="E247" i="9"/>
  <c r="D293" i="9"/>
  <c r="E293" i="9"/>
  <c r="D114" i="9"/>
  <c r="E114" i="9"/>
  <c r="D55" i="9"/>
  <c r="E55" i="9"/>
  <c r="D193" i="9"/>
  <c r="E193" i="9"/>
  <c r="D305" i="9"/>
  <c r="E305" i="9"/>
  <c r="D18" i="9"/>
  <c r="E18" i="9"/>
  <c r="D218" i="9"/>
  <c r="E218" i="9"/>
  <c r="D270" i="9"/>
  <c r="E270" i="9"/>
  <c r="D115" i="9"/>
  <c r="E115" i="9"/>
  <c r="D139" i="9"/>
  <c r="E139" i="9"/>
  <c r="D162" i="9"/>
  <c r="E162" i="9"/>
  <c r="D140" i="9"/>
  <c r="E140" i="9"/>
  <c r="D219" i="9"/>
  <c r="E219" i="9"/>
  <c r="D194" i="9"/>
  <c r="E194" i="9"/>
  <c r="D41" i="9"/>
  <c r="E41" i="9"/>
  <c r="D93" i="9"/>
  <c r="E93" i="9"/>
  <c r="D163" i="9"/>
  <c r="E163" i="9"/>
  <c r="D195" i="9"/>
  <c r="E195" i="9"/>
  <c r="D220" i="9"/>
  <c r="E220" i="9"/>
  <c r="D69" i="9"/>
  <c r="E69" i="9"/>
  <c r="D70" i="9"/>
  <c r="E70" i="9"/>
  <c r="D306" i="9"/>
  <c r="E306" i="9"/>
  <c r="D56" i="9"/>
  <c r="E56" i="9"/>
  <c r="D141" i="9"/>
  <c r="E141" i="9"/>
  <c r="D142" i="9"/>
  <c r="E142" i="9"/>
  <c r="D307" i="9"/>
  <c r="E307" i="9"/>
  <c r="D271" i="9"/>
  <c r="E271" i="9"/>
  <c r="D294" i="9"/>
  <c r="E294" i="9"/>
  <c r="D196" i="9"/>
  <c r="E196" i="9"/>
  <c r="D221" i="9"/>
  <c r="E221" i="9"/>
  <c r="D248" i="9"/>
  <c r="E248" i="9"/>
  <c r="D71" i="9"/>
  <c r="E71" i="9"/>
  <c r="D295" i="9"/>
  <c r="E295" i="9"/>
  <c r="D57" i="9"/>
  <c r="E57" i="9"/>
  <c r="D222" i="9"/>
  <c r="E222" i="9"/>
  <c r="D72" i="9"/>
  <c r="E72" i="9"/>
  <c r="D20" i="9"/>
  <c r="E20" i="9"/>
  <c r="D143" i="9"/>
  <c r="E143" i="9"/>
  <c r="D249" i="9"/>
  <c r="E249" i="9"/>
  <c r="D58" i="9"/>
  <c r="E58" i="9"/>
  <c r="D116" i="9"/>
  <c r="E116" i="9"/>
  <c r="D272" i="9"/>
  <c r="E272" i="9"/>
  <c r="D117" i="9"/>
  <c r="E117" i="9"/>
  <c r="D94" i="9"/>
  <c r="E94" i="9"/>
  <c r="D273" i="9"/>
  <c r="E273" i="9"/>
  <c r="D118" i="9"/>
  <c r="E118" i="9"/>
  <c r="D73" i="9"/>
  <c r="E73" i="9"/>
  <c r="D74" i="9"/>
  <c r="E74" i="9"/>
  <c r="D223" i="9"/>
  <c r="E223" i="9"/>
  <c r="D224" i="9"/>
  <c r="E224" i="9"/>
  <c r="D164" i="9"/>
  <c r="E164" i="9"/>
  <c r="D119" i="9"/>
  <c r="E119" i="9"/>
  <c r="D120" i="9"/>
  <c r="E120" i="9"/>
  <c r="D165" i="9"/>
  <c r="E165" i="9"/>
  <c r="D144" i="9"/>
  <c r="E144" i="9"/>
  <c r="D274" i="9"/>
  <c r="E274" i="9"/>
  <c r="D166" i="9"/>
  <c r="E166" i="9"/>
  <c r="D308" i="9"/>
  <c r="E308" i="9"/>
  <c r="D121" i="9"/>
  <c r="E121" i="9"/>
  <c r="D42" i="9"/>
  <c r="E42" i="9"/>
  <c r="D75" i="9"/>
  <c r="E75" i="9"/>
  <c r="D225" i="9"/>
  <c r="E225" i="9"/>
  <c r="D167" i="9"/>
  <c r="E167" i="9"/>
  <c r="D95" i="9"/>
  <c r="E95" i="9"/>
  <c r="D197" i="9"/>
  <c r="E197" i="9"/>
  <c r="D122" i="9"/>
  <c r="E122" i="9"/>
  <c r="D275" i="9"/>
  <c r="E275" i="9"/>
  <c r="D76" i="9"/>
  <c r="E76" i="9"/>
  <c r="D276" i="9"/>
  <c r="E276" i="9"/>
  <c r="D168" i="9"/>
  <c r="E168" i="9"/>
  <c r="D145" i="9"/>
  <c r="E145" i="9"/>
  <c r="D169" i="9"/>
  <c r="E169" i="9"/>
  <c r="D198" i="9"/>
  <c r="E198" i="9"/>
  <c r="D226" i="9"/>
  <c r="E226" i="9"/>
  <c r="D21" i="9"/>
  <c r="E21" i="9"/>
  <c r="D309" i="9"/>
  <c r="E309" i="9"/>
  <c r="D277" i="9"/>
  <c r="E277" i="9"/>
  <c r="D250" i="9"/>
  <c r="E250" i="9"/>
  <c r="D278" i="9"/>
  <c r="E278" i="9"/>
  <c r="D227" i="9"/>
  <c r="E227" i="9"/>
  <c r="D96" i="9"/>
  <c r="E96" i="9"/>
  <c r="D251" i="9"/>
  <c r="E251" i="9"/>
  <c r="D33" i="9"/>
  <c r="E33" i="9"/>
  <c r="D228" i="9"/>
  <c r="E228" i="9"/>
  <c r="D199" i="9"/>
  <c r="E199" i="9"/>
  <c r="D296" i="9"/>
  <c r="E296" i="9"/>
  <c r="D146" i="9"/>
  <c r="E146" i="9"/>
  <c r="D229" i="9"/>
  <c r="E229" i="9"/>
  <c r="D200" i="9"/>
  <c r="E200" i="9"/>
  <c r="D28" i="9"/>
  <c r="E28" i="9"/>
  <c r="D123" i="9"/>
  <c r="E123" i="9"/>
  <c r="D170" i="9"/>
  <c r="E170" i="9"/>
  <c r="D22" i="9"/>
  <c r="E22" i="9"/>
  <c r="D252" i="9"/>
  <c r="E252" i="9"/>
  <c r="D279" i="9"/>
  <c r="E279" i="9"/>
  <c r="D147" i="9"/>
  <c r="E147" i="9"/>
  <c r="D253" i="9"/>
  <c r="E253" i="9"/>
  <c r="D77" i="9"/>
  <c r="E77" i="9"/>
  <c r="D15" i="9"/>
  <c r="E15" i="9"/>
  <c r="D19" i="9"/>
  <c r="E19" i="9"/>
  <c r="D171" i="9"/>
  <c r="E171" i="9"/>
  <c r="D297" i="9"/>
  <c r="E297" i="9"/>
  <c r="D172" i="9"/>
  <c r="E172" i="9"/>
  <c r="D173" i="9"/>
  <c r="E173" i="9"/>
  <c r="D280" i="9"/>
  <c r="E280" i="9"/>
  <c r="D43" i="9"/>
  <c r="E43" i="9"/>
  <c r="D124" i="9"/>
  <c r="E124" i="9"/>
  <c r="D230" i="9"/>
  <c r="E230" i="9"/>
  <c r="D231" i="9"/>
  <c r="E231" i="9"/>
  <c r="D298" i="9"/>
  <c r="E298" i="9"/>
  <c r="D97" i="9"/>
  <c r="E97" i="9"/>
  <c r="D44" i="9"/>
  <c r="E44" i="9"/>
  <c r="D148" i="9"/>
  <c r="E148" i="9"/>
  <c r="D98" i="9"/>
  <c r="E98" i="9"/>
  <c r="D149" i="9"/>
  <c r="E149" i="9"/>
  <c r="D254" i="9"/>
  <c r="E254" i="9"/>
  <c r="D201" i="9"/>
  <c r="E201" i="9"/>
  <c r="D59" i="9"/>
  <c r="E59" i="9"/>
  <c r="D34" i="9"/>
  <c r="E34" i="9"/>
  <c r="D125" i="9"/>
  <c r="E125" i="9"/>
  <c r="D7" i="9"/>
  <c r="E7" i="9"/>
  <c r="D174" i="9"/>
  <c r="E174" i="9"/>
  <c r="D150" i="9"/>
  <c r="E150" i="9"/>
  <c r="D232" i="9"/>
  <c r="E232" i="9"/>
  <c r="D233" i="9"/>
  <c r="E233" i="9"/>
  <c r="D255" i="9"/>
  <c r="E255" i="9"/>
  <c r="D299" i="9"/>
  <c r="E299" i="9"/>
  <c r="D202" i="9"/>
  <c r="E202" i="9"/>
  <c r="D126" i="9"/>
  <c r="E126" i="9"/>
  <c r="D234" i="9"/>
  <c r="E234" i="9"/>
  <c r="D60" i="9"/>
  <c r="E60" i="9"/>
  <c r="D78" i="9"/>
  <c r="E78" i="9"/>
  <c r="D35" i="9"/>
  <c r="E35" i="9"/>
  <c r="D300" i="9"/>
  <c r="E300" i="9"/>
  <c r="D301" i="9"/>
  <c r="E301" i="9"/>
  <c r="D235" i="9"/>
  <c r="E235" i="9"/>
  <c r="D3" i="9"/>
  <c r="E3" i="9"/>
  <c r="D23" i="9"/>
  <c r="E23" i="9"/>
  <c r="D5" i="9"/>
  <c r="E5" i="9"/>
  <c r="D302" i="9"/>
  <c r="E302" i="9"/>
  <c r="D281" i="9"/>
  <c r="E281" i="9"/>
  <c r="D175" i="9"/>
  <c r="E175" i="9"/>
  <c r="D236" i="9"/>
  <c r="E236" i="9"/>
  <c r="E16" i="9"/>
  <c r="D16" i="9"/>
  <c r="J24" i="8"/>
  <c r="K24" i="8"/>
  <c r="L24" i="8"/>
  <c r="M24" i="8"/>
  <c r="C24" i="8"/>
  <c r="D24" i="8"/>
  <c r="E24" i="8"/>
  <c r="F24" i="8"/>
  <c r="G24" i="8"/>
  <c r="H24" i="8"/>
  <c r="I24" i="8"/>
  <c r="B24" i="8"/>
  <c r="G3" i="9" l="1"/>
  <c r="F3" i="7"/>
  <c r="F4" i="7"/>
  <c r="F5" i="7"/>
  <c r="F6" i="7"/>
  <c r="F2" i="7"/>
  <c r="C7" i="7" l="1"/>
  <c r="B7" i="7"/>
  <c r="E7" i="7" l="1"/>
  <c r="E2" i="7"/>
  <c r="E6" i="7"/>
  <c r="E3" i="7"/>
  <c r="E5" i="7"/>
  <c r="E4" i="7"/>
  <c r="D7" i="7"/>
  <c r="I7" i="7" s="1"/>
  <c r="F7" i="7"/>
  <c r="D3" i="7"/>
  <c r="I3" i="7" s="1"/>
  <c r="D5" i="7"/>
  <c r="I5" i="7" s="1"/>
  <c r="D2" i="7"/>
  <c r="I2" i="7" s="1"/>
  <c r="D4" i="7"/>
  <c r="I4" i="7" s="1"/>
  <c r="D6" i="7"/>
  <c r="I6" i="7" s="1"/>
  <c r="G7" i="7" l="1"/>
  <c r="G4" i="7"/>
  <c r="G5" i="7"/>
  <c r="G6" i="7"/>
  <c r="G2" i="7"/>
  <c r="G3" i="7"/>
</calcChain>
</file>

<file path=xl/sharedStrings.xml><?xml version="1.0" encoding="utf-8"?>
<sst xmlns="http://schemas.openxmlformats.org/spreadsheetml/2006/main" count="953" uniqueCount="511">
  <si>
    <t>User Search Request</t>
  </si>
  <si>
    <t>Query WHERE clause</t>
  </si>
  <si>
    <t>Example matches from database</t>
  </si>
  <si>
    <t>cheese</t>
  </si>
  <si>
    <t>LIKE ‘*cheese*’</t>
  </si>
  <si>
    <t>Cheese, Cheddar</t>
  </si>
  <si>
    <t>Cheese, Cream</t>
  </si>
  <si>
    <t>Bagel with Cream Cheese</t>
  </si>
  <si>
    <t>Pizza, Cheese and Pepperoni</t>
  </si>
  <si>
    <t>cream cheese</t>
  </si>
  <si>
    <t>LIKE ‘*cream*’ AND LIKE ‘*cheese*’</t>
  </si>
  <si>
    <t>USDA</t>
  </si>
  <si>
    <t>NutritionistPro Knowledge Base</t>
  </si>
  <si>
    <t>Version</t>
  </si>
  <si>
    <t>SR21 (Sept 2008)</t>
  </si>
  <si>
    <t>V44 (Fall, 2009)</t>
  </si>
  <si>
    <t>File Size (Access db)</t>
  </si>
  <si>
    <t>16.5Mb</t>
  </si>
  <si>
    <t>135Mb</t>
  </si>
  <si>
    <t>Number of foods</t>
  </si>
  <si>
    <t>Number of food servings (types?)</t>
  </si>
  <si>
    <t xml:space="preserve">13,087 (num records in the “Weight” table) </t>
  </si>
  <si>
    <t>46,722 (num records in tblFoodServingTypes)</t>
  </si>
  <si>
    <t>Number of unique serving type descriptions</t>
  </si>
  <si>
    <t>Number of Manufacturers</t>
  </si>
  <si>
    <t>Num Recipes</t>
  </si>
  <si>
    <t>Food Groups</t>
  </si>
  <si>
    <t>369 (Food Classes—hierarchical)</t>
  </si>
  <si>
    <t xml:space="preserve">Number of nutrients </t>
  </si>
  <si>
    <t>Component</t>
  </si>
  <si>
    <t>Maximum Points</t>
  </si>
  <si>
    <t>Daily Recommended Intake</t>
  </si>
  <si>
    <t>Total Grains</t>
  </si>
  <si>
    <t>&gt;= 3.0 oz eq/1000kcal</t>
  </si>
  <si>
    <t>Whole Grains</t>
  </si>
  <si>
    <t>&gt;= 1.5 oz eq/1000kcal</t>
  </si>
  <si>
    <t>Vegetables</t>
  </si>
  <si>
    <t>&gt;= 1.1 cup eq/1000kcal</t>
  </si>
  <si>
    <t>Dark green &amp; orange vegetables, legumes</t>
  </si>
  <si>
    <t>&gt;= 0.4 cup eq/1000kcal</t>
  </si>
  <si>
    <t>Total Fruits</t>
  </si>
  <si>
    <t>&gt;= 0.8 cup eq/1000kcal</t>
  </si>
  <si>
    <t>Whole Fruits</t>
  </si>
  <si>
    <t>Milk</t>
  </si>
  <si>
    <t>&gt;= 1.3 cup eq/1000kcal</t>
  </si>
  <si>
    <t>Meat and Beans</t>
  </si>
  <si>
    <t>&gt;= 2.5 oz eq/1000kcal</t>
  </si>
  <si>
    <t>Oils</t>
  </si>
  <si>
    <t>&gt;= 12 g eq/1000kcal</t>
  </si>
  <si>
    <t>Saturated Fat</t>
  </si>
  <si>
    <t>&lt;= 7%  of energy</t>
  </si>
  <si>
    <t>Sodium</t>
  </si>
  <si>
    <t>&lt;= 0.7 g/1000kcal</t>
  </si>
  <si>
    <t>Calories from Solid Fats, Alcoholic Beverages, and Added Sugars</t>
  </si>
  <si>
    <t>&lt;= 20% of energy</t>
  </si>
  <si>
    <t>Total Points</t>
  </si>
  <si>
    <t xml:space="preserve"> </t>
  </si>
  <si>
    <t>Points</t>
  </si>
  <si>
    <t>Serving goal</t>
  </si>
  <si>
    <t>Bread (incl. breakfast cereals)</t>
  </si>
  <si>
    <t>5-7 slices</t>
  </si>
  <si>
    <t>Potatoes (incl. rice, pasta &amp; pulses)</t>
  </si>
  <si>
    <t>3-5 pieces</t>
  </si>
  <si>
    <t>3-4 serving spoons</t>
  </si>
  <si>
    <t>Fruit</t>
  </si>
  <si>
    <t>2 pieces</t>
  </si>
  <si>
    <t>Milk &amp; milk products</t>
  </si>
  <si>
    <t>2-3 glasses</t>
  </si>
  <si>
    <t>Cheese</t>
  </si>
  <si>
    <t>1-2 slices</t>
  </si>
  <si>
    <t>Meat, fish &amp; eggs</t>
  </si>
  <si>
    <t>115-130 g</t>
  </si>
  <si>
    <t>Goal</t>
  </si>
  <si>
    <t>Num Boxes</t>
  </si>
  <si>
    <t>6 oz</t>
  </si>
  <si>
    <t>3 oz</t>
  </si>
  <si>
    <t>2.2 cups</t>
  </si>
  <si>
    <t>2.5 cups</t>
  </si>
  <si>
    <t>0.8 cups</t>
  </si>
  <si>
    <t>1 cup</t>
  </si>
  <si>
    <t>1.6 cups</t>
  </si>
  <si>
    <t>1.5 cups</t>
  </si>
  <si>
    <t>2.6 cups</t>
  </si>
  <si>
    <t>5 oz</t>
  </si>
  <si>
    <t>24 g</t>
  </si>
  <si>
    <t>25 g</t>
  </si>
  <si>
    <t>7.5g</t>
  </si>
  <si>
    <t>1.4 g</t>
  </si>
  <si>
    <t>Measure</t>
  </si>
  <si>
    <t>Test</t>
  </si>
  <si>
    <t>Significance</t>
  </si>
  <si>
    <t>Values to report</t>
  </si>
  <si>
    <t>Correctness</t>
  </si>
  <si>
    <t>1-way repeated measures ANOVA</t>
  </si>
  <si>
    <t>Y</t>
  </si>
  <si>
    <t>(F2,22=17.074, p&lt;0.0001).</t>
  </si>
  <si>
    <t>Paired t-test</t>
  </si>
  <si>
    <t>Duration</t>
  </si>
  <si>
    <t>(Wilks’ Lambda = 0.154, F2,10=27.49, p&lt;0.0001).</t>
  </si>
  <si>
    <t xml:space="preserve">TLX: </t>
  </si>
  <si>
    <t>Mental Demand</t>
  </si>
  <si>
    <t>Friedman test</t>
  </si>
  <si>
    <r>
      <t xml:space="preserve"> 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=10.56, N=12, df=2, p&lt;0.01).</t>
    </r>
  </si>
  <si>
    <t>Wilcoxon</t>
  </si>
  <si>
    <t>N</t>
  </si>
  <si>
    <t xml:space="preserve">With Bonferroni correction, no pair-wise comparisons are significant. </t>
  </si>
  <si>
    <t>Discouraged</t>
  </si>
  <si>
    <t>Friedman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</si>
  <si>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=2.595, N=12, df=2, p=0.273).</t>
    </r>
  </si>
  <si>
    <t>Ease of use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</si>
  <si>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=3.556, N=12, df=2, p=0.169).</t>
    </r>
  </si>
  <si>
    <t>Quickly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</si>
  <si>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=1.333, N=12, df=2, p=0.513).</t>
    </r>
  </si>
  <si>
    <t>Learn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</si>
  <si>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=0.963, N=12, df=2, p&lt;0.618).</t>
    </r>
  </si>
  <si>
    <t>Successful</t>
  </si>
  <si>
    <r>
      <t xml:space="preserve"> 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=16.89, N=12, df=2, p&lt;0.0001).</t>
    </r>
  </si>
  <si>
    <t>HEI vs BAL: (z=-2.831, p&lt;0.01)</t>
  </si>
  <si>
    <t>FBQI vs BAL: (z=-2.825, p&lt;0.01)</t>
  </si>
  <si>
    <t>FBQI vs HEI: not significant</t>
  </si>
  <si>
    <t>Rankings</t>
  </si>
  <si>
    <t>Preference</t>
  </si>
  <si>
    <t>Chi^2 test of proportions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</si>
  <si>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=4.5, N=12, df=2, p=0.105).</t>
    </r>
  </si>
  <si>
    <t>Understandibility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</si>
  <si>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=9.5, N=12, df=2, p&lt;0.01).</t>
    </r>
  </si>
  <si>
    <t>Chi^2 test of proportions: BAL vs FBQI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</si>
  <si>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=6.4, N=10, df=1, p&lt;0.05).</t>
    </r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</si>
  <si>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=4.46, N=11, df=1, p&lt;0.05).</t>
    </r>
  </si>
  <si>
    <t>Chi^2 test of proportions: HEI vs FBQI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</si>
  <si>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=0.333, N=3, df=1, p=0.564).</t>
    </r>
  </si>
  <si>
    <t>Ease of Use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</si>
  <si>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=1.5, N=12, df=2, p=0.472).</t>
    </r>
  </si>
  <si>
    <t>Usefulness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</si>
  <si>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=1.33, N=12, df=2, p=0.248).</t>
    </r>
  </si>
  <si>
    <t>Row Labels</t>
  </si>
  <si>
    <t>Dislikes</t>
  </si>
  <si>
    <t>Likes</t>
  </si>
  <si>
    <t>Grand Total</t>
  </si>
  <si>
    <t>FBQI</t>
  </si>
  <si>
    <t>UI</t>
  </si>
  <si>
    <t>Food Grouping</t>
  </si>
  <si>
    <t>Portions</t>
  </si>
  <si>
    <t>Other</t>
  </si>
  <si>
    <t>BALANCE</t>
  </si>
  <si>
    <t>Search</t>
  </si>
  <si>
    <t>Servings</t>
  </si>
  <si>
    <t>Hardware</t>
  </si>
  <si>
    <t>Software Features</t>
  </si>
  <si>
    <t>HEI</t>
  </si>
  <si>
    <t>Num Pilot Ppts</t>
  </si>
  <si>
    <t>Num Ppts</t>
  </si>
  <si>
    <t>Only +1</t>
  </si>
  <si>
    <t>Mostly +1</t>
  </si>
  <si>
    <t xml:space="preserve">Mix </t>
  </si>
  <si>
    <t>Only Lookup</t>
  </si>
  <si>
    <t>Total</t>
  </si>
  <si>
    <t>Mostly Lookup</t>
  </si>
  <si>
    <t>p1001</t>
  </si>
  <si>
    <t>p1003</t>
  </si>
  <si>
    <t>P1004</t>
  </si>
  <si>
    <t>p2001</t>
  </si>
  <si>
    <t>P2002</t>
  </si>
  <si>
    <t>p3002</t>
  </si>
  <si>
    <t>P3011</t>
  </si>
  <si>
    <t>p3012</t>
  </si>
  <si>
    <t>P3013</t>
  </si>
  <si>
    <t>p3014</t>
  </si>
  <si>
    <t>p3021</t>
  </si>
  <si>
    <t>p3022</t>
  </si>
  <si>
    <t>P3023</t>
  </si>
  <si>
    <t>P3024</t>
  </si>
  <si>
    <t>p4001</t>
  </si>
  <si>
    <t>p4002</t>
  </si>
  <si>
    <t>P4003</t>
  </si>
  <si>
    <t>p5001</t>
  </si>
  <si>
    <t>p5002</t>
  </si>
  <si>
    <t>p5003</t>
  </si>
  <si>
    <t>Collapsed</t>
  </si>
  <si>
    <t>Mean</t>
  </si>
  <si>
    <t>Week ID</t>
  </si>
  <si>
    <t>p2001*</t>
  </si>
  <si>
    <t>p5002*</t>
  </si>
  <si>
    <t>Food Entries</t>
  </si>
  <si>
    <t>description</t>
  </si>
  <si>
    <t>Generic Results</t>
  </si>
  <si>
    <t>Brand Results</t>
  </si>
  <si>
    <t>*</t>
  </si>
  <si>
    <t>Adams peanut butter</t>
  </si>
  <si>
    <t>Alfredo</t>
  </si>
  <si>
    <t>Almond breeze</t>
  </si>
  <si>
    <t>almond milk</t>
  </si>
  <si>
    <t>almonds</t>
  </si>
  <si>
    <t>alouette Sharp cheddar</t>
  </si>
  <si>
    <t>Amp</t>
  </si>
  <si>
    <t>Apple sauce</t>
  </si>
  <si>
    <t>arugula</t>
  </si>
  <si>
    <t>avacado</t>
  </si>
  <si>
    <t>avocado</t>
  </si>
  <si>
    <t>azteca</t>
  </si>
  <si>
    <t>bacon</t>
  </si>
  <si>
    <t>bagel</t>
  </si>
  <si>
    <t>Bagle</t>
  </si>
  <si>
    <t>Baked beans</t>
  </si>
  <si>
    <t>baked lays</t>
  </si>
  <si>
    <t>baked potato</t>
  </si>
  <si>
    <t>banana</t>
  </si>
  <si>
    <t>banana bread</t>
  </si>
  <si>
    <t>Basmati rice</t>
  </si>
  <si>
    <t>beer</t>
  </si>
  <si>
    <t>Black bean soup</t>
  </si>
  <si>
    <t>Black beans</t>
  </si>
  <si>
    <t>black forest ham</t>
  </si>
  <si>
    <t>blizzard</t>
  </si>
  <si>
    <t>blue moon beer</t>
  </si>
  <si>
    <t>blueberry waffles</t>
  </si>
  <si>
    <t>Borsch</t>
  </si>
  <si>
    <t>Borscht</t>
  </si>
  <si>
    <t>breyers</t>
  </si>
  <si>
    <t>brie</t>
  </si>
  <si>
    <t>broccoli soup</t>
  </si>
  <si>
    <t>bureka</t>
  </si>
  <si>
    <t>burger</t>
  </si>
  <si>
    <t xml:space="preserve">burrito </t>
  </si>
  <si>
    <t>butter</t>
  </si>
  <si>
    <t>Butternut</t>
  </si>
  <si>
    <t>butternut squash</t>
  </si>
  <si>
    <t>Cadbury egg</t>
  </si>
  <si>
    <t>caesar salad</t>
  </si>
  <si>
    <t>cake</t>
  </si>
  <si>
    <t>calamari</t>
  </si>
  <si>
    <t>calzone</t>
  </si>
  <si>
    <t>Canadian bacon</t>
  </si>
  <si>
    <t>Carne</t>
  </si>
  <si>
    <t>Carne asada</t>
  </si>
  <si>
    <t>chai</t>
  </si>
  <si>
    <t>Cheddar</t>
  </si>
  <si>
    <t>Cheddar cheese</t>
  </si>
  <si>
    <t>Cheese itz</t>
  </si>
  <si>
    <t>cheese sandwich</t>
  </si>
  <si>
    <t>cheeseburger</t>
  </si>
  <si>
    <t>Cheez its</t>
  </si>
  <si>
    <t>Cheez itz</t>
  </si>
  <si>
    <t>Cheez-it</t>
  </si>
  <si>
    <t>Cherry pepsi</t>
  </si>
  <si>
    <t>chewy</t>
  </si>
  <si>
    <t>Chewy granola bar</t>
  </si>
  <si>
    <t>chex mix</t>
  </si>
  <si>
    <t>Chia</t>
  </si>
  <si>
    <t>chick peas</t>
  </si>
  <si>
    <t>chicken burger</t>
  </si>
  <si>
    <t>chicken egg</t>
  </si>
  <si>
    <t>chicken gyoza</t>
  </si>
  <si>
    <t>chimichanga</t>
  </si>
  <si>
    <t>chipotle</t>
  </si>
  <si>
    <t>chips</t>
  </si>
  <si>
    <t>chocolare chip cookie</t>
  </si>
  <si>
    <t>chocolate</t>
  </si>
  <si>
    <t xml:space="preserve">chocolate </t>
  </si>
  <si>
    <t>chocolate cake</t>
  </si>
  <si>
    <t>chocolate chip cookie</t>
  </si>
  <si>
    <t>chocolate chip granola bar</t>
  </si>
  <si>
    <t>chocolate cookie</t>
  </si>
  <si>
    <t>chocolate covered raisins</t>
  </si>
  <si>
    <t>chop salad</t>
  </si>
  <si>
    <t>cider</t>
  </si>
  <si>
    <t>cinamon life</t>
  </si>
  <si>
    <t>cinnamon roll</t>
  </si>
  <si>
    <t>clif bar</t>
  </si>
  <si>
    <t>Cobb salad</t>
  </si>
  <si>
    <t>coffee</t>
  </si>
  <si>
    <t>coffee cake</t>
  </si>
  <si>
    <t>Coffee cream</t>
  </si>
  <si>
    <t>coke</t>
  </si>
  <si>
    <t>coleslaw</t>
  </si>
  <si>
    <t>corn bread</t>
  </si>
  <si>
    <t>corn chex</t>
  </si>
  <si>
    <t>Corn dog</t>
  </si>
  <si>
    <t>corn flakes</t>
  </si>
  <si>
    <t>cornbread muffin</t>
  </si>
  <si>
    <t>cracker jacks</t>
  </si>
  <si>
    <t>Dave bread</t>
  </si>
  <si>
    <t xml:space="preserve">Doritos </t>
  </si>
  <si>
    <t>Dr pepper</t>
  </si>
  <si>
    <t>earth balance</t>
  </si>
  <si>
    <t>egg</t>
  </si>
  <si>
    <t>egg sandwich</t>
  </si>
  <si>
    <t>eggs</t>
  </si>
  <si>
    <t>English</t>
  </si>
  <si>
    <t>English muffin</t>
  </si>
  <si>
    <t xml:space="preserve">English muffin </t>
  </si>
  <si>
    <t>English muffin wheat</t>
  </si>
  <si>
    <t>evol</t>
  </si>
  <si>
    <t>Feta cheese</t>
  </si>
  <si>
    <t>filet</t>
  </si>
  <si>
    <t>Fish sticks</t>
  </si>
  <si>
    <t>flour tortilla</t>
  </si>
  <si>
    <t>French bread</t>
  </si>
  <si>
    <t>french fries</t>
  </si>
  <si>
    <t>French onion soup</t>
  </si>
  <si>
    <t>fried egg</t>
  </si>
  <si>
    <t>fried tofu</t>
  </si>
  <si>
    <t>fries</t>
  </si>
  <si>
    <t xml:space="preserve">frosted mini qheats </t>
  </si>
  <si>
    <t>frosted mini wheats</t>
  </si>
  <si>
    <t>garbanzo</t>
  </si>
  <si>
    <t>gardenburger</t>
  </si>
  <si>
    <t>garlic jims</t>
  </si>
  <si>
    <t>gnocci</t>
  </si>
  <si>
    <t>Graham cracker</t>
  </si>
  <si>
    <t>Graham crackers</t>
  </si>
  <si>
    <t>Greek</t>
  </si>
  <si>
    <t>ground beef</t>
  </si>
  <si>
    <t>Gruyere</t>
  </si>
  <si>
    <t>gyoza chicken</t>
  </si>
  <si>
    <t>Half</t>
  </si>
  <si>
    <t>hamberger</t>
  </si>
  <si>
    <t>hamburger</t>
  </si>
  <si>
    <t>hamburger bun</t>
  </si>
  <si>
    <t>hard cider</t>
  </si>
  <si>
    <t>Hawaiian</t>
  </si>
  <si>
    <t>healthy choice lemon garlic chicken</t>
  </si>
  <si>
    <t>hummus</t>
  </si>
  <si>
    <t>ice cream</t>
  </si>
  <si>
    <t>iced tea</t>
  </si>
  <si>
    <t>icee</t>
  </si>
  <si>
    <t>instant breakfast</t>
  </si>
  <si>
    <t>Jack in the box</t>
  </si>
  <si>
    <t>jerky</t>
  </si>
  <si>
    <t>Jyoti</t>
  </si>
  <si>
    <t>ketchup</t>
  </si>
  <si>
    <t>kettle corn</t>
  </si>
  <si>
    <t>kettlecorn</t>
  </si>
  <si>
    <t>kind bar</t>
  </si>
  <si>
    <t>kirkland tortilla chips</t>
  </si>
  <si>
    <t>Korma</t>
  </si>
  <si>
    <t>Kraft macaroni</t>
  </si>
  <si>
    <t>Kraft parmesan</t>
  </si>
  <si>
    <t>Krusteaz</t>
  </si>
  <si>
    <t>lactaid</t>
  </si>
  <si>
    <t>Lara bar</t>
  </si>
  <si>
    <t>Lara bars</t>
  </si>
  <si>
    <t>larabar</t>
  </si>
  <si>
    <t>larabars</t>
  </si>
  <si>
    <t>lasagne</t>
  </si>
  <si>
    <t>latte</t>
  </si>
  <si>
    <t>lays</t>
  </si>
  <si>
    <t>lays chips</t>
  </si>
  <si>
    <t>leaf lettuce</t>
  </si>
  <si>
    <t>lemon garlic chicken</t>
  </si>
  <si>
    <t>Lentil</t>
  </si>
  <si>
    <t>life</t>
  </si>
  <si>
    <t>life cereal</t>
  </si>
  <si>
    <t>Little ceasars</t>
  </si>
  <si>
    <t>luna bar</t>
  </si>
  <si>
    <t>M&amp;m</t>
  </si>
  <si>
    <t>macaroni and cheese</t>
  </si>
  <si>
    <t xml:space="preserve">magnum </t>
  </si>
  <si>
    <t>mandm</t>
  </si>
  <si>
    <t>Maple syrup</t>
  </si>
  <si>
    <t xml:space="preserve">margarine </t>
  </si>
  <si>
    <t>margarita</t>
  </si>
  <si>
    <t>margaritta</t>
  </si>
  <si>
    <t>martini</t>
  </si>
  <si>
    <t>Marzetti</t>
  </si>
  <si>
    <t>mashed potatoes</t>
  </si>
  <si>
    <t>Matar paneer</t>
  </si>
  <si>
    <t>mcdonalds</t>
  </si>
  <si>
    <t>meatloaf</t>
  </si>
  <si>
    <t>Mexican</t>
  </si>
  <si>
    <t>mexican grill</t>
  </si>
  <si>
    <t>Mexican tacos</t>
  </si>
  <si>
    <t>mil</t>
  </si>
  <si>
    <t>milk chocolate</t>
  </si>
  <si>
    <t>minestrone</t>
  </si>
  <si>
    <t>mixed nuts</t>
  </si>
  <si>
    <t>mnm</t>
  </si>
  <si>
    <t>mocha</t>
  </si>
  <si>
    <t>mojo</t>
  </si>
  <si>
    <t>Moussaka</t>
  </si>
  <si>
    <t>mustard</t>
  </si>
  <si>
    <t>nachos</t>
  </si>
  <si>
    <t>nature valley</t>
  </si>
  <si>
    <t>nuts</t>
  </si>
  <si>
    <t xml:space="preserve">nutter butter </t>
  </si>
  <si>
    <t>oatmeal</t>
  </si>
  <si>
    <t>Oatmeal ceral</t>
  </si>
  <si>
    <t>oatmeal with honey</t>
  </si>
  <si>
    <t>Oats steel</t>
  </si>
  <si>
    <t>omelet</t>
  </si>
  <si>
    <t>orange chicken</t>
  </si>
  <si>
    <t>Oregon chai</t>
  </si>
  <si>
    <t>Oudon</t>
  </si>
  <si>
    <t>Pancake mix</t>
  </si>
  <si>
    <t>panera bread</t>
  </si>
  <si>
    <t>pasta</t>
  </si>
  <si>
    <t>pasta sauce</t>
  </si>
  <si>
    <t>Peanut butter</t>
  </si>
  <si>
    <t>Peanut buttet</t>
  </si>
  <si>
    <t>peanutd</t>
  </si>
  <si>
    <t>peanuts</t>
  </si>
  <si>
    <t>pf changs</t>
  </si>
  <si>
    <t>pinto beans</t>
  </si>
  <si>
    <t>pistacchios</t>
  </si>
  <si>
    <t>Pistachio</t>
  </si>
  <si>
    <t>pistachios</t>
  </si>
  <si>
    <t>pizza</t>
  </si>
  <si>
    <t>Pizza hut</t>
  </si>
  <si>
    <t xml:space="preserve">pj </t>
  </si>
  <si>
    <t>pjs burrito</t>
  </si>
  <si>
    <t>planter peanuts</t>
  </si>
  <si>
    <t>poco de gallo</t>
  </si>
  <si>
    <t>Popcorn</t>
  </si>
  <si>
    <t>Pork chop</t>
  </si>
  <si>
    <t>potato chips</t>
  </si>
  <si>
    <t>potatoes</t>
  </si>
  <si>
    <t>potstickers</t>
  </si>
  <si>
    <t>Prego</t>
  </si>
  <si>
    <t>pumpkin seeds</t>
  </si>
  <si>
    <t>qdoba</t>
  </si>
  <si>
    <t>Ranch dip</t>
  </si>
  <si>
    <t>red robbin</t>
  </si>
  <si>
    <t>red robin</t>
  </si>
  <si>
    <t>Red wine</t>
  </si>
  <si>
    <t>redbull</t>
  </si>
  <si>
    <t>roasted vegetables</t>
  </si>
  <si>
    <t>rum</t>
  </si>
  <si>
    <t>salad</t>
  </si>
  <si>
    <t>salmon</t>
  </si>
  <si>
    <t>Salsa</t>
  </si>
  <si>
    <t>sausage</t>
  </si>
  <si>
    <t>Sesame bagel</t>
  </si>
  <si>
    <t>shrimp</t>
  </si>
  <si>
    <t>shrimp look mein</t>
  </si>
  <si>
    <t>slurpee</t>
  </si>
  <si>
    <t>smoothie</t>
  </si>
  <si>
    <t>soda</t>
  </si>
  <si>
    <t>sour cream</t>
  </si>
  <si>
    <t>soymilk</t>
  </si>
  <si>
    <t>spagetti</t>
  </si>
  <si>
    <t>spreadable cheese</t>
  </si>
  <si>
    <t>Spring roll</t>
  </si>
  <si>
    <t>starbucks</t>
  </si>
  <si>
    <t>Starbucks iced tea</t>
  </si>
  <si>
    <t xml:space="preserve">steak </t>
  </si>
  <si>
    <t>Steel</t>
  </si>
  <si>
    <t xml:space="preserve">Steel cut </t>
  </si>
  <si>
    <t>subway</t>
  </si>
  <si>
    <t>subway cookie</t>
  </si>
  <si>
    <t>subway veggie delite</t>
  </si>
  <si>
    <t>sweet and sour tofu</t>
  </si>
  <si>
    <t>tabo bell</t>
  </si>
  <si>
    <t>taco</t>
  </si>
  <si>
    <t>taco bell</t>
  </si>
  <si>
    <t>taco time</t>
  </si>
  <si>
    <t>tacos</t>
  </si>
  <si>
    <t>tandori chicken</t>
  </si>
  <si>
    <t>tea cookies</t>
  </si>
  <si>
    <t xml:space="preserve">tempeh </t>
  </si>
  <si>
    <t>tequila</t>
  </si>
  <si>
    <t>test</t>
  </si>
  <si>
    <t>Thai ice tea</t>
  </si>
  <si>
    <t xml:space="preserve">theo chocolate </t>
  </si>
  <si>
    <t>think thin</t>
  </si>
  <si>
    <t>tikki masala</t>
  </si>
  <si>
    <t>Tofu korma</t>
  </si>
  <si>
    <t>tomato</t>
  </si>
  <si>
    <t>Tortilla</t>
  </si>
  <si>
    <t>Tortilla chips</t>
  </si>
  <si>
    <t>Tortilla factory</t>
  </si>
  <si>
    <t>trader joes</t>
  </si>
  <si>
    <t>trader Joes chicken gyoza</t>
  </si>
  <si>
    <t xml:space="preserve">triscuit </t>
  </si>
  <si>
    <t xml:space="preserve">triscuits </t>
  </si>
  <si>
    <t>truffel</t>
  </si>
  <si>
    <t>truffle</t>
  </si>
  <si>
    <t>Turkey</t>
  </si>
  <si>
    <t>twix</t>
  </si>
  <si>
    <t>Tzatziki</t>
  </si>
  <si>
    <t>Udon noodle</t>
  </si>
  <si>
    <t>vanilla</t>
  </si>
  <si>
    <t>vegetable soup</t>
  </si>
  <si>
    <t>veggie burger</t>
  </si>
  <si>
    <t>Veggie meatballs</t>
  </si>
  <si>
    <t>wheu</t>
  </si>
  <si>
    <t>whey</t>
  </si>
  <si>
    <t>whiskey</t>
  </si>
  <si>
    <t>whole wheat chocolate chip cookie</t>
  </si>
  <si>
    <t>whole wheat cookie</t>
  </si>
  <si>
    <t>whole wheat English muffin</t>
  </si>
  <si>
    <t>wine</t>
  </si>
  <si>
    <t>wings</t>
  </si>
  <si>
    <t>yaco time</t>
  </si>
  <si>
    <t>yoplait</t>
  </si>
  <si>
    <t>total results</t>
  </si>
  <si>
    <t>length of search</t>
  </si>
  <si>
    <t xml:space="preserve">Num searches with no results: </t>
  </si>
  <si>
    <t xml:space="preserve">Mean length of search: </t>
  </si>
  <si>
    <t xml:space="preserve">Longest search: </t>
  </si>
  <si>
    <t>Number of searches for this</t>
  </si>
  <si>
    <t>Total number of Results</t>
  </si>
  <si>
    <t>Length of query</t>
  </si>
  <si>
    <t xml:space="preserve">Mean number of results: </t>
  </si>
  <si>
    <t>Fruit Juice</t>
  </si>
  <si>
    <t>Veggie</t>
  </si>
  <si>
    <t>Dark green &amp; Orange Veggie</t>
  </si>
  <si>
    <t>Grains</t>
  </si>
  <si>
    <t>Protein</t>
  </si>
  <si>
    <t>Dairy</t>
  </si>
  <si>
    <t>Sugar</t>
  </si>
  <si>
    <t>Solid Fats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</si>
</sst>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ourier New"/>
      <family val="3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1"/>
      <color rgb="FFFFFFFF"/>
      <name val="Cambria"/>
      <family val="1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mbria"/>
      <family val="1"/>
    </font>
    <font>
      <i/>
      <vertAlign val="superscript"/>
      <sz val="11"/>
      <color rgb="FF000000"/>
      <name val="Cambria"/>
      <family val="1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36C0A"/>
        <bgColor indexed="64"/>
      </patternFill>
    </fill>
    <fill>
      <patternFill patternType="solid">
        <fgColor rgb="FFD2D5C0"/>
        <bgColor indexed="64"/>
      </patternFill>
    </fill>
    <fill>
      <patternFill patternType="solid">
        <fgColor rgb="FFF6F6F2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666C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CE6F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rgb="FF9BBB59"/>
      </bottom>
      <diagonal/>
    </border>
    <border>
      <left/>
      <right style="medium">
        <color rgb="FF9BBB59"/>
      </right>
      <top/>
      <bottom/>
      <diagonal/>
    </border>
    <border>
      <left/>
      <right/>
      <top/>
      <bottom style="medium">
        <color rgb="FF9BBB59"/>
      </bottom>
      <diagonal/>
    </border>
    <border>
      <left/>
      <right style="medium">
        <color rgb="FF9BBB59"/>
      </right>
      <top/>
      <bottom style="medium">
        <color rgb="FF9BBB59"/>
      </bottom>
      <diagonal/>
    </border>
    <border>
      <left style="medium">
        <color rgb="FF9BBB59"/>
      </left>
      <right/>
      <top/>
      <bottom/>
      <diagonal/>
    </border>
    <border>
      <left/>
      <right/>
      <top style="medium">
        <color rgb="FF366092"/>
      </top>
      <bottom style="medium">
        <color rgb="FFDCE6F1"/>
      </bottom>
      <diagonal/>
    </border>
    <border>
      <left/>
      <right/>
      <top style="medium">
        <color rgb="FF366092"/>
      </top>
      <bottom style="medium">
        <color rgb="FFB8CCE4"/>
      </bottom>
      <diagonal/>
    </border>
    <border>
      <left/>
      <right/>
      <top/>
      <bottom style="medium">
        <color rgb="FFDCE6F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double">
        <color rgb="FF3660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69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3" fontId="7" fillId="0" borderId="9" xfId="0" applyNumberFormat="1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9" fillId="3" borderId="15" xfId="0" applyFont="1" applyFill="1" applyBorder="1" applyAlignment="1">
      <alignment vertical="center" wrapText="1"/>
    </xf>
    <xf numFmtId="0" fontId="9" fillId="4" borderId="15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11" fillId="6" borderId="17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2" fillId="7" borderId="18" xfId="0" applyFont="1" applyFill="1" applyBorder="1" applyAlignment="1">
      <alignment vertical="center" wrapText="1"/>
    </xf>
    <xf numFmtId="0" fontId="13" fillId="7" borderId="19" xfId="0" applyFont="1" applyFill="1" applyBorder="1" applyAlignment="1">
      <alignment horizontal="right" vertical="center" wrapText="1"/>
    </xf>
    <xf numFmtId="0" fontId="14" fillId="8" borderId="0" xfId="0" applyFont="1" applyFill="1" applyAlignment="1">
      <alignment vertical="center" wrapText="1"/>
    </xf>
    <xf numFmtId="0" fontId="14" fillId="8" borderId="19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7" borderId="19" xfId="0" applyFont="1" applyFill="1" applyBorder="1" applyAlignment="1">
      <alignment horizontal="right" vertical="center" wrapText="1" indent="1"/>
    </xf>
    <xf numFmtId="0" fontId="14" fillId="0" borderId="20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7" fillId="9" borderId="23" xfId="0" applyFont="1" applyFill="1" applyBorder="1" applyAlignment="1">
      <alignment vertical="center"/>
    </xf>
    <xf numFmtId="0" fontId="17" fillId="9" borderId="24" xfId="0" applyFont="1" applyFill="1" applyBorder="1" applyAlignment="1">
      <alignment vertical="center"/>
    </xf>
    <xf numFmtId="0" fontId="17" fillId="10" borderId="25" xfId="0" applyFont="1" applyFill="1" applyBorder="1" applyAlignment="1">
      <alignment vertical="center"/>
    </xf>
    <xf numFmtId="0" fontId="17" fillId="10" borderId="25" xfId="0" applyFont="1" applyFill="1" applyBorder="1" applyAlignment="1">
      <alignment horizontal="right" vertical="center"/>
    </xf>
    <xf numFmtId="0" fontId="14" fillId="11" borderId="26" xfId="0" applyFont="1" applyFill="1" applyBorder="1" applyAlignment="1">
      <alignment horizontal="left" vertical="center" indent="1"/>
    </xf>
    <xf numFmtId="0" fontId="14" fillId="11" borderId="26" xfId="0" applyFont="1" applyFill="1" applyBorder="1" applyAlignment="1">
      <alignment horizontal="right" vertical="center"/>
    </xf>
    <xf numFmtId="0" fontId="1" fillId="11" borderId="26" xfId="0" applyFont="1" applyFill="1" applyBorder="1"/>
    <xf numFmtId="0" fontId="13" fillId="0" borderId="27" xfId="0" applyFont="1" applyBorder="1" applyAlignment="1">
      <alignment vertical="center"/>
    </xf>
    <xf numFmtId="0" fontId="13" fillId="0" borderId="27" xfId="0" applyFont="1" applyBorder="1" applyAlignment="1">
      <alignment horizontal="right" vertical="center"/>
    </xf>
    <xf numFmtId="0" fontId="0" fillId="0" borderId="28" xfId="0" applyBorder="1"/>
    <xf numFmtId="0" fontId="0" fillId="0" borderId="28" xfId="0" quotePrefix="1" applyBorder="1"/>
    <xf numFmtId="0" fontId="0" fillId="0" borderId="30" xfId="0" applyBorder="1"/>
    <xf numFmtId="0" fontId="0" fillId="0" borderId="29" xfId="0" applyBorder="1"/>
    <xf numFmtId="9" fontId="0" fillId="0" borderId="0" xfId="1" applyFont="1"/>
    <xf numFmtId="0" fontId="4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14" fillId="0" borderId="19" xfId="0" applyFont="1" applyBorder="1" applyAlignment="1">
      <alignment vertical="center" wrapText="1"/>
    </xf>
    <xf numFmtId="0" fontId="13" fillId="7" borderId="19" xfId="0" applyFont="1" applyFill="1" applyBorder="1" applyAlignment="1">
      <alignment horizontal="right" vertical="center" wrapText="1" indent="1"/>
    </xf>
    <xf numFmtId="0" fontId="14" fillId="0" borderId="22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8" borderId="22" xfId="0" applyFont="1" applyFill="1" applyBorder="1" applyAlignment="1">
      <alignment vertical="center" wrapText="1"/>
    </xf>
    <xf numFmtId="0" fontId="14" fillId="8" borderId="0" xfId="0" applyFont="1" applyFill="1" applyAlignment="1">
      <alignment vertical="center" wrapText="1"/>
    </xf>
    <xf numFmtId="0" fontId="14" fillId="8" borderId="19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fill>
        <patternFill patternType="solid">
          <fgColor indexed="64"/>
          <bgColor rgb="FFD2D5C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fill>
        <patternFill patternType="solid">
          <fgColor indexed="64"/>
          <bgColor rgb="FFD2D5C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mbria"/>
        <scheme val="none"/>
      </font>
      <fill>
        <patternFill patternType="solid">
          <fgColor indexed="64"/>
          <bgColor rgb="FF666C48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8" totalsRowShown="0" headerRowDxfId="5" headerRowBorderDxfId="4" tableBorderDxfId="3">
  <autoFilter ref="A1:C8"/>
  <tableColumns count="3">
    <tableColumn id="1" name="Component" dataDxfId="2"/>
    <tableColumn id="2" name="Points" dataDxfId="1"/>
    <tableColumn id="3" name="Serving go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" sqref="E1"/>
    </sheetView>
  </sheetViews>
  <sheetFormatPr defaultRowHeight="15" x14ac:dyDescent="0.25"/>
  <cols>
    <col min="1" max="1" width="24.140625" customWidth="1"/>
    <col min="2" max="2" width="28.42578125" customWidth="1"/>
    <col min="3" max="4" width="33" customWidth="1"/>
    <col min="6" max="7" width="9.140625" customWidth="1"/>
  </cols>
  <sheetData>
    <row r="1" spans="1:3" ht="15.75" thickBot="1" x14ac:dyDescent="0.3">
      <c r="A1" s="1" t="s">
        <v>0</v>
      </c>
      <c r="B1" s="2" t="s">
        <v>1</v>
      </c>
      <c r="C1" s="2" t="s">
        <v>2</v>
      </c>
    </row>
    <row r="2" spans="1:3" x14ac:dyDescent="0.25">
      <c r="A2" s="53" t="s">
        <v>3</v>
      </c>
      <c r="B2" s="56" t="s">
        <v>4</v>
      </c>
      <c r="C2" s="3" t="s">
        <v>5</v>
      </c>
    </row>
    <row r="3" spans="1:3" x14ac:dyDescent="0.25">
      <c r="A3" s="54"/>
      <c r="B3" s="57"/>
      <c r="C3" s="3" t="s">
        <v>6</v>
      </c>
    </row>
    <row r="4" spans="1:3" x14ac:dyDescent="0.25">
      <c r="A4" s="54"/>
      <c r="B4" s="57"/>
      <c r="C4" s="3" t="s">
        <v>7</v>
      </c>
    </row>
    <row r="5" spans="1:3" ht="15.75" thickBot="1" x14ac:dyDescent="0.3">
      <c r="A5" s="55"/>
      <c r="B5" s="58"/>
      <c r="C5" s="4" t="s">
        <v>8</v>
      </c>
    </row>
    <row r="6" spans="1:3" x14ac:dyDescent="0.25">
      <c r="A6" s="53" t="s">
        <v>9</v>
      </c>
      <c r="B6" s="56" t="s">
        <v>10</v>
      </c>
      <c r="C6" s="3" t="s">
        <v>6</v>
      </c>
    </row>
    <row r="7" spans="1:3" ht="15.75" thickBot="1" x14ac:dyDescent="0.3">
      <c r="A7" s="55"/>
      <c r="B7" s="58"/>
      <c r="C7" s="4" t="s">
        <v>7</v>
      </c>
    </row>
  </sheetData>
  <mergeCells count="4">
    <mergeCell ref="A2:A5"/>
    <mergeCell ref="B2:B5"/>
    <mergeCell ref="A6:A7"/>
    <mergeCell ref="B6:B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"/>
  <sheetViews>
    <sheetView workbookViewId="0">
      <selection activeCell="M18" sqref="J6:M18"/>
    </sheetView>
  </sheetViews>
  <sheetFormatPr defaultRowHeight="15" x14ac:dyDescent="0.25"/>
  <sheetData>
    <row r="1" spans="1:13" x14ac:dyDescent="0.25">
      <c r="A1" t="s">
        <v>184</v>
      </c>
      <c r="B1" t="s">
        <v>185</v>
      </c>
      <c r="C1" t="s">
        <v>186</v>
      </c>
      <c r="D1" t="s">
        <v>499</v>
      </c>
      <c r="E1" t="s">
        <v>500</v>
      </c>
      <c r="F1" t="s">
        <v>501</v>
      </c>
    </row>
    <row r="2" spans="1:13" x14ac:dyDescent="0.25">
      <c r="A2">
        <v>308</v>
      </c>
      <c r="D2">
        <v>465</v>
      </c>
    </row>
    <row r="3" spans="1:13" x14ac:dyDescent="0.25">
      <c r="D3">
        <v>76</v>
      </c>
    </row>
    <row r="4" spans="1:13" x14ac:dyDescent="0.25">
      <c r="A4" t="s">
        <v>209</v>
      </c>
      <c r="B4">
        <v>17</v>
      </c>
      <c r="C4">
        <v>98</v>
      </c>
      <c r="D4">
        <v>12</v>
      </c>
      <c r="E4">
        <f>SUM(C4,B4)</f>
        <v>115</v>
      </c>
      <c r="F4">
        <f>LEN(A4)</f>
        <v>4</v>
      </c>
    </row>
    <row r="5" spans="1:13" x14ac:dyDescent="0.25">
      <c r="A5" t="s">
        <v>285</v>
      </c>
      <c r="B5">
        <v>213</v>
      </c>
      <c r="C5">
        <v>185</v>
      </c>
      <c r="D5">
        <v>9</v>
      </c>
      <c r="E5">
        <f>SUM(C5,B5)</f>
        <v>398</v>
      </c>
      <c r="F5">
        <f t="shared" ref="F5:F21" si="0">LEN(A5)</f>
        <v>3</v>
      </c>
    </row>
    <row r="6" spans="1:13" x14ac:dyDescent="0.25">
      <c r="A6" t="s">
        <v>198</v>
      </c>
      <c r="B6">
        <v>12</v>
      </c>
      <c r="C6">
        <v>5</v>
      </c>
      <c r="D6">
        <v>8</v>
      </c>
      <c r="E6">
        <f>SUM(C6,B6)</f>
        <v>17</v>
      </c>
      <c r="F6">
        <f t="shared" si="0"/>
        <v>7</v>
      </c>
      <c r="J6" t="s">
        <v>184</v>
      </c>
      <c r="K6" t="s">
        <v>499</v>
      </c>
      <c r="L6" t="s">
        <v>500</v>
      </c>
      <c r="M6" t="s">
        <v>501</v>
      </c>
    </row>
    <row r="7" spans="1:13" x14ac:dyDescent="0.25">
      <c r="A7" t="s">
        <v>254</v>
      </c>
      <c r="B7">
        <v>3</v>
      </c>
      <c r="C7">
        <v>82</v>
      </c>
      <c r="D7">
        <v>6</v>
      </c>
      <c r="E7">
        <f>SUM(C7,B7)</f>
        <v>85</v>
      </c>
      <c r="F7">
        <f t="shared" si="0"/>
        <v>8</v>
      </c>
      <c r="J7" t="s">
        <v>209</v>
      </c>
      <c r="K7">
        <v>12</v>
      </c>
      <c r="L7">
        <v>115</v>
      </c>
      <c r="M7">
        <v>4</v>
      </c>
    </row>
    <row r="8" spans="1:13" x14ac:dyDescent="0.25">
      <c r="A8" t="s">
        <v>270</v>
      </c>
      <c r="B8">
        <v>78</v>
      </c>
      <c r="C8">
        <v>247</v>
      </c>
      <c r="D8">
        <v>6</v>
      </c>
      <c r="E8">
        <f>SUM(C8,B8)</f>
        <v>325</v>
      </c>
      <c r="F8">
        <f t="shared" si="0"/>
        <v>6</v>
      </c>
      <c r="J8" t="s">
        <v>285</v>
      </c>
      <c r="K8">
        <v>9</v>
      </c>
      <c r="L8">
        <v>398</v>
      </c>
      <c r="M8">
        <v>3</v>
      </c>
    </row>
    <row r="9" spans="1:13" x14ac:dyDescent="0.25">
      <c r="A9" t="s">
        <v>385</v>
      </c>
      <c r="B9">
        <v>169</v>
      </c>
      <c r="C9">
        <v>128</v>
      </c>
      <c r="D9">
        <v>6</v>
      </c>
      <c r="E9">
        <f>SUM(C9,B9)</f>
        <v>297</v>
      </c>
      <c r="F9">
        <f t="shared" si="0"/>
        <v>7</v>
      </c>
      <c r="J9" t="s">
        <v>198</v>
      </c>
      <c r="K9">
        <v>8</v>
      </c>
      <c r="L9">
        <v>17</v>
      </c>
      <c r="M9">
        <v>7</v>
      </c>
    </row>
    <row r="10" spans="1:13" x14ac:dyDescent="0.25">
      <c r="A10" t="s">
        <v>224</v>
      </c>
      <c r="B10">
        <v>271</v>
      </c>
      <c r="C10">
        <v>464</v>
      </c>
      <c r="D10">
        <v>5</v>
      </c>
      <c r="E10">
        <f>SUM(C10,B10)</f>
        <v>735</v>
      </c>
      <c r="F10">
        <f t="shared" si="0"/>
        <v>6</v>
      </c>
      <c r="J10" t="s">
        <v>254</v>
      </c>
      <c r="K10">
        <v>6</v>
      </c>
      <c r="L10">
        <v>85</v>
      </c>
      <c r="M10">
        <v>8</v>
      </c>
    </row>
    <row r="11" spans="1:13" x14ac:dyDescent="0.25">
      <c r="A11" t="s">
        <v>360</v>
      </c>
      <c r="B11">
        <v>230</v>
      </c>
      <c r="C11">
        <v>28</v>
      </c>
      <c r="D11">
        <v>5</v>
      </c>
      <c r="E11">
        <f>SUM(C11,B11)</f>
        <v>258</v>
      </c>
      <c r="F11">
        <f t="shared" si="0"/>
        <v>10</v>
      </c>
      <c r="J11" t="s">
        <v>270</v>
      </c>
      <c r="K11">
        <v>6</v>
      </c>
      <c r="L11">
        <v>325</v>
      </c>
      <c r="M11">
        <v>6</v>
      </c>
    </row>
    <row r="12" spans="1:13" x14ac:dyDescent="0.25">
      <c r="A12" t="s">
        <v>377</v>
      </c>
      <c r="B12">
        <v>10</v>
      </c>
      <c r="C12">
        <v>113</v>
      </c>
      <c r="D12">
        <v>5</v>
      </c>
      <c r="E12">
        <f>SUM(C12,B12)</f>
        <v>123</v>
      </c>
      <c r="F12">
        <f t="shared" si="0"/>
        <v>5</v>
      </c>
      <c r="J12" t="s">
        <v>385</v>
      </c>
      <c r="K12">
        <v>6</v>
      </c>
      <c r="L12">
        <v>297</v>
      </c>
      <c r="M12">
        <v>7</v>
      </c>
    </row>
    <row r="13" spans="1:13" x14ac:dyDescent="0.25">
      <c r="A13" t="s">
        <v>397</v>
      </c>
      <c r="B13">
        <v>79</v>
      </c>
      <c r="C13">
        <v>225</v>
      </c>
      <c r="D13">
        <v>5</v>
      </c>
      <c r="E13">
        <f>SUM(C13,B13)</f>
        <v>304</v>
      </c>
      <c r="F13">
        <f t="shared" si="0"/>
        <v>13</v>
      </c>
      <c r="J13" t="s">
        <v>224</v>
      </c>
      <c r="K13">
        <v>5</v>
      </c>
      <c r="L13">
        <v>735</v>
      </c>
      <c r="M13">
        <v>6</v>
      </c>
    </row>
    <row r="14" spans="1:13" x14ac:dyDescent="0.25">
      <c r="A14" t="s">
        <v>406</v>
      </c>
      <c r="B14">
        <v>98</v>
      </c>
      <c r="C14">
        <v>1004</v>
      </c>
      <c r="D14">
        <v>5</v>
      </c>
      <c r="E14">
        <f>SUM(C14,B14)</f>
        <v>1102</v>
      </c>
      <c r="F14">
        <f t="shared" si="0"/>
        <v>5</v>
      </c>
      <c r="J14" t="s">
        <v>360</v>
      </c>
      <c r="K14">
        <v>5</v>
      </c>
      <c r="L14">
        <v>258</v>
      </c>
      <c r="M14">
        <v>10</v>
      </c>
    </row>
    <row r="15" spans="1:13" x14ac:dyDescent="0.25">
      <c r="A15" t="s">
        <v>477</v>
      </c>
      <c r="B15">
        <v>6</v>
      </c>
      <c r="C15">
        <v>3</v>
      </c>
      <c r="D15">
        <v>5</v>
      </c>
      <c r="E15">
        <f>SUM(C15,B15)</f>
        <v>9</v>
      </c>
      <c r="F15">
        <f t="shared" si="0"/>
        <v>4</v>
      </c>
      <c r="J15" t="s">
        <v>377</v>
      </c>
      <c r="K15">
        <v>5</v>
      </c>
      <c r="L15">
        <v>123</v>
      </c>
      <c r="M15">
        <v>5</v>
      </c>
    </row>
    <row r="16" spans="1:13" x14ac:dyDescent="0.25">
      <c r="A16" t="s">
        <v>206</v>
      </c>
      <c r="B16">
        <v>91</v>
      </c>
      <c r="C16">
        <v>230</v>
      </c>
      <c r="D16">
        <v>4</v>
      </c>
      <c r="E16">
        <f>SUM(C16,B16)</f>
        <v>321</v>
      </c>
      <c r="F16">
        <f t="shared" si="0"/>
        <v>6</v>
      </c>
      <c r="J16" t="s">
        <v>397</v>
      </c>
      <c r="K16">
        <v>5</v>
      </c>
      <c r="L16">
        <v>304</v>
      </c>
      <c r="M16">
        <v>13</v>
      </c>
    </row>
    <row r="17" spans="1:13" x14ac:dyDescent="0.25">
      <c r="A17" t="s">
        <v>3</v>
      </c>
      <c r="B17">
        <v>636</v>
      </c>
      <c r="C17">
        <v>1199</v>
      </c>
      <c r="D17">
        <v>4</v>
      </c>
      <c r="E17">
        <f>SUM(C17,B17)</f>
        <v>1835</v>
      </c>
      <c r="F17">
        <f t="shared" si="0"/>
        <v>6</v>
      </c>
      <c r="J17" t="s">
        <v>406</v>
      </c>
      <c r="K17">
        <v>5</v>
      </c>
      <c r="L17">
        <v>1102</v>
      </c>
      <c r="M17">
        <v>5</v>
      </c>
    </row>
    <row r="18" spans="1:13" x14ac:dyDescent="0.25">
      <c r="A18" t="s">
        <v>339</v>
      </c>
      <c r="B18">
        <v>0</v>
      </c>
      <c r="C18">
        <v>12</v>
      </c>
      <c r="D18">
        <v>4</v>
      </c>
      <c r="E18">
        <f>SUM(C18,B18)</f>
        <v>12</v>
      </c>
      <c r="F18">
        <f t="shared" si="0"/>
        <v>7</v>
      </c>
      <c r="J18" t="s">
        <v>477</v>
      </c>
      <c r="K18">
        <v>5</v>
      </c>
      <c r="L18">
        <v>9</v>
      </c>
      <c r="M18">
        <v>4</v>
      </c>
    </row>
    <row r="19" spans="1:13" x14ac:dyDescent="0.25">
      <c r="A19" t="s">
        <v>352</v>
      </c>
      <c r="B19">
        <v>2</v>
      </c>
      <c r="C19">
        <v>2</v>
      </c>
      <c r="D19">
        <v>4</v>
      </c>
      <c r="E19">
        <f>SUM(C19,B19)</f>
        <v>4</v>
      </c>
      <c r="F19">
        <f t="shared" si="0"/>
        <v>11</v>
      </c>
    </row>
    <row r="20" spans="1:13" x14ac:dyDescent="0.25">
      <c r="A20" t="s">
        <v>395</v>
      </c>
      <c r="B20">
        <v>161</v>
      </c>
      <c r="C20">
        <v>417</v>
      </c>
      <c r="D20">
        <v>4</v>
      </c>
      <c r="E20">
        <f>SUM(C20,B20)</f>
        <v>578</v>
      </c>
      <c r="F20">
        <f t="shared" si="0"/>
        <v>5</v>
      </c>
    </row>
    <row r="21" spans="1:13" x14ac:dyDescent="0.25">
      <c r="A21" t="s">
        <v>476</v>
      </c>
      <c r="B21">
        <v>469</v>
      </c>
      <c r="C21">
        <v>393</v>
      </c>
      <c r="D21">
        <v>4</v>
      </c>
      <c r="E21">
        <f>SUM(C21,B21)</f>
        <v>862</v>
      </c>
      <c r="F21">
        <f t="shared" si="0"/>
        <v>6</v>
      </c>
    </row>
    <row r="22" spans="1:13" x14ac:dyDescent="0.25">
      <c r="A22" t="s">
        <v>200</v>
      </c>
      <c r="B22">
        <v>80</v>
      </c>
      <c r="C22">
        <v>250</v>
      </c>
      <c r="D22">
        <v>3</v>
      </c>
      <c r="E22">
        <f>SUM(C22,B22)</f>
        <v>330</v>
      </c>
    </row>
    <row r="23" spans="1:13" x14ac:dyDescent="0.25">
      <c r="A23" t="s">
        <v>201</v>
      </c>
      <c r="B23">
        <v>30</v>
      </c>
      <c r="C23">
        <v>88</v>
      </c>
      <c r="D23">
        <v>3</v>
      </c>
      <c r="E23">
        <f>SUM(C23,B23)</f>
        <v>118</v>
      </c>
    </row>
    <row r="24" spans="1:13" x14ac:dyDescent="0.25">
      <c r="A24" t="s">
        <v>229</v>
      </c>
      <c r="B24">
        <v>200</v>
      </c>
      <c r="C24">
        <v>321</v>
      </c>
      <c r="D24">
        <v>3</v>
      </c>
      <c r="E24">
        <f>SUM(C24,B24)</f>
        <v>521</v>
      </c>
    </row>
    <row r="25" spans="1:13" x14ac:dyDescent="0.25">
      <c r="A25" t="s">
        <v>245</v>
      </c>
      <c r="B25">
        <v>3</v>
      </c>
      <c r="C25">
        <v>59</v>
      </c>
      <c r="D25">
        <v>3</v>
      </c>
      <c r="E25">
        <f>SUM(C25,B25)</f>
        <v>62</v>
      </c>
    </row>
    <row r="26" spans="1:13" x14ac:dyDescent="0.25">
      <c r="A26" t="s">
        <v>255</v>
      </c>
      <c r="B26">
        <v>94</v>
      </c>
      <c r="C26">
        <v>359</v>
      </c>
      <c r="D26">
        <v>3</v>
      </c>
      <c r="E26">
        <f>SUM(C26,B26)</f>
        <v>453</v>
      </c>
    </row>
    <row r="27" spans="1:13" x14ac:dyDescent="0.25">
      <c r="A27" t="s">
        <v>258</v>
      </c>
      <c r="B27">
        <v>404</v>
      </c>
      <c r="C27">
        <v>1312</v>
      </c>
      <c r="D27">
        <v>3</v>
      </c>
      <c r="E27">
        <f>SUM(C27,B27)</f>
        <v>1716</v>
      </c>
    </row>
    <row r="28" spans="1:13" x14ac:dyDescent="0.25">
      <c r="A28" t="s">
        <v>260</v>
      </c>
      <c r="B28">
        <v>20</v>
      </c>
      <c r="C28">
        <v>79</v>
      </c>
      <c r="D28">
        <v>3</v>
      </c>
      <c r="E28">
        <f>SUM(C28,B28)</f>
        <v>99</v>
      </c>
    </row>
    <row r="29" spans="1:13" x14ac:dyDescent="0.25">
      <c r="A29" t="s">
        <v>291</v>
      </c>
      <c r="B29">
        <v>8</v>
      </c>
      <c r="C29">
        <v>4</v>
      </c>
      <c r="D29">
        <v>3</v>
      </c>
      <c r="E29">
        <f>SUM(C29,B29)</f>
        <v>12</v>
      </c>
    </row>
    <row r="30" spans="1:13" x14ac:dyDescent="0.25">
      <c r="A30" t="s">
        <v>355</v>
      </c>
      <c r="B30">
        <v>25</v>
      </c>
      <c r="C30">
        <v>33</v>
      </c>
      <c r="D30">
        <v>3</v>
      </c>
      <c r="E30">
        <f>SUM(C30,B30)</f>
        <v>58</v>
      </c>
    </row>
    <row r="31" spans="1:13" x14ac:dyDescent="0.25">
      <c r="A31" t="s">
        <v>412</v>
      </c>
      <c r="B31">
        <v>33</v>
      </c>
      <c r="C31">
        <v>102</v>
      </c>
      <c r="D31">
        <v>3</v>
      </c>
      <c r="E31">
        <f>SUM(C31,B31)</f>
        <v>135</v>
      </c>
    </row>
    <row r="32" spans="1:13" x14ac:dyDescent="0.25">
      <c r="A32" t="s">
        <v>424</v>
      </c>
      <c r="B32">
        <v>0</v>
      </c>
      <c r="C32">
        <v>0</v>
      </c>
      <c r="D32">
        <v>3</v>
      </c>
      <c r="E32">
        <f>SUM(C32,B32)</f>
        <v>0</v>
      </c>
    </row>
    <row r="33" spans="1:5" x14ac:dyDescent="0.25">
      <c r="A33" t="s">
        <v>429</v>
      </c>
      <c r="B33">
        <v>37</v>
      </c>
      <c r="C33">
        <v>129</v>
      </c>
      <c r="D33">
        <v>3</v>
      </c>
      <c r="E33">
        <f>SUM(C33,B33)</f>
        <v>166</v>
      </c>
    </row>
    <row r="34" spans="1:5" x14ac:dyDescent="0.25">
      <c r="A34" t="s">
        <v>430</v>
      </c>
      <c r="B34">
        <v>177</v>
      </c>
      <c r="C34">
        <v>312</v>
      </c>
      <c r="D34">
        <v>3</v>
      </c>
      <c r="E34">
        <f>SUM(C34,B34)</f>
        <v>489</v>
      </c>
    </row>
    <row r="35" spans="1:5" x14ac:dyDescent="0.25">
      <c r="A35" t="s">
        <v>453</v>
      </c>
      <c r="B35">
        <v>11</v>
      </c>
      <c r="C35">
        <v>57</v>
      </c>
      <c r="D35">
        <v>3</v>
      </c>
      <c r="E35">
        <f>SUM(C35,B35)</f>
        <v>68</v>
      </c>
    </row>
    <row r="36" spans="1:5" x14ac:dyDescent="0.25">
      <c r="A36" t="s">
        <v>454</v>
      </c>
      <c r="B36">
        <v>0</v>
      </c>
      <c r="C36">
        <v>22</v>
      </c>
      <c r="D36">
        <v>3</v>
      </c>
      <c r="E36">
        <f>SUM(C36,B36)</f>
        <v>22</v>
      </c>
    </row>
    <row r="37" spans="1:5" x14ac:dyDescent="0.25">
      <c r="A37" t="s">
        <v>460</v>
      </c>
      <c r="B37">
        <v>0</v>
      </c>
      <c r="C37">
        <v>0</v>
      </c>
      <c r="D37">
        <v>3</v>
      </c>
      <c r="E37">
        <f>SUM(C37,B37)</f>
        <v>0</v>
      </c>
    </row>
    <row r="38" spans="1:5" x14ac:dyDescent="0.25">
      <c r="A38" t="s">
        <v>191</v>
      </c>
      <c r="B38">
        <v>2</v>
      </c>
      <c r="C38">
        <v>3</v>
      </c>
      <c r="D38">
        <v>2</v>
      </c>
      <c r="E38">
        <f>SUM(C38,B38)</f>
        <v>5</v>
      </c>
    </row>
    <row r="39" spans="1:5" x14ac:dyDescent="0.25">
      <c r="A39" t="s">
        <v>192</v>
      </c>
      <c r="B39">
        <v>40</v>
      </c>
      <c r="C39">
        <v>52</v>
      </c>
      <c r="D39">
        <v>2</v>
      </c>
      <c r="E39">
        <f>SUM(C39,B39)</f>
        <v>92</v>
      </c>
    </row>
    <row r="40" spans="1:5" x14ac:dyDescent="0.25">
      <c r="A40" t="s">
        <v>213</v>
      </c>
      <c r="B40">
        <v>0</v>
      </c>
      <c r="C40">
        <v>21</v>
      </c>
      <c r="D40">
        <v>2</v>
      </c>
      <c r="E40">
        <f>SUM(C40,B40)</f>
        <v>21</v>
      </c>
    </row>
    <row r="41" spans="1:5" x14ac:dyDescent="0.25">
      <c r="A41" t="s">
        <v>235</v>
      </c>
      <c r="B41">
        <v>0</v>
      </c>
      <c r="C41">
        <v>16</v>
      </c>
      <c r="D41">
        <v>2</v>
      </c>
      <c r="E41">
        <f>SUM(C41,B41)</f>
        <v>16</v>
      </c>
    </row>
    <row r="42" spans="1:5" x14ac:dyDescent="0.25">
      <c r="A42" t="s">
        <v>247</v>
      </c>
      <c r="B42">
        <v>1</v>
      </c>
      <c r="C42">
        <v>15</v>
      </c>
      <c r="D42">
        <v>2</v>
      </c>
      <c r="E42">
        <f>SUM(C42,B42)</f>
        <v>16</v>
      </c>
    </row>
    <row r="43" spans="1:5" x14ac:dyDescent="0.25">
      <c r="A43" t="s">
        <v>257</v>
      </c>
      <c r="B43">
        <v>404</v>
      </c>
      <c r="C43">
        <v>1312</v>
      </c>
      <c r="D43">
        <v>2</v>
      </c>
      <c r="E43">
        <f>SUM(C43,B43)</f>
        <v>1716</v>
      </c>
    </row>
    <row r="44" spans="1:5" x14ac:dyDescent="0.25">
      <c r="A44" t="s">
        <v>265</v>
      </c>
      <c r="B44">
        <v>8</v>
      </c>
      <c r="C44">
        <v>14</v>
      </c>
      <c r="D44">
        <v>2</v>
      </c>
      <c r="E44">
        <f>SUM(C44,B44)</f>
        <v>22</v>
      </c>
    </row>
    <row r="45" spans="1:5" x14ac:dyDescent="0.25">
      <c r="A45" t="s">
        <v>268</v>
      </c>
      <c r="B45">
        <v>0</v>
      </c>
      <c r="C45">
        <v>31</v>
      </c>
      <c r="D45">
        <v>2</v>
      </c>
      <c r="E45">
        <f>SUM(C45,B45)</f>
        <v>31</v>
      </c>
    </row>
    <row r="46" spans="1:5" x14ac:dyDescent="0.25">
      <c r="A46" t="s">
        <v>271</v>
      </c>
      <c r="B46">
        <v>2</v>
      </c>
      <c r="C46">
        <v>26</v>
      </c>
      <c r="D46">
        <v>2</v>
      </c>
      <c r="E46">
        <f>SUM(C46,B46)</f>
        <v>28</v>
      </c>
    </row>
    <row r="47" spans="1:5" x14ac:dyDescent="0.25">
      <c r="A47" t="s">
        <v>273</v>
      </c>
      <c r="B47">
        <v>0</v>
      </c>
      <c r="C47">
        <v>36</v>
      </c>
      <c r="D47">
        <v>2</v>
      </c>
      <c r="E47">
        <f>SUM(C47,B47)</f>
        <v>36</v>
      </c>
    </row>
    <row r="48" spans="1:5" x14ac:dyDescent="0.25">
      <c r="A48" t="s">
        <v>276</v>
      </c>
      <c r="B48">
        <v>1</v>
      </c>
      <c r="C48">
        <v>1</v>
      </c>
      <c r="D48">
        <v>2</v>
      </c>
      <c r="E48">
        <f>SUM(C48,B48)</f>
        <v>2</v>
      </c>
    </row>
    <row r="49" spans="1:5" x14ac:dyDescent="0.25">
      <c r="A49" t="s">
        <v>278</v>
      </c>
      <c r="B49">
        <v>27</v>
      </c>
      <c r="C49">
        <v>10</v>
      </c>
      <c r="D49">
        <v>2</v>
      </c>
      <c r="E49">
        <f>SUM(C49,B49)</f>
        <v>37</v>
      </c>
    </row>
    <row r="50" spans="1:5" x14ac:dyDescent="0.25">
      <c r="A50" t="s">
        <v>9</v>
      </c>
      <c r="B50">
        <v>20</v>
      </c>
      <c r="C50">
        <v>89</v>
      </c>
      <c r="D50">
        <v>2</v>
      </c>
      <c r="E50">
        <f>SUM(C50,B50)</f>
        <v>109</v>
      </c>
    </row>
    <row r="51" spans="1:5" x14ac:dyDescent="0.25">
      <c r="A51" t="s">
        <v>288</v>
      </c>
      <c r="B51">
        <v>50</v>
      </c>
      <c r="C51">
        <v>26</v>
      </c>
      <c r="D51">
        <v>2</v>
      </c>
      <c r="E51">
        <f>SUM(C51,B51)</f>
        <v>76</v>
      </c>
    </row>
    <row r="52" spans="1:5" x14ac:dyDescent="0.25">
      <c r="A52" t="s">
        <v>289</v>
      </c>
      <c r="B52">
        <v>45</v>
      </c>
      <c r="C52">
        <v>14</v>
      </c>
      <c r="D52">
        <v>2</v>
      </c>
      <c r="E52">
        <f>SUM(C52,B52)</f>
        <v>59</v>
      </c>
    </row>
    <row r="53" spans="1:5" x14ac:dyDescent="0.25">
      <c r="A53" t="s">
        <v>296</v>
      </c>
      <c r="B53">
        <v>7</v>
      </c>
      <c r="C53">
        <v>22</v>
      </c>
      <c r="D53">
        <v>2</v>
      </c>
      <c r="E53">
        <f>SUM(C53,B53)</f>
        <v>29</v>
      </c>
    </row>
    <row r="54" spans="1:5" x14ac:dyDescent="0.25">
      <c r="A54" t="s">
        <v>298</v>
      </c>
      <c r="B54">
        <v>37</v>
      </c>
      <c r="C54">
        <v>36</v>
      </c>
      <c r="D54">
        <v>2</v>
      </c>
      <c r="E54">
        <f>SUM(C54,B54)</f>
        <v>73</v>
      </c>
    </row>
    <row r="55" spans="1:5" x14ac:dyDescent="0.25">
      <c r="A55" t="s">
        <v>300</v>
      </c>
      <c r="B55">
        <v>1</v>
      </c>
      <c r="C55">
        <v>1</v>
      </c>
      <c r="D55">
        <v>2</v>
      </c>
      <c r="E55">
        <f>SUM(C55,B55)</f>
        <v>2</v>
      </c>
    </row>
    <row r="56" spans="1:5" x14ac:dyDescent="0.25">
      <c r="A56" t="s">
        <v>312</v>
      </c>
      <c r="B56">
        <v>111</v>
      </c>
      <c r="C56">
        <v>13</v>
      </c>
      <c r="D56">
        <v>2</v>
      </c>
      <c r="E56">
        <f>SUM(C56,B56)</f>
        <v>124</v>
      </c>
    </row>
    <row r="57" spans="1:5" x14ac:dyDescent="0.25">
      <c r="A57" t="s">
        <v>317</v>
      </c>
      <c r="B57">
        <v>53</v>
      </c>
      <c r="C57">
        <v>112</v>
      </c>
      <c r="D57">
        <v>2</v>
      </c>
      <c r="E57">
        <f>SUM(C57,B57)</f>
        <v>165</v>
      </c>
    </row>
    <row r="58" spans="1:5" x14ac:dyDescent="0.25">
      <c r="A58" t="s">
        <v>322</v>
      </c>
      <c r="B58">
        <v>4</v>
      </c>
      <c r="C58">
        <v>18</v>
      </c>
      <c r="D58">
        <v>2</v>
      </c>
      <c r="E58">
        <f>SUM(C58,B58)</f>
        <v>22</v>
      </c>
    </row>
    <row r="59" spans="1:5" x14ac:dyDescent="0.25">
      <c r="A59" t="s">
        <v>323</v>
      </c>
      <c r="B59">
        <v>78</v>
      </c>
      <c r="C59">
        <v>819</v>
      </c>
      <c r="D59">
        <v>2</v>
      </c>
      <c r="E59">
        <f>SUM(C59,B59)</f>
        <v>897</v>
      </c>
    </row>
    <row r="60" spans="1:5" x14ac:dyDescent="0.25">
      <c r="A60" t="s">
        <v>345</v>
      </c>
      <c r="B60">
        <v>0</v>
      </c>
      <c r="C60">
        <v>111</v>
      </c>
      <c r="D60">
        <v>2</v>
      </c>
      <c r="E60">
        <f>SUM(C60,B60)</f>
        <v>111</v>
      </c>
    </row>
    <row r="61" spans="1:5" x14ac:dyDescent="0.25">
      <c r="A61" t="s">
        <v>356</v>
      </c>
      <c r="B61">
        <v>25</v>
      </c>
      <c r="C61">
        <v>7</v>
      </c>
      <c r="D61">
        <v>2</v>
      </c>
      <c r="E61">
        <f>SUM(C61,B61)</f>
        <v>32</v>
      </c>
    </row>
    <row r="62" spans="1:5" x14ac:dyDescent="0.25">
      <c r="A62" t="s">
        <v>365</v>
      </c>
      <c r="B62">
        <v>55</v>
      </c>
      <c r="C62">
        <v>45</v>
      </c>
      <c r="D62">
        <v>2</v>
      </c>
      <c r="E62">
        <f>SUM(C62,B62)</f>
        <v>100</v>
      </c>
    </row>
    <row r="63" spans="1:5" x14ac:dyDescent="0.25">
      <c r="A63" t="s">
        <v>367</v>
      </c>
      <c r="B63">
        <v>0</v>
      </c>
      <c r="C63">
        <v>0</v>
      </c>
      <c r="D63">
        <v>2</v>
      </c>
      <c r="E63">
        <f>SUM(C63,B63)</f>
        <v>0</v>
      </c>
    </row>
    <row r="64" spans="1:5" x14ac:dyDescent="0.25">
      <c r="A64" t="s">
        <v>394</v>
      </c>
      <c r="B64">
        <v>0</v>
      </c>
      <c r="C64">
        <v>21</v>
      </c>
      <c r="D64">
        <v>2</v>
      </c>
      <c r="E64">
        <f>SUM(C64,B64)</f>
        <v>21</v>
      </c>
    </row>
    <row r="65" spans="1:5" x14ac:dyDescent="0.25">
      <c r="A65" t="s">
        <v>407</v>
      </c>
      <c r="B65">
        <v>12</v>
      </c>
      <c r="C65">
        <v>54</v>
      </c>
      <c r="D65">
        <v>2</v>
      </c>
      <c r="E65">
        <f>SUM(C65,B65)</f>
        <v>66</v>
      </c>
    </row>
    <row r="66" spans="1:5" x14ac:dyDescent="0.25">
      <c r="A66" t="s">
        <v>408</v>
      </c>
      <c r="B66">
        <v>0</v>
      </c>
      <c r="C66">
        <v>0</v>
      </c>
      <c r="D66">
        <v>2</v>
      </c>
      <c r="E66">
        <f>SUM(C66,B66)</f>
        <v>0</v>
      </c>
    </row>
    <row r="67" spans="1:5" x14ac:dyDescent="0.25">
      <c r="A67" t="s">
        <v>414</v>
      </c>
      <c r="B67">
        <v>33</v>
      </c>
      <c r="C67">
        <v>130</v>
      </c>
      <c r="D67">
        <v>2</v>
      </c>
      <c r="E67">
        <f>SUM(C67,B67)</f>
        <v>163</v>
      </c>
    </row>
    <row r="68" spans="1:5" x14ac:dyDescent="0.25">
      <c r="A68" t="s">
        <v>422</v>
      </c>
      <c r="B68">
        <v>6</v>
      </c>
      <c r="C68">
        <v>0</v>
      </c>
      <c r="D68">
        <v>2</v>
      </c>
      <c r="E68">
        <f>SUM(C68,B68)</f>
        <v>6</v>
      </c>
    </row>
    <row r="69" spans="1:5" x14ac:dyDescent="0.25">
      <c r="A69" t="s">
        <v>428</v>
      </c>
      <c r="B69">
        <v>89</v>
      </c>
      <c r="C69">
        <v>50</v>
      </c>
      <c r="D69">
        <v>2</v>
      </c>
      <c r="E69">
        <f>SUM(C69,B69)</f>
        <v>139</v>
      </c>
    </row>
    <row r="70" spans="1:5" x14ac:dyDescent="0.25">
      <c r="A70" t="s">
        <v>439</v>
      </c>
      <c r="B70">
        <v>0</v>
      </c>
      <c r="C70">
        <v>0</v>
      </c>
      <c r="D70">
        <v>2</v>
      </c>
      <c r="E70">
        <f>SUM(C70,B70)</f>
        <v>0</v>
      </c>
    </row>
    <row r="71" spans="1:5" x14ac:dyDescent="0.25">
      <c r="A71" t="s">
        <v>452</v>
      </c>
      <c r="B71">
        <v>52</v>
      </c>
      <c r="C71">
        <v>377</v>
      </c>
      <c r="D71">
        <v>2</v>
      </c>
      <c r="E71">
        <f>SUM(C71,B71)</f>
        <v>429</v>
      </c>
    </row>
    <row r="72" spans="1:5" x14ac:dyDescent="0.25">
      <c r="A72" t="s">
        <v>466</v>
      </c>
      <c r="B72">
        <v>188</v>
      </c>
      <c r="C72">
        <v>292</v>
      </c>
      <c r="D72">
        <v>2</v>
      </c>
      <c r="E72">
        <f>SUM(C72,B72)</f>
        <v>480</v>
      </c>
    </row>
    <row r="73" spans="1:5" x14ac:dyDescent="0.25">
      <c r="A73" t="s">
        <v>467</v>
      </c>
      <c r="B73">
        <v>56</v>
      </c>
      <c r="C73">
        <v>142</v>
      </c>
      <c r="D73">
        <v>2</v>
      </c>
      <c r="E73">
        <f>SUM(C73,B73)</f>
        <v>198</v>
      </c>
    </row>
    <row r="74" spans="1:5" x14ac:dyDescent="0.25">
      <c r="A74" t="s">
        <v>468</v>
      </c>
      <c r="B74">
        <v>23</v>
      </c>
      <c r="C74">
        <v>74</v>
      </c>
      <c r="D74">
        <v>2</v>
      </c>
      <c r="E74">
        <f>SUM(C74,B74)</f>
        <v>97</v>
      </c>
    </row>
    <row r="75" spans="1:5" x14ac:dyDescent="0.25">
      <c r="A75" t="s">
        <v>473</v>
      </c>
      <c r="B75">
        <v>0</v>
      </c>
      <c r="C75">
        <v>0</v>
      </c>
      <c r="D75">
        <v>2</v>
      </c>
      <c r="E75">
        <f>SUM(C75,B75)</f>
        <v>0</v>
      </c>
    </row>
    <row r="76" spans="1:5" x14ac:dyDescent="0.25">
      <c r="A76" t="s">
        <v>486</v>
      </c>
      <c r="B76">
        <v>24</v>
      </c>
      <c r="C76">
        <v>3</v>
      </c>
      <c r="D76">
        <v>2</v>
      </c>
      <c r="E76">
        <f>SUM(C76,B76)</f>
        <v>27</v>
      </c>
    </row>
    <row r="77" spans="1:5" x14ac:dyDescent="0.25">
      <c r="A77" t="s">
        <v>487</v>
      </c>
      <c r="B77">
        <v>0</v>
      </c>
      <c r="C77">
        <v>0</v>
      </c>
      <c r="D77">
        <v>2</v>
      </c>
      <c r="E77">
        <f>SUM(C77,B77)</f>
        <v>0</v>
      </c>
    </row>
    <row r="78" spans="1:5" x14ac:dyDescent="0.25">
      <c r="A78" t="s">
        <v>489</v>
      </c>
      <c r="B78">
        <v>4</v>
      </c>
      <c r="C78">
        <v>0</v>
      </c>
      <c r="D78">
        <v>2</v>
      </c>
      <c r="E78">
        <f>SUM(C78,B78)</f>
        <v>4</v>
      </c>
    </row>
    <row r="79" spans="1:5" x14ac:dyDescent="0.25">
      <c r="A79" t="s">
        <v>490</v>
      </c>
      <c r="B79">
        <v>59</v>
      </c>
      <c r="C79">
        <v>37</v>
      </c>
      <c r="D79">
        <v>2</v>
      </c>
      <c r="E79">
        <f>SUM(C79,B79)</f>
        <v>96</v>
      </c>
    </row>
    <row r="80" spans="1:5" x14ac:dyDescent="0.25">
      <c r="A80" t="s">
        <v>188</v>
      </c>
      <c r="B80">
        <v>0</v>
      </c>
      <c r="C80">
        <v>0</v>
      </c>
      <c r="D80">
        <v>1</v>
      </c>
      <c r="E80">
        <f>SUM(C80,B80)</f>
        <v>0</v>
      </c>
    </row>
    <row r="81" spans="1:5" x14ac:dyDescent="0.25">
      <c r="A81" t="s">
        <v>189</v>
      </c>
      <c r="B81">
        <v>11</v>
      </c>
      <c r="C81">
        <v>78</v>
      </c>
      <c r="D81">
        <v>1</v>
      </c>
      <c r="E81">
        <f>SUM(C81,B81)</f>
        <v>89</v>
      </c>
    </row>
    <row r="82" spans="1:5" x14ac:dyDescent="0.25">
      <c r="A82" t="s">
        <v>190</v>
      </c>
      <c r="B82">
        <v>0</v>
      </c>
      <c r="C82">
        <v>2</v>
      </c>
      <c r="D82">
        <v>1</v>
      </c>
      <c r="E82">
        <f>SUM(C82,B82)</f>
        <v>2</v>
      </c>
    </row>
    <row r="83" spans="1:5" x14ac:dyDescent="0.25">
      <c r="A83" t="s">
        <v>193</v>
      </c>
      <c r="B83">
        <v>0</v>
      </c>
      <c r="C83">
        <v>0</v>
      </c>
      <c r="D83">
        <v>1</v>
      </c>
      <c r="E83">
        <f>SUM(C83,B83)</f>
        <v>0</v>
      </c>
    </row>
    <row r="84" spans="1:5" x14ac:dyDescent="0.25">
      <c r="A84" t="s">
        <v>194</v>
      </c>
      <c r="B84">
        <v>0</v>
      </c>
      <c r="C84">
        <v>2</v>
      </c>
      <c r="D84">
        <v>1</v>
      </c>
      <c r="E84">
        <f>SUM(C84,B84)</f>
        <v>2</v>
      </c>
    </row>
    <row r="85" spans="1:5" x14ac:dyDescent="0.25">
      <c r="A85" t="s">
        <v>195</v>
      </c>
      <c r="B85">
        <v>4</v>
      </c>
      <c r="C85">
        <v>0</v>
      </c>
      <c r="D85">
        <v>1</v>
      </c>
      <c r="E85">
        <f>SUM(C85,B85)</f>
        <v>4</v>
      </c>
    </row>
    <row r="86" spans="1:5" x14ac:dyDescent="0.25">
      <c r="A86" t="s">
        <v>196</v>
      </c>
      <c r="B86">
        <v>4</v>
      </c>
      <c r="C86">
        <v>0</v>
      </c>
      <c r="D86">
        <v>1</v>
      </c>
      <c r="E86">
        <f>SUM(C86,B86)</f>
        <v>4</v>
      </c>
    </row>
    <row r="87" spans="1:5" x14ac:dyDescent="0.25">
      <c r="A87" t="s">
        <v>197</v>
      </c>
      <c r="B87">
        <v>0</v>
      </c>
      <c r="C87">
        <v>0</v>
      </c>
      <c r="D87">
        <v>1</v>
      </c>
      <c r="E87">
        <f>SUM(C87,B87)</f>
        <v>0</v>
      </c>
    </row>
    <row r="88" spans="1:5" x14ac:dyDescent="0.25">
      <c r="A88" t="s">
        <v>199</v>
      </c>
      <c r="B88">
        <v>0</v>
      </c>
      <c r="C88">
        <v>0</v>
      </c>
      <c r="D88">
        <v>1</v>
      </c>
      <c r="E88">
        <f>SUM(C88,B88)</f>
        <v>0</v>
      </c>
    </row>
    <row r="89" spans="1:5" x14ac:dyDescent="0.25">
      <c r="A89" t="s">
        <v>202</v>
      </c>
      <c r="B89">
        <v>0</v>
      </c>
      <c r="C89">
        <v>0</v>
      </c>
      <c r="D89">
        <v>1</v>
      </c>
      <c r="E89">
        <f>SUM(C89,B89)</f>
        <v>0</v>
      </c>
    </row>
    <row r="90" spans="1:5" x14ac:dyDescent="0.25">
      <c r="A90" t="s">
        <v>203</v>
      </c>
      <c r="B90">
        <v>22</v>
      </c>
      <c r="C90">
        <v>14</v>
      </c>
      <c r="D90">
        <v>1</v>
      </c>
      <c r="E90">
        <f>SUM(C90,B90)</f>
        <v>36</v>
      </c>
    </row>
    <row r="91" spans="1:5" x14ac:dyDescent="0.25">
      <c r="A91" t="s">
        <v>204</v>
      </c>
      <c r="B91">
        <v>0</v>
      </c>
      <c r="C91">
        <v>0</v>
      </c>
      <c r="D91">
        <v>1</v>
      </c>
      <c r="E91">
        <f>SUM(C91,B91)</f>
        <v>0</v>
      </c>
    </row>
    <row r="92" spans="1:5" x14ac:dyDescent="0.25">
      <c r="A92" t="s">
        <v>205</v>
      </c>
      <c r="B92">
        <v>2</v>
      </c>
      <c r="C92">
        <v>41</v>
      </c>
      <c r="D92">
        <v>1</v>
      </c>
      <c r="E92">
        <f>SUM(C92,B92)</f>
        <v>43</v>
      </c>
    </row>
    <row r="93" spans="1:5" x14ac:dyDescent="0.25">
      <c r="A93" t="s">
        <v>207</v>
      </c>
      <c r="B93">
        <v>9</v>
      </c>
      <c r="C93">
        <v>11</v>
      </c>
      <c r="D93">
        <v>1</v>
      </c>
      <c r="E93">
        <f>SUM(C93,B93)</f>
        <v>20</v>
      </c>
    </row>
    <row r="94" spans="1:5" x14ac:dyDescent="0.25">
      <c r="A94" t="s">
        <v>208</v>
      </c>
      <c r="B94">
        <v>0</v>
      </c>
      <c r="C94">
        <v>7</v>
      </c>
      <c r="D94">
        <v>1</v>
      </c>
      <c r="E94">
        <f>SUM(C94,B94)</f>
        <v>7</v>
      </c>
    </row>
    <row r="95" spans="1:5" x14ac:dyDescent="0.25">
      <c r="A95" t="s">
        <v>210</v>
      </c>
      <c r="B95">
        <v>2</v>
      </c>
      <c r="C95">
        <v>14</v>
      </c>
      <c r="D95">
        <v>1</v>
      </c>
      <c r="E95">
        <f>SUM(C95,B95)</f>
        <v>16</v>
      </c>
    </row>
    <row r="96" spans="1:5" x14ac:dyDescent="0.25">
      <c r="A96" t="s">
        <v>211</v>
      </c>
      <c r="B96">
        <v>19</v>
      </c>
      <c r="C96">
        <v>36</v>
      </c>
      <c r="D96">
        <v>1</v>
      </c>
      <c r="E96">
        <f>SUM(C96,B96)</f>
        <v>55</v>
      </c>
    </row>
    <row r="97" spans="1:5" x14ac:dyDescent="0.25">
      <c r="A97" t="s">
        <v>212</v>
      </c>
      <c r="B97">
        <v>0</v>
      </c>
      <c r="C97">
        <v>5</v>
      </c>
      <c r="D97">
        <v>1</v>
      </c>
      <c r="E97">
        <f>SUM(C97,B97)</f>
        <v>5</v>
      </c>
    </row>
    <row r="98" spans="1:5" x14ac:dyDescent="0.25">
      <c r="A98" t="s">
        <v>214</v>
      </c>
      <c r="B98">
        <v>0</v>
      </c>
      <c r="C98">
        <v>0</v>
      </c>
      <c r="D98">
        <v>1</v>
      </c>
      <c r="E98">
        <f>SUM(C98,B98)</f>
        <v>0</v>
      </c>
    </row>
    <row r="99" spans="1:5" x14ac:dyDescent="0.25">
      <c r="A99" t="s">
        <v>215</v>
      </c>
      <c r="B99">
        <v>1</v>
      </c>
      <c r="C99">
        <v>6</v>
      </c>
      <c r="D99">
        <v>1</v>
      </c>
      <c r="E99">
        <f>SUM(C99,B99)</f>
        <v>7</v>
      </c>
    </row>
    <row r="100" spans="1:5" x14ac:dyDescent="0.25">
      <c r="A100" t="s">
        <v>216</v>
      </c>
      <c r="B100">
        <v>0</v>
      </c>
      <c r="C100">
        <v>0</v>
      </c>
      <c r="D100">
        <v>1</v>
      </c>
      <c r="E100">
        <f>SUM(C100,B100)</f>
        <v>0</v>
      </c>
    </row>
    <row r="101" spans="1:5" x14ac:dyDescent="0.25">
      <c r="A101" t="s">
        <v>217</v>
      </c>
      <c r="B101">
        <v>0</v>
      </c>
      <c r="C101">
        <v>0</v>
      </c>
      <c r="D101">
        <v>1</v>
      </c>
      <c r="E101">
        <f>SUM(C101,B101)</f>
        <v>0</v>
      </c>
    </row>
    <row r="102" spans="1:5" x14ac:dyDescent="0.25">
      <c r="A102" t="s">
        <v>218</v>
      </c>
      <c r="B102">
        <v>17</v>
      </c>
      <c r="C102">
        <v>66</v>
      </c>
      <c r="D102">
        <v>1</v>
      </c>
      <c r="E102">
        <f>SUM(C102,B102)</f>
        <v>83</v>
      </c>
    </row>
    <row r="103" spans="1:5" x14ac:dyDescent="0.25">
      <c r="A103" t="s">
        <v>219</v>
      </c>
      <c r="B103">
        <v>2</v>
      </c>
      <c r="C103">
        <v>0</v>
      </c>
      <c r="D103">
        <v>1</v>
      </c>
      <c r="E103">
        <f>SUM(C103,B103)</f>
        <v>2</v>
      </c>
    </row>
    <row r="104" spans="1:5" x14ac:dyDescent="0.25">
      <c r="A104" t="s">
        <v>220</v>
      </c>
      <c r="B104">
        <v>6</v>
      </c>
      <c r="C104">
        <v>47</v>
      </c>
      <c r="D104">
        <v>1</v>
      </c>
      <c r="E104">
        <f>SUM(C104,B104)</f>
        <v>53</v>
      </c>
    </row>
    <row r="105" spans="1:5" x14ac:dyDescent="0.25">
      <c r="A105" t="s">
        <v>221</v>
      </c>
      <c r="B105">
        <v>0</v>
      </c>
      <c r="C105">
        <v>0</v>
      </c>
      <c r="D105">
        <v>1</v>
      </c>
      <c r="E105">
        <f>SUM(C105,B105)</f>
        <v>0</v>
      </c>
    </row>
    <row r="106" spans="1:5" x14ac:dyDescent="0.25">
      <c r="A106" t="s">
        <v>222</v>
      </c>
      <c r="B106">
        <v>20</v>
      </c>
      <c r="C106">
        <v>238</v>
      </c>
      <c r="D106">
        <v>1</v>
      </c>
      <c r="E106">
        <f>SUM(C106,B106)</f>
        <v>258</v>
      </c>
    </row>
    <row r="107" spans="1:5" x14ac:dyDescent="0.25">
      <c r="A107" t="s">
        <v>223</v>
      </c>
      <c r="B107">
        <v>67</v>
      </c>
      <c r="C107">
        <v>178</v>
      </c>
      <c r="D107">
        <v>1</v>
      </c>
      <c r="E107">
        <f>SUM(C107,B107)</f>
        <v>245</v>
      </c>
    </row>
    <row r="108" spans="1:5" x14ac:dyDescent="0.25">
      <c r="A108" t="s">
        <v>225</v>
      </c>
      <c r="B108">
        <v>14</v>
      </c>
      <c r="C108">
        <v>11</v>
      </c>
      <c r="D108">
        <v>1</v>
      </c>
      <c r="E108">
        <f>SUM(C108,B108)</f>
        <v>25</v>
      </c>
    </row>
    <row r="109" spans="1:5" x14ac:dyDescent="0.25">
      <c r="A109" t="s">
        <v>226</v>
      </c>
      <c r="B109">
        <v>12</v>
      </c>
      <c r="C109">
        <v>9</v>
      </c>
      <c r="D109">
        <v>1</v>
      </c>
      <c r="E109">
        <f>SUM(C109,B109)</f>
        <v>21</v>
      </c>
    </row>
    <row r="110" spans="1:5" x14ac:dyDescent="0.25">
      <c r="A110" t="s">
        <v>227</v>
      </c>
      <c r="B110">
        <v>0</v>
      </c>
      <c r="C110">
        <v>0</v>
      </c>
      <c r="D110">
        <v>1</v>
      </c>
      <c r="E110">
        <f>SUM(C110,B110)</f>
        <v>0</v>
      </c>
    </row>
    <row r="111" spans="1:5" x14ac:dyDescent="0.25">
      <c r="A111" t="s">
        <v>228</v>
      </c>
      <c r="B111">
        <v>6</v>
      </c>
      <c r="C111">
        <v>79</v>
      </c>
      <c r="D111">
        <v>1</v>
      </c>
      <c r="E111">
        <f>SUM(C111,B111)</f>
        <v>85</v>
      </c>
    </row>
    <row r="112" spans="1:5" x14ac:dyDescent="0.25">
      <c r="A112" t="s">
        <v>230</v>
      </c>
      <c r="B112">
        <v>1</v>
      </c>
      <c r="C112">
        <v>5</v>
      </c>
      <c r="D112">
        <v>1</v>
      </c>
      <c r="E112">
        <f>SUM(C112,B112)</f>
        <v>6</v>
      </c>
    </row>
    <row r="113" spans="1:5" x14ac:dyDescent="0.25">
      <c r="A113" t="s">
        <v>231</v>
      </c>
      <c r="B113">
        <v>2</v>
      </c>
      <c r="C113">
        <v>12</v>
      </c>
      <c r="D113">
        <v>1</v>
      </c>
      <c r="E113">
        <f>SUM(C113,B113)</f>
        <v>14</v>
      </c>
    </row>
    <row r="114" spans="1:5" x14ac:dyDescent="0.25">
      <c r="A114" t="s">
        <v>232</v>
      </c>
      <c r="B114">
        <v>4</v>
      </c>
      <c r="C114">
        <v>7</v>
      </c>
      <c r="D114">
        <v>1</v>
      </c>
      <c r="E114">
        <f>SUM(C114,B114)</f>
        <v>11</v>
      </c>
    </row>
    <row r="115" spans="1:5" x14ac:dyDescent="0.25">
      <c r="A115" t="s">
        <v>233</v>
      </c>
      <c r="B115">
        <v>39</v>
      </c>
      <c r="C115">
        <v>5</v>
      </c>
      <c r="D115">
        <v>1</v>
      </c>
      <c r="E115">
        <f>SUM(C115,B115)</f>
        <v>44</v>
      </c>
    </row>
    <row r="116" spans="1:5" x14ac:dyDescent="0.25">
      <c r="A116" t="s">
        <v>234</v>
      </c>
      <c r="B116">
        <v>0</v>
      </c>
      <c r="C116">
        <v>2</v>
      </c>
      <c r="D116">
        <v>1</v>
      </c>
      <c r="E116">
        <f>SUM(C116,B116)</f>
        <v>2</v>
      </c>
    </row>
    <row r="117" spans="1:5" x14ac:dyDescent="0.25">
      <c r="A117" t="s">
        <v>236</v>
      </c>
      <c r="B117">
        <v>48</v>
      </c>
      <c r="C117">
        <v>262</v>
      </c>
      <c r="D117">
        <v>1</v>
      </c>
      <c r="E117">
        <f>SUM(C117,B117)</f>
        <v>310</v>
      </c>
    </row>
    <row r="118" spans="1:5" x14ac:dyDescent="0.25">
      <c r="A118" t="s">
        <v>237</v>
      </c>
      <c r="B118">
        <v>42</v>
      </c>
      <c r="C118">
        <v>100</v>
      </c>
      <c r="D118">
        <v>1</v>
      </c>
      <c r="E118">
        <f>SUM(C118,B118)</f>
        <v>142</v>
      </c>
    </row>
    <row r="119" spans="1:5" x14ac:dyDescent="0.25">
      <c r="A119" t="s">
        <v>238</v>
      </c>
      <c r="B119">
        <v>0</v>
      </c>
      <c r="C119">
        <v>0</v>
      </c>
      <c r="D119">
        <v>1</v>
      </c>
      <c r="E119">
        <f>SUM(C119,B119)</f>
        <v>0</v>
      </c>
    </row>
    <row r="120" spans="1:5" x14ac:dyDescent="0.25">
      <c r="A120" t="s">
        <v>239</v>
      </c>
      <c r="B120">
        <v>78</v>
      </c>
      <c r="C120">
        <v>105</v>
      </c>
      <c r="D120">
        <v>1</v>
      </c>
      <c r="E120">
        <f>SUM(C120,B120)</f>
        <v>183</v>
      </c>
    </row>
    <row r="121" spans="1:5" x14ac:dyDescent="0.25">
      <c r="A121" t="s">
        <v>240</v>
      </c>
      <c r="B121">
        <v>48</v>
      </c>
      <c r="C121">
        <v>89</v>
      </c>
      <c r="D121">
        <v>1</v>
      </c>
      <c r="E121">
        <f>SUM(C121,B121)</f>
        <v>137</v>
      </c>
    </row>
    <row r="122" spans="1:5" x14ac:dyDescent="0.25">
      <c r="A122" t="s">
        <v>241</v>
      </c>
      <c r="B122">
        <v>0</v>
      </c>
      <c r="C122">
        <v>1</v>
      </c>
      <c r="D122">
        <v>1</v>
      </c>
      <c r="E122">
        <f>SUM(C122,B122)</f>
        <v>1</v>
      </c>
    </row>
    <row r="123" spans="1:5" x14ac:dyDescent="0.25">
      <c r="A123" t="s">
        <v>242</v>
      </c>
      <c r="B123">
        <v>0</v>
      </c>
      <c r="C123">
        <v>0</v>
      </c>
      <c r="D123">
        <v>1</v>
      </c>
      <c r="E123">
        <f>SUM(C123,B123)</f>
        <v>0</v>
      </c>
    </row>
    <row r="124" spans="1:5" x14ac:dyDescent="0.25">
      <c r="A124" t="s">
        <v>243</v>
      </c>
      <c r="B124">
        <v>2</v>
      </c>
      <c r="C124">
        <v>4</v>
      </c>
      <c r="D124">
        <v>1</v>
      </c>
      <c r="E124">
        <f>SUM(C124,B124)</f>
        <v>6</v>
      </c>
    </row>
    <row r="125" spans="1:5" x14ac:dyDescent="0.25">
      <c r="A125" t="s">
        <v>244</v>
      </c>
      <c r="B125">
        <v>0</v>
      </c>
      <c r="C125">
        <v>6</v>
      </c>
      <c r="D125">
        <v>1</v>
      </c>
      <c r="E125">
        <f>SUM(C125,B125)</f>
        <v>6</v>
      </c>
    </row>
    <row r="126" spans="1:5" x14ac:dyDescent="0.25">
      <c r="A126" t="s">
        <v>246</v>
      </c>
      <c r="B126">
        <v>1</v>
      </c>
      <c r="C126">
        <v>24</v>
      </c>
      <c r="D126">
        <v>1</v>
      </c>
      <c r="E126">
        <f>SUM(C126,B126)</f>
        <v>25</v>
      </c>
    </row>
    <row r="127" spans="1:5" x14ac:dyDescent="0.25">
      <c r="A127" t="s">
        <v>248</v>
      </c>
      <c r="B127">
        <v>2</v>
      </c>
      <c r="C127">
        <v>0</v>
      </c>
      <c r="D127">
        <v>1</v>
      </c>
      <c r="E127">
        <f>SUM(C127,B127)</f>
        <v>2</v>
      </c>
    </row>
    <row r="128" spans="1:5" x14ac:dyDescent="0.25">
      <c r="A128" t="s">
        <v>249</v>
      </c>
      <c r="B128">
        <v>0</v>
      </c>
      <c r="C128">
        <v>1</v>
      </c>
      <c r="D128">
        <v>1</v>
      </c>
      <c r="E128">
        <f>SUM(C128,B128)</f>
        <v>1</v>
      </c>
    </row>
    <row r="129" spans="1:5" x14ac:dyDescent="0.25">
      <c r="A129" t="s">
        <v>250</v>
      </c>
      <c r="B129">
        <v>3</v>
      </c>
      <c r="C129">
        <v>24</v>
      </c>
      <c r="D129">
        <v>1</v>
      </c>
      <c r="E129">
        <f>SUM(C129,B129)</f>
        <v>27</v>
      </c>
    </row>
    <row r="130" spans="1:5" x14ac:dyDescent="0.25">
      <c r="A130" t="s">
        <v>251</v>
      </c>
      <c r="B130">
        <v>5</v>
      </c>
      <c r="C130">
        <v>7</v>
      </c>
      <c r="D130">
        <v>1</v>
      </c>
      <c r="E130">
        <f>SUM(C130,B130)</f>
        <v>12</v>
      </c>
    </row>
    <row r="131" spans="1:5" x14ac:dyDescent="0.25">
      <c r="A131" t="s">
        <v>252</v>
      </c>
      <c r="B131">
        <v>0</v>
      </c>
      <c r="C131">
        <v>0</v>
      </c>
      <c r="D131">
        <v>1</v>
      </c>
      <c r="E131">
        <f>SUM(C131,B131)</f>
        <v>0</v>
      </c>
    </row>
    <row r="132" spans="1:5" x14ac:dyDescent="0.25">
      <c r="A132" t="s">
        <v>253</v>
      </c>
      <c r="B132">
        <v>16</v>
      </c>
      <c r="C132">
        <v>11</v>
      </c>
      <c r="D132">
        <v>1</v>
      </c>
      <c r="E132">
        <f>SUM(C132,B132)</f>
        <v>27</v>
      </c>
    </row>
    <row r="133" spans="1:5" x14ac:dyDescent="0.25">
      <c r="A133" t="s">
        <v>256</v>
      </c>
      <c r="B133">
        <v>0</v>
      </c>
      <c r="C133">
        <v>0</v>
      </c>
      <c r="D133">
        <v>1</v>
      </c>
      <c r="E133">
        <f>SUM(C133,B133)</f>
        <v>0</v>
      </c>
    </row>
    <row r="134" spans="1:5" x14ac:dyDescent="0.25">
      <c r="A134" t="s">
        <v>259</v>
      </c>
      <c r="B134">
        <v>31</v>
      </c>
      <c r="C134">
        <v>61</v>
      </c>
      <c r="D134">
        <v>1</v>
      </c>
      <c r="E134">
        <f>SUM(C134,B134)</f>
        <v>92</v>
      </c>
    </row>
    <row r="135" spans="1:5" x14ac:dyDescent="0.25">
      <c r="A135" t="s">
        <v>261</v>
      </c>
      <c r="B135">
        <v>10</v>
      </c>
      <c r="C135">
        <v>5</v>
      </c>
      <c r="D135">
        <v>1</v>
      </c>
      <c r="E135">
        <f>SUM(C135,B135)</f>
        <v>15</v>
      </c>
    </row>
    <row r="136" spans="1:5" x14ac:dyDescent="0.25">
      <c r="A136" t="s">
        <v>262</v>
      </c>
      <c r="B136">
        <v>36</v>
      </c>
      <c r="C136">
        <v>142</v>
      </c>
      <c r="D136">
        <v>1</v>
      </c>
      <c r="E136">
        <f>SUM(C136,B136)</f>
        <v>178</v>
      </c>
    </row>
    <row r="137" spans="1:5" x14ac:dyDescent="0.25">
      <c r="A137" t="s">
        <v>263</v>
      </c>
      <c r="B137">
        <v>1</v>
      </c>
      <c r="C137">
        <v>2</v>
      </c>
      <c r="D137">
        <v>1</v>
      </c>
      <c r="E137">
        <f>SUM(C137,B137)</f>
        <v>3</v>
      </c>
    </row>
    <row r="138" spans="1:5" x14ac:dyDescent="0.25">
      <c r="A138" t="s">
        <v>264</v>
      </c>
      <c r="B138">
        <v>0</v>
      </c>
      <c r="C138">
        <v>0</v>
      </c>
      <c r="D138">
        <v>1</v>
      </c>
      <c r="E138">
        <f>SUM(C138,B138)</f>
        <v>0</v>
      </c>
    </row>
    <row r="139" spans="1:5" x14ac:dyDescent="0.25">
      <c r="A139" t="s">
        <v>266</v>
      </c>
      <c r="B139">
        <v>0</v>
      </c>
      <c r="C139">
        <v>0</v>
      </c>
      <c r="D139">
        <v>1</v>
      </c>
      <c r="E139">
        <f>SUM(C139,B139)</f>
        <v>0</v>
      </c>
    </row>
    <row r="140" spans="1:5" x14ac:dyDescent="0.25">
      <c r="A140" t="s">
        <v>267</v>
      </c>
      <c r="B140">
        <v>14</v>
      </c>
      <c r="C140">
        <v>14</v>
      </c>
      <c r="D140">
        <v>1</v>
      </c>
      <c r="E140">
        <f>SUM(C140,B140)</f>
        <v>28</v>
      </c>
    </row>
    <row r="141" spans="1:5" x14ac:dyDescent="0.25">
      <c r="A141" t="s">
        <v>269</v>
      </c>
      <c r="B141">
        <v>2</v>
      </c>
      <c r="C141">
        <v>5</v>
      </c>
      <c r="D141">
        <v>1</v>
      </c>
      <c r="E141">
        <f>SUM(C141,B141)</f>
        <v>7</v>
      </c>
    </row>
    <row r="142" spans="1:5" x14ac:dyDescent="0.25">
      <c r="A142" t="s">
        <v>272</v>
      </c>
      <c r="B142">
        <v>6</v>
      </c>
      <c r="C142">
        <v>31</v>
      </c>
      <c r="D142">
        <v>1</v>
      </c>
      <c r="E142">
        <f>SUM(C142,B142)</f>
        <v>37</v>
      </c>
    </row>
    <row r="143" spans="1:5" x14ac:dyDescent="0.25">
      <c r="A143" t="s">
        <v>274</v>
      </c>
      <c r="B143">
        <v>8</v>
      </c>
      <c r="C143">
        <v>6</v>
      </c>
      <c r="D143">
        <v>1</v>
      </c>
      <c r="E143">
        <f>SUM(C143,B143)</f>
        <v>14</v>
      </c>
    </row>
    <row r="144" spans="1:5" x14ac:dyDescent="0.25">
      <c r="A144" t="s">
        <v>275</v>
      </c>
      <c r="B144">
        <v>1</v>
      </c>
      <c r="C144">
        <v>7</v>
      </c>
      <c r="D144">
        <v>1</v>
      </c>
      <c r="E144">
        <f>SUM(C144,B144)</f>
        <v>8</v>
      </c>
    </row>
    <row r="145" spans="1:5" x14ac:dyDescent="0.25">
      <c r="A145" t="s">
        <v>277</v>
      </c>
      <c r="B145">
        <v>0</v>
      </c>
      <c r="C145">
        <v>6</v>
      </c>
      <c r="D145">
        <v>1</v>
      </c>
      <c r="E145">
        <f>SUM(C145,B145)</f>
        <v>6</v>
      </c>
    </row>
    <row r="146" spans="1:5" x14ac:dyDescent="0.25">
      <c r="A146" t="s">
        <v>279</v>
      </c>
      <c r="B146">
        <v>0</v>
      </c>
      <c r="C146">
        <v>2</v>
      </c>
      <c r="D146">
        <v>1</v>
      </c>
      <c r="E146">
        <f>SUM(C146,B146)</f>
        <v>2</v>
      </c>
    </row>
    <row r="147" spans="1:5" x14ac:dyDescent="0.25">
      <c r="A147" t="s">
        <v>280</v>
      </c>
      <c r="B147">
        <v>0</v>
      </c>
      <c r="C147">
        <v>1</v>
      </c>
      <c r="D147">
        <v>1</v>
      </c>
      <c r="E147">
        <f>SUM(C147,B147)</f>
        <v>1</v>
      </c>
    </row>
    <row r="148" spans="1:5" x14ac:dyDescent="0.25">
      <c r="A148" t="s">
        <v>281</v>
      </c>
      <c r="B148">
        <v>0</v>
      </c>
      <c r="C148">
        <v>0</v>
      </c>
      <c r="D148">
        <v>1</v>
      </c>
      <c r="E148">
        <f>SUM(C148,B148)</f>
        <v>0</v>
      </c>
    </row>
    <row r="149" spans="1:5" x14ac:dyDescent="0.25">
      <c r="A149" t="s">
        <v>282</v>
      </c>
      <c r="B149">
        <v>0</v>
      </c>
      <c r="C149">
        <v>13</v>
      </c>
      <c r="D149">
        <v>1</v>
      </c>
      <c r="E149">
        <f>SUM(C149,B149)</f>
        <v>13</v>
      </c>
    </row>
    <row r="150" spans="1:5" x14ac:dyDescent="0.25">
      <c r="A150" t="s">
        <v>283</v>
      </c>
      <c r="B150">
        <v>1</v>
      </c>
      <c r="C150">
        <v>8</v>
      </c>
      <c r="D150">
        <v>1</v>
      </c>
      <c r="E150">
        <f>SUM(C150,B150)</f>
        <v>9</v>
      </c>
    </row>
    <row r="151" spans="1:5" x14ac:dyDescent="0.25">
      <c r="A151" t="s">
        <v>284</v>
      </c>
      <c r="B151">
        <v>0</v>
      </c>
      <c r="C151">
        <v>0</v>
      </c>
      <c r="D151">
        <v>1</v>
      </c>
      <c r="E151">
        <f>SUM(C151,B151)</f>
        <v>0</v>
      </c>
    </row>
    <row r="152" spans="1:5" x14ac:dyDescent="0.25">
      <c r="A152" t="s">
        <v>286</v>
      </c>
      <c r="B152">
        <v>56</v>
      </c>
      <c r="C152">
        <v>36</v>
      </c>
      <c r="D152">
        <v>1</v>
      </c>
      <c r="E152">
        <f>SUM(C152,B152)</f>
        <v>92</v>
      </c>
    </row>
    <row r="153" spans="1:5" x14ac:dyDescent="0.25">
      <c r="A153" t="s">
        <v>287</v>
      </c>
      <c r="B153">
        <v>47</v>
      </c>
      <c r="C153">
        <v>27</v>
      </c>
      <c r="D153">
        <v>1</v>
      </c>
      <c r="E153">
        <f>SUM(C153,B153)</f>
        <v>74</v>
      </c>
    </row>
    <row r="154" spans="1:5" x14ac:dyDescent="0.25">
      <c r="A154" t="s">
        <v>290</v>
      </c>
      <c r="B154">
        <v>45</v>
      </c>
      <c r="C154">
        <v>14</v>
      </c>
      <c r="D154">
        <v>1</v>
      </c>
      <c r="E154">
        <f>SUM(C154,B154)</f>
        <v>59</v>
      </c>
    </row>
    <row r="155" spans="1:5" x14ac:dyDescent="0.25">
      <c r="A155" t="s">
        <v>292</v>
      </c>
      <c r="B155">
        <v>0</v>
      </c>
      <c r="C155">
        <v>0</v>
      </c>
      <c r="D155">
        <v>1</v>
      </c>
      <c r="E155">
        <f>SUM(C155,B155)</f>
        <v>0</v>
      </c>
    </row>
    <row r="156" spans="1:5" x14ac:dyDescent="0.25">
      <c r="A156" t="s">
        <v>293</v>
      </c>
      <c r="B156">
        <v>3</v>
      </c>
      <c r="C156">
        <v>6</v>
      </c>
      <c r="D156">
        <v>1</v>
      </c>
      <c r="E156">
        <f>SUM(C156,B156)</f>
        <v>9</v>
      </c>
    </row>
    <row r="157" spans="1:5" x14ac:dyDescent="0.25">
      <c r="A157" t="s">
        <v>294</v>
      </c>
      <c r="B157">
        <v>74</v>
      </c>
      <c r="C157">
        <v>15</v>
      </c>
      <c r="D157">
        <v>1</v>
      </c>
      <c r="E157">
        <f>SUM(C157,B157)</f>
        <v>89</v>
      </c>
    </row>
    <row r="158" spans="1:5" x14ac:dyDescent="0.25">
      <c r="A158" t="s">
        <v>295</v>
      </c>
      <c r="B158">
        <v>4</v>
      </c>
      <c r="C158">
        <v>10</v>
      </c>
      <c r="D158">
        <v>1</v>
      </c>
      <c r="E158">
        <f>SUM(C158,B158)</f>
        <v>14</v>
      </c>
    </row>
    <row r="159" spans="1:5" x14ac:dyDescent="0.25">
      <c r="A159" t="s">
        <v>297</v>
      </c>
      <c r="B159">
        <v>7</v>
      </c>
      <c r="C159">
        <v>37</v>
      </c>
      <c r="D159">
        <v>1</v>
      </c>
      <c r="E159">
        <f>SUM(C159,B159)</f>
        <v>44</v>
      </c>
    </row>
    <row r="160" spans="1:5" x14ac:dyDescent="0.25">
      <c r="A160" t="s">
        <v>299</v>
      </c>
      <c r="B160">
        <v>0</v>
      </c>
      <c r="C160">
        <v>14</v>
      </c>
      <c r="D160">
        <v>1</v>
      </c>
      <c r="E160">
        <f>SUM(C160,B160)</f>
        <v>14</v>
      </c>
    </row>
    <row r="161" spans="1:5" x14ac:dyDescent="0.25">
      <c r="A161" t="s">
        <v>301</v>
      </c>
      <c r="B161">
        <v>4</v>
      </c>
      <c r="C161">
        <v>2</v>
      </c>
      <c r="D161">
        <v>1</v>
      </c>
      <c r="E161">
        <f>SUM(C161,B161)</f>
        <v>6</v>
      </c>
    </row>
    <row r="162" spans="1:5" x14ac:dyDescent="0.25">
      <c r="A162" t="s">
        <v>302</v>
      </c>
      <c r="B162">
        <v>40</v>
      </c>
      <c r="C162">
        <v>97</v>
      </c>
      <c r="D162">
        <v>1</v>
      </c>
      <c r="E162">
        <f>SUM(C162,B162)</f>
        <v>137</v>
      </c>
    </row>
    <row r="163" spans="1:5" x14ac:dyDescent="0.25">
      <c r="A163" t="s">
        <v>303</v>
      </c>
      <c r="B163">
        <v>0</v>
      </c>
      <c r="C163">
        <v>0</v>
      </c>
      <c r="D163">
        <v>1</v>
      </c>
      <c r="E163">
        <f>SUM(C163,B163)</f>
        <v>0</v>
      </c>
    </row>
    <row r="164" spans="1:5" x14ac:dyDescent="0.25">
      <c r="A164" t="s">
        <v>304</v>
      </c>
      <c r="B164">
        <v>6</v>
      </c>
      <c r="C164">
        <v>3</v>
      </c>
      <c r="D164">
        <v>1</v>
      </c>
      <c r="E164">
        <f>SUM(C164,B164)</f>
        <v>9</v>
      </c>
    </row>
    <row r="165" spans="1:5" x14ac:dyDescent="0.25">
      <c r="A165" t="s">
        <v>305</v>
      </c>
      <c r="B165">
        <v>11</v>
      </c>
      <c r="C165">
        <v>9</v>
      </c>
      <c r="D165">
        <v>1</v>
      </c>
      <c r="E165">
        <f>SUM(C165,B165)</f>
        <v>20</v>
      </c>
    </row>
    <row r="166" spans="1:5" x14ac:dyDescent="0.25">
      <c r="A166" t="s">
        <v>306</v>
      </c>
      <c r="B166">
        <v>0</v>
      </c>
      <c r="C166">
        <v>31</v>
      </c>
      <c r="D166">
        <v>1</v>
      </c>
      <c r="E166">
        <f>SUM(C166,B166)</f>
        <v>31</v>
      </c>
    </row>
    <row r="167" spans="1:5" x14ac:dyDescent="0.25">
      <c r="A167" t="s">
        <v>307</v>
      </c>
      <c r="B167">
        <v>0</v>
      </c>
      <c r="C167">
        <v>0</v>
      </c>
      <c r="D167">
        <v>1</v>
      </c>
      <c r="E167">
        <f>SUM(C167,B167)</f>
        <v>0</v>
      </c>
    </row>
    <row r="168" spans="1:5" x14ac:dyDescent="0.25">
      <c r="A168" t="s">
        <v>308</v>
      </c>
      <c r="B168">
        <v>0</v>
      </c>
      <c r="C168">
        <v>0</v>
      </c>
      <c r="D168">
        <v>1</v>
      </c>
      <c r="E168">
        <f>SUM(C168,B168)</f>
        <v>0</v>
      </c>
    </row>
    <row r="169" spans="1:5" x14ac:dyDescent="0.25">
      <c r="A169" t="s">
        <v>309</v>
      </c>
      <c r="B169">
        <v>5</v>
      </c>
      <c r="C169">
        <v>7</v>
      </c>
      <c r="D169">
        <v>1</v>
      </c>
      <c r="E169">
        <f>SUM(C169,B169)</f>
        <v>12</v>
      </c>
    </row>
    <row r="170" spans="1:5" x14ac:dyDescent="0.25">
      <c r="A170" t="s">
        <v>310</v>
      </c>
      <c r="B170">
        <v>7</v>
      </c>
      <c r="C170">
        <v>12</v>
      </c>
      <c r="D170">
        <v>1</v>
      </c>
      <c r="E170">
        <f>SUM(C170,B170)</f>
        <v>19</v>
      </c>
    </row>
    <row r="171" spans="1:5" x14ac:dyDescent="0.25">
      <c r="A171" t="s">
        <v>311</v>
      </c>
      <c r="B171">
        <v>1</v>
      </c>
      <c r="C171">
        <v>48</v>
      </c>
      <c r="D171">
        <v>1</v>
      </c>
      <c r="E171">
        <f>SUM(C171,B171)</f>
        <v>49</v>
      </c>
    </row>
    <row r="172" spans="1:5" x14ac:dyDescent="0.25">
      <c r="A172" t="s">
        <v>313</v>
      </c>
      <c r="B172">
        <v>2</v>
      </c>
      <c r="C172">
        <v>0</v>
      </c>
      <c r="D172">
        <v>1</v>
      </c>
      <c r="E172">
        <f>SUM(C172,B172)</f>
        <v>2</v>
      </c>
    </row>
    <row r="173" spans="1:5" x14ac:dyDescent="0.25">
      <c r="A173" t="s">
        <v>314</v>
      </c>
      <c r="B173">
        <v>0</v>
      </c>
      <c r="C173">
        <v>0</v>
      </c>
      <c r="D173">
        <v>1</v>
      </c>
      <c r="E173">
        <f>SUM(C173,B173)</f>
        <v>0</v>
      </c>
    </row>
    <row r="174" spans="1:5" x14ac:dyDescent="0.25">
      <c r="A174" t="s">
        <v>315</v>
      </c>
      <c r="B174">
        <v>58</v>
      </c>
      <c r="C174">
        <v>71</v>
      </c>
      <c r="D174">
        <v>1</v>
      </c>
      <c r="E174">
        <f>SUM(C174,B174)</f>
        <v>129</v>
      </c>
    </row>
    <row r="175" spans="1:5" x14ac:dyDescent="0.25">
      <c r="A175" t="s">
        <v>316</v>
      </c>
      <c r="B175">
        <v>0</v>
      </c>
      <c r="C175">
        <v>0</v>
      </c>
      <c r="D175">
        <v>1</v>
      </c>
      <c r="E175">
        <f>SUM(C175,B175)</f>
        <v>0</v>
      </c>
    </row>
    <row r="176" spans="1:5" x14ac:dyDescent="0.25">
      <c r="A176" t="s">
        <v>318</v>
      </c>
      <c r="B176">
        <v>7</v>
      </c>
      <c r="C176">
        <v>5</v>
      </c>
      <c r="D176">
        <v>1</v>
      </c>
      <c r="E176">
        <f>SUM(C176,B176)</f>
        <v>12</v>
      </c>
    </row>
    <row r="177" spans="1:5" x14ac:dyDescent="0.25">
      <c r="A177" t="s">
        <v>319</v>
      </c>
      <c r="B177">
        <v>0</v>
      </c>
      <c r="C177">
        <v>0</v>
      </c>
      <c r="D177">
        <v>1</v>
      </c>
      <c r="E177">
        <f>SUM(C177,B177)</f>
        <v>0</v>
      </c>
    </row>
    <row r="178" spans="1:5" x14ac:dyDescent="0.25">
      <c r="A178" t="s">
        <v>320</v>
      </c>
      <c r="B178">
        <v>9</v>
      </c>
      <c r="C178">
        <v>51</v>
      </c>
      <c r="D178">
        <v>1</v>
      </c>
      <c r="E178">
        <f>SUM(C178,B178)</f>
        <v>60</v>
      </c>
    </row>
    <row r="179" spans="1:5" x14ac:dyDescent="0.25">
      <c r="A179" t="s">
        <v>321</v>
      </c>
      <c r="B179">
        <v>0</v>
      </c>
      <c r="C179">
        <v>0</v>
      </c>
      <c r="D179">
        <v>1</v>
      </c>
      <c r="E179">
        <f>SUM(C179,B179)</f>
        <v>0</v>
      </c>
    </row>
    <row r="180" spans="1:5" x14ac:dyDescent="0.25">
      <c r="A180" t="s">
        <v>324</v>
      </c>
      <c r="B180">
        <v>6</v>
      </c>
      <c r="C180">
        <v>43</v>
      </c>
      <c r="D180">
        <v>1</v>
      </c>
      <c r="E180">
        <f>SUM(C180,B180)</f>
        <v>49</v>
      </c>
    </row>
    <row r="181" spans="1:5" x14ac:dyDescent="0.25">
      <c r="A181" t="s">
        <v>325</v>
      </c>
      <c r="B181">
        <v>0</v>
      </c>
      <c r="C181">
        <v>0</v>
      </c>
      <c r="D181">
        <v>1</v>
      </c>
      <c r="E181">
        <f>SUM(C181,B181)</f>
        <v>0</v>
      </c>
    </row>
    <row r="182" spans="1:5" x14ac:dyDescent="0.25">
      <c r="A182" t="s">
        <v>326</v>
      </c>
      <c r="B182">
        <v>6</v>
      </c>
      <c r="C182">
        <v>28</v>
      </c>
      <c r="D182">
        <v>1</v>
      </c>
      <c r="E182">
        <f>SUM(C182,B182)</f>
        <v>34</v>
      </c>
    </row>
    <row r="183" spans="1:5" x14ac:dyDescent="0.25">
      <c r="A183" t="s">
        <v>327</v>
      </c>
      <c r="B183">
        <v>0</v>
      </c>
      <c r="C183">
        <v>72</v>
      </c>
      <c r="D183">
        <v>1</v>
      </c>
      <c r="E183">
        <f>SUM(C183,B183)</f>
        <v>72</v>
      </c>
    </row>
    <row r="184" spans="1:5" x14ac:dyDescent="0.25">
      <c r="A184" t="s">
        <v>328</v>
      </c>
      <c r="B184">
        <v>4</v>
      </c>
      <c r="C184">
        <v>2</v>
      </c>
      <c r="D184">
        <v>1</v>
      </c>
      <c r="E184">
        <f>SUM(C184,B184)</f>
        <v>6</v>
      </c>
    </row>
    <row r="185" spans="1:5" x14ac:dyDescent="0.25">
      <c r="A185" t="s">
        <v>329</v>
      </c>
      <c r="B185">
        <v>0</v>
      </c>
      <c r="C185">
        <v>0</v>
      </c>
      <c r="D185">
        <v>1</v>
      </c>
      <c r="E185">
        <f>SUM(C185,B185)</f>
        <v>0</v>
      </c>
    </row>
    <row r="186" spans="1:5" x14ac:dyDescent="0.25">
      <c r="A186" t="s">
        <v>330</v>
      </c>
      <c r="B186">
        <v>4</v>
      </c>
      <c r="C186">
        <v>15</v>
      </c>
      <c r="D186">
        <v>1</v>
      </c>
      <c r="E186">
        <f>SUM(C186,B186)</f>
        <v>19</v>
      </c>
    </row>
    <row r="187" spans="1:5" x14ac:dyDescent="0.25">
      <c r="A187" t="s">
        <v>331</v>
      </c>
      <c r="B187">
        <v>0</v>
      </c>
      <c r="C187">
        <v>8</v>
      </c>
      <c r="D187">
        <v>1</v>
      </c>
      <c r="E187">
        <f>SUM(C187,B187)</f>
        <v>8</v>
      </c>
    </row>
    <row r="188" spans="1:5" x14ac:dyDescent="0.25">
      <c r="A188" t="s">
        <v>332</v>
      </c>
      <c r="B188">
        <v>0</v>
      </c>
      <c r="C188">
        <v>0</v>
      </c>
      <c r="D188">
        <v>1</v>
      </c>
      <c r="E188">
        <f>SUM(C188,B188)</f>
        <v>0</v>
      </c>
    </row>
    <row r="189" spans="1:5" x14ac:dyDescent="0.25">
      <c r="A189" t="s">
        <v>333</v>
      </c>
      <c r="B189">
        <v>0</v>
      </c>
      <c r="C189">
        <v>0</v>
      </c>
      <c r="D189">
        <v>1</v>
      </c>
      <c r="E189">
        <f>SUM(C189,B189)</f>
        <v>0</v>
      </c>
    </row>
    <row r="190" spans="1:5" x14ac:dyDescent="0.25">
      <c r="A190" t="s">
        <v>334</v>
      </c>
      <c r="B190">
        <v>0</v>
      </c>
      <c r="C190">
        <v>0</v>
      </c>
      <c r="D190">
        <v>1</v>
      </c>
      <c r="E190">
        <f>SUM(C190,B190)</f>
        <v>0</v>
      </c>
    </row>
    <row r="191" spans="1:5" x14ac:dyDescent="0.25">
      <c r="A191" t="s">
        <v>335</v>
      </c>
      <c r="B191">
        <v>0</v>
      </c>
      <c r="C191">
        <v>2</v>
      </c>
      <c r="D191">
        <v>1</v>
      </c>
      <c r="E191">
        <f>SUM(C191,B191)</f>
        <v>2</v>
      </c>
    </row>
    <row r="192" spans="1:5" x14ac:dyDescent="0.25">
      <c r="A192" t="s">
        <v>336</v>
      </c>
      <c r="B192">
        <v>2</v>
      </c>
      <c r="C192">
        <v>2</v>
      </c>
      <c r="D192">
        <v>1</v>
      </c>
      <c r="E192">
        <f>SUM(C192,B192)</f>
        <v>4</v>
      </c>
    </row>
    <row r="193" spans="1:5" x14ac:dyDescent="0.25">
      <c r="A193" t="s">
        <v>337</v>
      </c>
      <c r="B193">
        <v>0</v>
      </c>
      <c r="C193">
        <v>0</v>
      </c>
      <c r="D193">
        <v>1</v>
      </c>
      <c r="E193">
        <f>SUM(C193,B193)</f>
        <v>0</v>
      </c>
    </row>
    <row r="194" spans="1:5" x14ac:dyDescent="0.25">
      <c r="A194" t="s">
        <v>338</v>
      </c>
      <c r="B194">
        <v>2</v>
      </c>
      <c r="C194">
        <v>0</v>
      </c>
      <c r="D194">
        <v>1</v>
      </c>
      <c r="E194">
        <f>SUM(C194,B194)</f>
        <v>2</v>
      </c>
    </row>
    <row r="195" spans="1:5" x14ac:dyDescent="0.25">
      <c r="A195" t="s">
        <v>340</v>
      </c>
      <c r="B195">
        <v>0</v>
      </c>
      <c r="C195">
        <v>0</v>
      </c>
      <c r="D195">
        <v>1</v>
      </c>
      <c r="E195">
        <f>SUM(C195,B195)</f>
        <v>0</v>
      </c>
    </row>
    <row r="196" spans="1:5" x14ac:dyDescent="0.25">
      <c r="A196" t="s">
        <v>341</v>
      </c>
      <c r="B196">
        <v>0</v>
      </c>
      <c r="C196">
        <v>0</v>
      </c>
      <c r="D196">
        <v>1</v>
      </c>
      <c r="E196">
        <f>SUM(C196,B196)</f>
        <v>0</v>
      </c>
    </row>
    <row r="197" spans="1:5" x14ac:dyDescent="0.25">
      <c r="A197" t="s">
        <v>342</v>
      </c>
      <c r="B197">
        <v>0</v>
      </c>
      <c r="C197">
        <v>0</v>
      </c>
      <c r="D197">
        <v>1</v>
      </c>
      <c r="E197">
        <f>SUM(C197,B197)</f>
        <v>0</v>
      </c>
    </row>
    <row r="198" spans="1:5" x14ac:dyDescent="0.25">
      <c r="A198" t="s">
        <v>343</v>
      </c>
      <c r="B198">
        <v>0</v>
      </c>
      <c r="C198">
        <v>0</v>
      </c>
      <c r="D198">
        <v>1</v>
      </c>
      <c r="E198">
        <f>SUM(C198,B198)</f>
        <v>0</v>
      </c>
    </row>
    <row r="199" spans="1:5" x14ac:dyDescent="0.25">
      <c r="A199" t="s">
        <v>344</v>
      </c>
      <c r="B199">
        <v>2</v>
      </c>
      <c r="C199">
        <v>0</v>
      </c>
      <c r="D199">
        <v>1</v>
      </c>
      <c r="E199">
        <f>SUM(C199,B199)</f>
        <v>2</v>
      </c>
    </row>
    <row r="200" spans="1:5" x14ac:dyDescent="0.25">
      <c r="A200" t="s">
        <v>346</v>
      </c>
      <c r="B200">
        <v>0</v>
      </c>
      <c r="C200">
        <v>2</v>
      </c>
      <c r="D200">
        <v>1</v>
      </c>
      <c r="E200">
        <f>SUM(C200,B200)</f>
        <v>2</v>
      </c>
    </row>
    <row r="201" spans="1:5" x14ac:dyDescent="0.25">
      <c r="A201" t="s">
        <v>347</v>
      </c>
      <c r="B201">
        <v>0</v>
      </c>
      <c r="C201">
        <v>1</v>
      </c>
      <c r="D201">
        <v>1</v>
      </c>
      <c r="E201">
        <f>SUM(C201,B201)</f>
        <v>1</v>
      </c>
    </row>
    <row r="202" spans="1:5" x14ac:dyDescent="0.25">
      <c r="A202" t="s">
        <v>348</v>
      </c>
      <c r="B202">
        <v>2</v>
      </c>
      <c r="C202">
        <v>0</v>
      </c>
      <c r="D202">
        <v>1</v>
      </c>
      <c r="E202">
        <f>SUM(C202,B202)</f>
        <v>2</v>
      </c>
    </row>
    <row r="203" spans="1:5" x14ac:dyDescent="0.25">
      <c r="A203" t="s">
        <v>349</v>
      </c>
      <c r="B203">
        <v>0</v>
      </c>
      <c r="C203">
        <v>0</v>
      </c>
      <c r="D203">
        <v>1</v>
      </c>
      <c r="E203">
        <f>SUM(C203,B203)</f>
        <v>0</v>
      </c>
    </row>
    <row r="204" spans="1:5" x14ac:dyDescent="0.25">
      <c r="A204" t="s">
        <v>350</v>
      </c>
      <c r="B204">
        <v>14</v>
      </c>
      <c r="C204">
        <v>20</v>
      </c>
      <c r="D204">
        <v>1</v>
      </c>
      <c r="E204">
        <f>SUM(C204,B204)</f>
        <v>34</v>
      </c>
    </row>
    <row r="205" spans="1:5" x14ac:dyDescent="0.25">
      <c r="A205" t="s">
        <v>351</v>
      </c>
      <c r="B205">
        <v>3</v>
      </c>
      <c r="C205">
        <v>26</v>
      </c>
      <c r="D205">
        <v>1</v>
      </c>
      <c r="E205">
        <f>SUM(C205,B205)</f>
        <v>29</v>
      </c>
    </row>
    <row r="206" spans="1:5" x14ac:dyDescent="0.25">
      <c r="A206" t="s">
        <v>353</v>
      </c>
      <c r="B206">
        <v>0</v>
      </c>
      <c r="C206">
        <v>0</v>
      </c>
      <c r="D206">
        <v>1</v>
      </c>
      <c r="E206">
        <f>SUM(C206,B206)</f>
        <v>0</v>
      </c>
    </row>
    <row r="207" spans="1:5" x14ac:dyDescent="0.25">
      <c r="A207" t="s">
        <v>354</v>
      </c>
      <c r="B207">
        <v>0</v>
      </c>
      <c r="C207">
        <v>14</v>
      </c>
      <c r="D207">
        <v>1</v>
      </c>
      <c r="E207">
        <f>SUM(C207,B207)</f>
        <v>14</v>
      </c>
    </row>
    <row r="208" spans="1:5" x14ac:dyDescent="0.25">
      <c r="A208" t="s">
        <v>357</v>
      </c>
      <c r="B208">
        <v>0</v>
      </c>
      <c r="C208">
        <v>0</v>
      </c>
      <c r="D208">
        <v>1</v>
      </c>
      <c r="E208">
        <f>SUM(C208,B208)</f>
        <v>0</v>
      </c>
    </row>
    <row r="209" spans="1:5" x14ac:dyDescent="0.25">
      <c r="A209" t="s">
        <v>358</v>
      </c>
      <c r="B209">
        <v>0</v>
      </c>
      <c r="C209">
        <v>0</v>
      </c>
      <c r="D209">
        <v>1</v>
      </c>
      <c r="E209">
        <f>SUM(C209,B209)</f>
        <v>0</v>
      </c>
    </row>
    <row r="210" spans="1:5" x14ac:dyDescent="0.25">
      <c r="A210" t="s">
        <v>359</v>
      </c>
      <c r="B210">
        <v>9</v>
      </c>
      <c r="C210">
        <v>9</v>
      </c>
      <c r="D210">
        <v>1</v>
      </c>
      <c r="E210">
        <f>SUM(C210,B210)</f>
        <v>18</v>
      </c>
    </row>
    <row r="211" spans="1:5" x14ac:dyDescent="0.25">
      <c r="A211" t="s">
        <v>361</v>
      </c>
      <c r="B211">
        <v>1</v>
      </c>
      <c r="C211">
        <v>3</v>
      </c>
      <c r="D211">
        <v>1</v>
      </c>
      <c r="E211">
        <f>SUM(C211,B211)</f>
        <v>4</v>
      </c>
    </row>
    <row r="212" spans="1:5" x14ac:dyDescent="0.25">
      <c r="A212" t="s">
        <v>362</v>
      </c>
      <c r="B212">
        <v>0</v>
      </c>
      <c r="C212">
        <v>0</v>
      </c>
      <c r="D212">
        <v>1</v>
      </c>
      <c r="E212">
        <f>SUM(C212,B212)</f>
        <v>0</v>
      </c>
    </row>
    <row r="213" spans="1:5" x14ac:dyDescent="0.25">
      <c r="A213" t="s">
        <v>363</v>
      </c>
      <c r="B213">
        <v>3</v>
      </c>
      <c r="C213">
        <v>0</v>
      </c>
      <c r="D213">
        <v>1</v>
      </c>
      <c r="E213">
        <f>SUM(C213,B213)</f>
        <v>3</v>
      </c>
    </row>
    <row r="214" spans="1:5" x14ac:dyDescent="0.25">
      <c r="A214" t="s">
        <v>364</v>
      </c>
      <c r="B214">
        <v>1</v>
      </c>
      <c r="C214">
        <v>0</v>
      </c>
      <c r="D214">
        <v>1</v>
      </c>
      <c r="E214">
        <f>SUM(C214,B214)</f>
        <v>1</v>
      </c>
    </row>
    <row r="215" spans="1:5" x14ac:dyDescent="0.25">
      <c r="A215" t="s">
        <v>366</v>
      </c>
      <c r="B215">
        <v>1</v>
      </c>
      <c r="C215">
        <v>0</v>
      </c>
      <c r="D215">
        <v>1</v>
      </c>
      <c r="E215">
        <f>SUM(C215,B215)</f>
        <v>1</v>
      </c>
    </row>
    <row r="216" spans="1:5" x14ac:dyDescent="0.25">
      <c r="A216" t="s">
        <v>368</v>
      </c>
      <c r="B216">
        <v>2</v>
      </c>
      <c r="C216">
        <v>23</v>
      </c>
      <c r="D216">
        <v>1</v>
      </c>
      <c r="E216">
        <f>SUM(C216,B216)</f>
        <v>25</v>
      </c>
    </row>
    <row r="217" spans="1:5" x14ac:dyDescent="0.25">
      <c r="A217" t="s">
        <v>369</v>
      </c>
      <c r="B217">
        <v>29</v>
      </c>
      <c r="C217">
        <v>52</v>
      </c>
      <c r="D217">
        <v>1</v>
      </c>
      <c r="E217">
        <f>SUM(C217,B217)</f>
        <v>81</v>
      </c>
    </row>
    <row r="218" spans="1:5" x14ac:dyDescent="0.25">
      <c r="A218" t="s">
        <v>370</v>
      </c>
      <c r="B218">
        <v>0</v>
      </c>
      <c r="C218">
        <v>1</v>
      </c>
      <c r="D218">
        <v>1</v>
      </c>
      <c r="E218">
        <f>SUM(C218,B218)</f>
        <v>1</v>
      </c>
    </row>
    <row r="219" spans="1:5" x14ac:dyDescent="0.25">
      <c r="A219" t="s">
        <v>371</v>
      </c>
      <c r="B219">
        <v>0</v>
      </c>
      <c r="C219">
        <v>0</v>
      </c>
      <c r="D219">
        <v>1</v>
      </c>
      <c r="E219">
        <f>SUM(C219,B219)</f>
        <v>0</v>
      </c>
    </row>
    <row r="220" spans="1:5" x14ac:dyDescent="0.25">
      <c r="A220" t="s">
        <v>372</v>
      </c>
      <c r="B220">
        <v>0</v>
      </c>
      <c r="C220">
        <v>2</v>
      </c>
      <c r="D220">
        <v>1</v>
      </c>
      <c r="E220">
        <f>SUM(C220,B220)</f>
        <v>2</v>
      </c>
    </row>
    <row r="221" spans="1:5" x14ac:dyDescent="0.25">
      <c r="A221" t="s">
        <v>373</v>
      </c>
      <c r="B221">
        <v>85</v>
      </c>
      <c r="C221">
        <v>157</v>
      </c>
      <c r="D221">
        <v>1</v>
      </c>
      <c r="E221">
        <f>SUM(C221,B221)</f>
        <v>242</v>
      </c>
    </row>
    <row r="222" spans="1:5" x14ac:dyDescent="0.25">
      <c r="A222" t="s">
        <v>374</v>
      </c>
      <c r="B222">
        <v>14</v>
      </c>
      <c r="C222">
        <v>30</v>
      </c>
      <c r="D222">
        <v>1</v>
      </c>
      <c r="E222">
        <f>SUM(C222,B222)</f>
        <v>44</v>
      </c>
    </row>
    <row r="223" spans="1:5" x14ac:dyDescent="0.25">
      <c r="A223" t="s">
        <v>375</v>
      </c>
      <c r="B223">
        <v>12</v>
      </c>
      <c r="C223">
        <v>7</v>
      </c>
      <c r="D223">
        <v>1</v>
      </c>
      <c r="E223">
        <f>SUM(C223,B223)</f>
        <v>19</v>
      </c>
    </row>
    <row r="224" spans="1:5" x14ac:dyDescent="0.25">
      <c r="A224" t="s">
        <v>376</v>
      </c>
      <c r="B224">
        <v>0</v>
      </c>
      <c r="C224">
        <v>0</v>
      </c>
      <c r="D224">
        <v>1</v>
      </c>
      <c r="E224">
        <f>SUM(C224,B224)</f>
        <v>0</v>
      </c>
    </row>
    <row r="225" spans="1:5" x14ac:dyDescent="0.25">
      <c r="A225" t="s">
        <v>378</v>
      </c>
      <c r="B225">
        <v>2</v>
      </c>
      <c r="C225">
        <v>1</v>
      </c>
      <c r="D225">
        <v>1</v>
      </c>
      <c r="E225">
        <f>SUM(C225,B225)</f>
        <v>3</v>
      </c>
    </row>
    <row r="226" spans="1:5" x14ac:dyDescent="0.25">
      <c r="A226" t="s">
        <v>379</v>
      </c>
      <c r="B226">
        <v>1</v>
      </c>
      <c r="C226">
        <v>0</v>
      </c>
      <c r="D226">
        <v>1</v>
      </c>
      <c r="E226">
        <f>SUM(C226,B226)</f>
        <v>1</v>
      </c>
    </row>
    <row r="227" spans="1:5" x14ac:dyDescent="0.25">
      <c r="A227" t="s">
        <v>380</v>
      </c>
      <c r="B227">
        <v>39</v>
      </c>
      <c r="C227">
        <v>68</v>
      </c>
      <c r="D227">
        <v>1</v>
      </c>
      <c r="E227">
        <f>SUM(C227,B227)</f>
        <v>107</v>
      </c>
    </row>
    <row r="228" spans="1:5" x14ac:dyDescent="0.25">
      <c r="A228" t="s">
        <v>381</v>
      </c>
      <c r="B228">
        <v>21</v>
      </c>
      <c r="C228">
        <v>22</v>
      </c>
      <c r="D228">
        <v>1</v>
      </c>
      <c r="E228">
        <f>SUM(C228,B228)</f>
        <v>43</v>
      </c>
    </row>
    <row r="229" spans="1:5" x14ac:dyDescent="0.25">
      <c r="A229" t="s">
        <v>382</v>
      </c>
      <c r="B229">
        <v>1</v>
      </c>
      <c r="C229">
        <v>16</v>
      </c>
      <c r="D229">
        <v>1</v>
      </c>
      <c r="E229">
        <f>SUM(C229,B229)</f>
        <v>17</v>
      </c>
    </row>
    <row r="230" spans="1:5" x14ac:dyDescent="0.25">
      <c r="A230" t="s">
        <v>383</v>
      </c>
      <c r="B230">
        <v>133</v>
      </c>
      <c r="C230">
        <v>38</v>
      </c>
      <c r="D230">
        <v>1</v>
      </c>
      <c r="E230">
        <f>SUM(C230,B230)</f>
        <v>171</v>
      </c>
    </row>
    <row r="231" spans="1:5" x14ac:dyDescent="0.25">
      <c r="A231" t="s">
        <v>384</v>
      </c>
      <c r="B231">
        <v>0</v>
      </c>
      <c r="C231">
        <v>3</v>
      </c>
      <c r="D231">
        <v>1</v>
      </c>
      <c r="E231">
        <f>SUM(C231,B231)</f>
        <v>3</v>
      </c>
    </row>
    <row r="232" spans="1:5" x14ac:dyDescent="0.25">
      <c r="A232" t="s">
        <v>386</v>
      </c>
      <c r="B232">
        <v>0</v>
      </c>
      <c r="C232">
        <v>0</v>
      </c>
      <c r="D232">
        <v>1</v>
      </c>
      <c r="E232">
        <f>SUM(C232,B232)</f>
        <v>0</v>
      </c>
    </row>
    <row r="233" spans="1:5" x14ac:dyDescent="0.25">
      <c r="A233" t="s">
        <v>387</v>
      </c>
      <c r="B233">
        <v>5</v>
      </c>
      <c r="C233">
        <v>0</v>
      </c>
      <c r="D233">
        <v>1</v>
      </c>
      <c r="E233">
        <f>SUM(C233,B233)</f>
        <v>5</v>
      </c>
    </row>
    <row r="234" spans="1:5" x14ac:dyDescent="0.25">
      <c r="A234" t="s">
        <v>388</v>
      </c>
      <c r="B234">
        <v>0</v>
      </c>
      <c r="C234">
        <v>3</v>
      </c>
      <c r="D234">
        <v>1</v>
      </c>
      <c r="E234">
        <f>SUM(C234,B234)</f>
        <v>3</v>
      </c>
    </row>
    <row r="235" spans="1:5" x14ac:dyDescent="0.25">
      <c r="A235" t="s">
        <v>389</v>
      </c>
      <c r="B235">
        <v>17</v>
      </c>
      <c r="C235">
        <v>17</v>
      </c>
      <c r="D235">
        <v>1</v>
      </c>
      <c r="E235">
        <f>SUM(C235,B235)</f>
        <v>34</v>
      </c>
    </row>
    <row r="236" spans="1:5" x14ac:dyDescent="0.25">
      <c r="A236" t="s">
        <v>390</v>
      </c>
      <c r="B236">
        <v>2</v>
      </c>
      <c r="C236">
        <v>11</v>
      </c>
      <c r="D236">
        <v>1</v>
      </c>
      <c r="E236">
        <f>SUM(C236,B236)</f>
        <v>13</v>
      </c>
    </row>
    <row r="237" spans="1:5" x14ac:dyDescent="0.25">
      <c r="A237" t="s">
        <v>391</v>
      </c>
      <c r="B237">
        <v>0</v>
      </c>
      <c r="C237">
        <v>5</v>
      </c>
      <c r="D237">
        <v>1</v>
      </c>
      <c r="E237">
        <f>SUM(C237,B237)</f>
        <v>5</v>
      </c>
    </row>
    <row r="238" spans="1:5" x14ac:dyDescent="0.25">
      <c r="A238" t="s">
        <v>392</v>
      </c>
      <c r="B238">
        <v>0</v>
      </c>
      <c r="C238">
        <v>0</v>
      </c>
      <c r="D238">
        <v>1</v>
      </c>
      <c r="E238">
        <f>SUM(C238,B238)</f>
        <v>0</v>
      </c>
    </row>
    <row r="239" spans="1:5" x14ac:dyDescent="0.25">
      <c r="A239" t="s">
        <v>393</v>
      </c>
      <c r="B239">
        <v>15</v>
      </c>
      <c r="C239">
        <v>34</v>
      </c>
      <c r="D239">
        <v>1</v>
      </c>
      <c r="E239">
        <f>SUM(C239,B239)</f>
        <v>49</v>
      </c>
    </row>
    <row r="240" spans="1:5" x14ac:dyDescent="0.25">
      <c r="A240" t="s">
        <v>396</v>
      </c>
      <c r="B240">
        <v>26</v>
      </c>
      <c r="C240">
        <v>146</v>
      </c>
      <c r="D240">
        <v>1</v>
      </c>
      <c r="E240">
        <f>SUM(C240,B240)</f>
        <v>172</v>
      </c>
    </row>
    <row r="241" spans="1:5" x14ac:dyDescent="0.25">
      <c r="A241" t="s">
        <v>398</v>
      </c>
      <c r="B241">
        <v>0</v>
      </c>
      <c r="C241">
        <v>0</v>
      </c>
      <c r="D241">
        <v>1</v>
      </c>
      <c r="E241">
        <f>SUM(C241,B241)</f>
        <v>0</v>
      </c>
    </row>
    <row r="242" spans="1:5" x14ac:dyDescent="0.25">
      <c r="A242" t="s">
        <v>399</v>
      </c>
      <c r="B242">
        <v>0</v>
      </c>
      <c r="C242">
        <v>0</v>
      </c>
      <c r="D242">
        <v>1</v>
      </c>
      <c r="E242">
        <f>SUM(C242,B242)</f>
        <v>0</v>
      </c>
    </row>
    <row r="243" spans="1:5" x14ac:dyDescent="0.25">
      <c r="A243" t="s">
        <v>400</v>
      </c>
      <c r="B243">
        <v>54</v>
      </c>
      <c r="C243">
        <v>27</v>
      </c>
      <c r="D243">
        <v>1</v>
      </c>
      <c r="E243">
        <f>SUM(C243,B243)</f>
        <v>81</v>
      </c>
    </row>
    <row r="244" spans="1:5" x14ac:dyDescent="0.25">
      <c r="A244" t="s">
        <v>401</v>
      </c>
      <c r="B244">
        <v>0</v>
      </c>
      <c r="C244">
        <v>116</v>
      </c>
      <c r="D244">
        <v>1</v>
      </c>
      <c r="E244">
        <f>SUM(C244,B244)</f>
        <v>116</v>
      </c>
    </row>
    <row r="245" spans="1:5" x14ac:dyDescent="0.25">
      <c r="A245" t="s">
        <v>402</v>
      </c>
      <c r="B245">
        <v>18</v>
      </c>
      <c r="C245">
        <v>24</v>
      </c>
      <c r="D245">
        <v>1</v>
      </c>
      <c r="E245">
        <f>SUM(C245,B245)</f>
        <v>42</v>
      </c>
    </row>
    <row r="246" spans="1:5" x14ac:dyDescent="0.25">
      <c r="A246" t="s">
        <v>403</v>
      </c>
      <c r="B246">
        <v>0</v>
      </c>
      <c r="C246">
        <v>0</v>
      </c>
      <c r="D246">
        <v>1</v>
      </c>
      <c r="E246">
        <f>SUM(C246,B246)</f>
        <v>0</v>
      </c>
    </row>
    <row r="247" spans="1:5" x14ac:dyDescent="0.25">
      <c r="A247" t="s">
        <v>404</v>
      </c>
      <c r="B247">
        <v>8</v>
      </c>
      <c r="C247">
        <v>14</v>
      </c>
      <c r="D247">
        <v>1</v>
      </c>
      <c r="E247">
        <f>SUM(C247,B247)</f>
        <v>22</v>
      </c>
    </row>
    <row r="248" spans="1:5" x14ac:dyDescent="0.25">
      <c r="A248" t="s">
        <v>405</v>
      </c>
      <c r="B248">
        <v>0</v>
      </c>
      <c r="C248">
        <v>3</v>
      </c>
      <c r="D248">
        <v>1</v>
      </c>
      <c r="E248">
        <f>SUM(C248,B248)</f>
        <v>3</v>
      </c>
    </row>
    <row r="249" spans="1:5" x14ac:dyDescent="0.25">
      <c r="A249" t="s">
        <v>409</v>
      </c>
      <c r="B249">
        <v>0</v>
      </c>
      <c r="C249">
        <v>0</v>
      </c>
      <c r="D249">
        <v>1</v>
      </c>
      <c r="E249">
        <f>SUM(C249,B249)</f>
        <v>0</v>
      </c>
    </row>
    <row r="250" spans="1:5" x14ac:dyDescent="0.25">
      <c r="A250" t="s">
        <v>410</v>
      </c>
      <c r="B250">
        <v>0</v>
      </c>
      <c r="C250">
        <v>0</v>
      </c>
      <c r="D250">
        <v>1</v>
      </c>
      <c r="E250">
        <f>SUM(C250,B250)</f>
        <v>0</v>
      </c>
    </row>
    <row r="251" spans="1:5" x14ac:dyDescent="0.25">
      <c r="A251" t="s">
        <v>411</v>
      </c>
      <c r="B251">
        <v>0</v>
      </c>
      <c r="C251">
        <v>0</v>
      </c>
      <c r="D251">
        <v>1</v>
      </c>
      <c r="E251">
        <f>SUM(C251,B251)</f>
        <v>0</v>
      </c>
    </row>
    <row r="252" spans="1:5" x14ac:dyDescent="0.25">
      <c r="A252" t="s">
        <v>413</v>
      </c>
      <c r="B252">
        <v>7</v>
      </c>
      <c r="C252">
        <v>2</v>
      </c>
      <c r="D252">
        <v>1</v>
      </c>
      <c r="E252">
        <f>SUM(C252,B252)</f>
        <v>9</v>
      </c>
    </row>
    <row r="253" spans="1:5" x14ac:dyDescent="0.25">
      <c r="A253" t="s">
        <v>415</v>
      </c>
      <c r="B253">
        <v>297</v>
      </c>
      <c r="C253">
        <v>156</v>
      </c>
      <c r="D253">
        <v>1</v>
      </c>
      <c r="E253">
        <f>SUM(C253,B253)</f>
        <v>453</v>
      </c>
    </row>
    <row r="254" spans="1:5" x14ac:dyDescent="0.25">
      <c r="A254" t="s">
        <v>416</v>
      </c>
      <c r="B254">
        <v>0</v>
      </c>
      <c r="C254">
        <v>2</v>
      </c>
      <c r="D254">
        <v>1</v>
      </c>
      <c r="E254">
        <f>SUM(C254,B254)</f>
        <v>2</v>
      </c>
    </row>
    <row r="255" spans="1:5" x14ac:dyDescent="0.25">
      <c r="A255" t="s">
        <v>417</v>
      </c>
      <c r="B255">
        <v>1</v>
      </c>
      <c r="C255">
        <v>15</v>
      </c>
      <c r="D255">
        <v>1</v>
      </c>
      <c r="E255">
        <f>SUM(C255,B255)</f>
        <v>16</v>
      </c>
    </row>
    <row r="256" spans="1:5" x14ac:dyDescent="0.25">
      <c r="A256" t="s">
        <v>418</v>
      </c>
      <c r="B256">
        <v>11</v>
      </c>
      <c r="C256">
        <v>1</v>
      </c>
      <c r="D256">
        <v>1</v>
      </c>
      <c r="E256">
        <f>SUM(C256,B256)</f>
        <v>12</v>
      </c>
    </row>
    <row r="257" spans="1:5" x14ac:dyDescent="0.25">
      <c r="A257" t="s">
        <v>419</v>
      </c>
      <c r="B257">
        <v>0</v>
      </c>
      <c r="C257">
        <v>0</v>
      </c>
      <c r="D257">
        <v>1</v>
      </c>
      <c r="E257">
        <f>SUM(C257,B257)</f>
        <v>0</v>
      </c>
    </row>
    <row r="258" spans="1:5" x14ac:dyDescent="0.25">
      <c r="A258" t="s">
        <v>420</v>
      </c>
      <c r="B258">
        <v>0</v>
      </c>
      <c r="C258">
        <v>2</v>
      </c>
      <c r="D258">
        <v>1</v>
      </c>
      <c r="E258">
        <f>SUM(C258,B258)</f>
        <v>2</v>
      </c>
    </row>
    <row r="259" spans="1:5" x14ac:dyDescent="0.25">
      <c r="A259" t="s">
        <v>421</v>
      </c>
      <c r="B259">
        <v>0</v>
      </c>
      <c r="C259">
        <v>0</v>
      </c>
      <c r="D259">
        <v>1</v>
      </c>
      <c r="E259">
        <f>SUM(C259,B259)</f>
        <v>0</v>
      </c>
    </row>
    <row r="260" spans="1:5" x14ac:dyDescent="0.25">
      <c r="A260" t="s">
        <v>423</v>
      </c>
      <c r="B260">
        <v>21</v>
      </c>
      <c r="C260">
        <v>8</v>
      </c>
      <c r="D260">
        <v>1</v>
      </c>
      <c r="E260">
        <f>SUM(C260,B260)</f>
        <v>29</v>
      </c>
    </row>
    <row r="261" spans="1:5" x14ac:dyDescent="0.25">
      <c r="A261" t="s">
        <v>425</v>
      </c>
      <c r="B261">
        <v>0</v>
      </c>
      <c r="C261">
        <v>7</v>
      </c>
      <c r="D261">
        <v>1</v>
      </c>
      <c r="E261">
        <f>SUM(C261,B261)</f>
        <v>7</v>
      </c>
    </row>
    <row r="262" spans="1:5" x14ac:dyDescent="0.25">
      <c r="A262" t="s">
        <v>426</v>
      </c>
      <c r="B262">
        <v>16</v>
      </c>
      <c r="C262">
        <v>7</v>
      </c>
      <c r="D262">
        <v>1</v>
      </c>
      <c r="E262">
        <f>SUM(C262,B262)</f>
        <v>23</v>
      </c>
    </row>
    <row r="263" spans="1:5" x14ac:dyDescent="0.25">
      <c r="A263" t="s">
        <v>427</v>
      </c>
      <c r="B263">
        <v>245</v>
      </c>
      <c r="C263">
        <v>614</v>
      </c>
      <c r="D263">
        <v>1</v>
      </c>
      <c r="E263">
        <f>SUM(C263,B263)</f>
        <v>859</v>
      </c>
    </row>
    <row r="264" spans="1:5" x14ac:dyDescent="0.25">
      <c r="A264" t="s">
        <v>431</v>
      </c>
      <c r="B264">
        <v>6</v>
      </c>
      <c r="C264">
        <v>6</v>
      </c>
      <c r="D264">
        <v>1</v>
      </c>
      <c r="E264">
        <f>SUM(C264,B264)</f>
        <v>12</v>
      </c>
    </row>
    <row r="265" spans="1:5" x14ac:dyDescent="0.25">
      <c r="A265" t="s">
        <v>432</v>
      </c>
      <c r="B265">
        <v>47</v>
      </c>
      <c r="C265">
        <v>154</v>
      </c>
      <c r="D265">
        <v>1</v>
      </c>
      <c r="E265">
        <f>SUM(C265,B265)</f>
        <v>201</v>
      </c>
    </row>
    <row r="266" spans="1:5" x14ac:dyDescent="0.25">
      <c r="A266" t="s">
        <v>433</v>
      </c>
      <c r="B266">
        <v>0</v>
      </c>
      <c r="C266">
        <v>0</v>
      </c>
      <c r="D266">
        <v>1</v>
      </c>
      <c r="E266">
        <f>SUM(C266,B266)</f>
        <v>0</v>
      </c>
    </row>
    <row r="267" spans="1:5" x14ac:dyDescent="0.25">
      <c r="A267" t="s">
        <v>434</v>
      </c>
      <c r="B267">
        <v>0</v>
      </c>
      <c r="C267">
        <v>0</v>
      </c>
      <c r="D267">
        <v>1</v>
      </c>
      <c r="E267">
        <f>SUM(C267,B267)</f>
        <v>0</v>
      </c>
    </row>
    <row r="268" spans="1:5" x14ac:dyDescent="0.25">
      <c r="A268" t="s">
        <v>435</v>
      </c>
      <c r="B268">
        <v>1</v>
      </c>
      <c r="C268">
        <v>231</v>
      </c>
      <c r="D268">
        <v>1</v>
      </c>
      <c r="E268">
        <f>SUM(C268,B268)</f>
        <v>232</v>
      </c>
    </row>
    <row r="269" spans="1:5" x14ac:dyDescent="0.25">
      <c r="A269" t="s">
        <v>436</v>
      </c>
      <c r="B269">
        <v>50</v>
      </c>
      <c r="C269">
        <v>197</v>
      </c>
      <c r="D269">
        <v>1</v>
      </c>
      <c r="E269">
        <f>SUM(C269,B269)</f>
        <v>247</v>
      </c>
    </row>
    <row r="270" spans="1:5" x14ac:dyDescent="0.25">
      <c r="A270" t="s">
        <v>437</v>
      </c>
      <c r="B270">
        <v>44</v>
      </c>
      <c r="C270">
        <v>63</v>
      </c>
      <c r="D270">
        <v>1</v>
      </c>
      <c r="E270">
        <f>SUM(C270,B270)</f>
        <v>107</v>
      </c>
    </row>
    <row r="271" spans="1:5" x14ac:dyDescent="0.25">
      <c r="A271" t="s">
        <v>438</v>
      </c>
      <c r="B271">
        <v>12</v>
      </c>
      <c r="C271">
        <v>93</v>
      </c>
      <c r="D271">
        <v>1</v>
      </c>
      <c r="E271">
        <f>SUM(C271,B271)</f>
        <v>105</v>
      </c>
    </row>
    <row r="272" spans="1:5" x14ac:dyDescent="0.25">
      <c r="A272" t="s">
        <v>440</v>
      </c>
      <c r="B272">
        <v>0</v>
      </c>
      <c r="C272">
        <v>2</v>
      </c>
      <c r="D272">
        <v>1</v>
      </c>
      <c r="E272">
        <f>SUM(C272,B272)</f>
        <v>2</v>
      </c>
    </row>
    <row r="273" spans="1:5" x14ac:dyDescent="0.25">
      <c r="A273" t="s">
        <v>441</v>
      </c>
      <c r="B273">
        <v>0</v>
      </c>
      <c r="C273">
        <v>2</v>
      </c>
      <c r="D273">
        <v>1</v>
      </c>
      <c r="E273">
        <f>SUM(C273,B273)</f>
        <v>2</v>
      </c>
    </row>
    <row r="274" spans="1:5" x14ac:dyDescent="0.25">
      <c r="A274" t="s">
        <v>442</v>
      </c>
      <c r="B274">
        <v>0</v>
      </c>
      <c r="C274">
        <v>93</v>
      </c>
      <c r="D274">
        <v>1</v>
      </c>
      <c r="E274">
        <f>SUM(C274,B274)</f>
        <v>93</v>
      </c>
    </row>
    <row r="275" spans="1:5" x14ac:dyDescent="0.25">
      <c r="A275" t="s">
        <v>443</v>
      </c>
      <c r="B275">
        <v>0</v>
      </c>
      <c r="C275">
        <v>1</v>
      </c>
      <c r="D275">
        <v>1</v>
      </c>
      <c r="E275">
        <f>SUM(C275,B275)</f>
        <v>1</v>
      </c>
    </row>
    <row r="276" spans="1:5" x14ac:dyDescent="0.25">
      <c r="A276" t="s">
        <v>444</v>
      </c>
      <c r="B276">
        <v>342</v>
      </c>
      <c r="C276">
        <v>250</v>
      </c>
      <c r="D276">
        <v>1</v>
      </c>
      <c r="E276">
        <f>SUM(C276,B276)</f>
        <v>592</v>
      </c>
    </row>
    <row r="277" spans="1:5" x14ac:dyDescent="0.25">
      <c r="A277" t="s">
        <v>445</v>
      </c>
      <c r="B277">
        <v>0</v>
      </c>
      <c r="C277">
        <v>4</v>
      </c>
      <c r="D277">
        <v>1</v>
      </c>
      <c r="E277">
        <f>SUM(C277,B277)</f>
        <v>4</v>
      </c>
    </row>
    <row r="278" spans="1:5" x14ac:dyDescent="0.25">
      <c r="A278" t="s">
        <v>446</v>
      </c>
      <c r="B278">
        <v>0</v>
      </c>
      <c r="C278">
        <v>3</v>
      </c>
      <c r="D278">
        <v>1</v>
      </c>
      <c r="E278">
        <f>SUM(C278,B278)</f>
        <v>3</v>
      </c>
    </row>
    <row r="279" spans="1:5" x14ac:dyDescent="0.25">
      <c r="A279" t="s">
        <v>447</v>
      </c>
      <c r="B279">
        <v>0</v>
      </c>
      <c r="C279">
        <v>107</v>
      </c>
      <c r="D279">
        <v>1</v>
      </c>
      <c r="E279">
        <f>SUM(C279,B279)</f>
        <v>107</v>
      </c>
    </row>
    <row r="280" spans="1:5" x14ac:dyDescent="0.25">
      <c r="A280" t="s">
        <v>448</v>
      </c>
      <c r="B280">
        <v>0</v>
      </c>
      <c r="C280">
        <v>9</v>
      </c>
      <c r="D280">
        <v>1</v>
      </c>
      <c r="E280">
        <f>SUM(C280,B280)</f>
        <v>9</v>
      </c>
    </row>
    <row r="281" spans="1:5" x14ac:dyDescent="0.25">
      <c r="A281" t="s">
        <v>449</v>
      </c>
      <c r="B281">
        <v>0</v>
      </c>
      <c r="C281">
        <v>3</v>
      </c>
      <c r="D281">
        <v>1</v>
      </c>
      <c r="E281">
        <f>SUM(C281,B281)</f>
        <v>3</v>
      </c>
    </row>
    <row r="282" spans="1:5" x14ac:dyDescent="0.25">
      <c r="A282" t="s">
        <v>450</v>
      </c>
      <c r="B282">
        <v>1</v>
      </c>
      <c r="C282">
        <v>0</v>
      </c>
      <c r="D282">
        <v>1</v>
      </c>
      <c r="E282">
        <f>SUM(C282,B282)</f>
        <v>1</v>
      </c>
    </row>
    <row r="283" spans="1:5" x14ac:dyDescent="0.25">
      <c r="A283" t="s">
        <v>451</v>
      </c>
      <c r="B283">
        <v>0</v>
      </c>
      <c r="C283">
        <v>0</v>
      </c>
      <c r="D283">
        <v>1</v>
      </c>
      <c r="E283">
        <f>SUM(C283,B283)</f>
        <v>0</v>
      </c>
    </row>
    <row r="284" spans="1:5" x14ac:dyDescent="0.25">
      <c r="A284" t="s">
        <v>455</v>
      </c>
      <c r="B284">
        <v>0</v>
      </c>
      <c r="C284">
        <v>7</v>
      </c>
      <c r="D284">
        <v>1</v>
      </c>
      <c r="E284">
        <f>SUM(C284,B284)</f>
        <v>7</v>
      </c>
    </row>
    <row r="285" spans="1:5" x14ac:dyDescent="0.25">
      <c r="A285" t="s">
        <v>456</v>
      </c>
      <c r="B285">
        <v>0</v>
      </c>
      <c r="C285">
        <v>0</v>
      </c>
      <c r="D285">
        <v>1</v>
      </c>
      <c r="E285">
        <f>SUM(C285,B285)</f>
        <v>0</v>
      </c>
    </row>
    <row r="286" spans="1:5" x14ac:dyDescent="0.25">
      <c r="A286" t="s">
        <v>457</v>
      </c>
      <c r="B286">
        <v>1</v>
      </c>
      <c r="C286">
        <v>0</v>
      </c>
      <c r="D286">
        <v>1</v>
      </c>
      <c r="E286">
        <f>SUM(C286,B286)</f>
        <v>1</v>
      </c>
    </row>
    <row r="287" spans="1:5" x14ac:dyDescent="0.25">
      <c r="A287" t="s">
        <v>458</v>
      </c>
      <c r="B287">
        <v>4</v>
      </c>
      <c r="C287">
        <v>12</v>
      </c>
      <c r="D287">
        <v>1</v>
      </c>
      <c r="E287">
        <f>SUM(C287,B287)</f>
        <v>16</v>
      </c>
    </row>
    <row r="288" spans="1:5" x14ac:dyDescent="0.25">
      <c r="A288" t="s">
        <v>459</v>
      </c>
      <c r="B288">
        <v>2</v>
      </c>
      <c r="C288">
        <v>1</v>
      </c>
      <c r="D288">
        <v>1</v>
      </c>
      <c r="E288">
        <f>SUM(C288,B288)</f>
        <v>3</v>
      </c>
    </row>
    <row r="289" spans="1:5" x14ac:dyDescent="0.25">
      <c r="A289" t="s">
        <v>461</v>
      </c>
      <c r="B289">
        <v>0</v>
      </c>
      <c r="C289">
        <v>0</v>
      </c>
      <c r="D289">
        <v>1</v>
      </c>
      <c r="E289">
        <f>SUM(C289,B289)</f>
        <v>0</v>
      </c>
    </row>
    <row r="290" spans="1:5" x14ac:dyDescent="0.25">
      <c r="A290" t="s">
        <v>462</v>
      </c>
      <c r="B290">
        <v>0</v>
      </c>
      <c r="C290">
        <v>0</v>
      </c>
      <c r="D290">
        <v>1</v>
      </c>
      <c r="E290">
        <f>SUM(C290,B290)</f>
        <v>0</v>
      </c>
    </row>
    <row r="291" spans="1:5" x14ac:dyDescent="0.25">
      <c r="A291" t="s">
        <v>463</v>
      </c>
      <c r="B291">
        <v>0</v>
      </c>
      <c r="C291">
        <v>0</v>
      </c>
      <c r="D291">
        <v>1</v>
      </c>
      <c r="E291">
        <f>SUM(C291,B291)</f>
        <v>0</v>
      </c>
    </row>
    <row r="292" spans="1:5" x14ac:dyDescent="0.25">
      <c r="A292" t="s">
        <v>464</v>
      </c>
      <c r="B292">
        <v>0</v>
      </c>
      <c r="C292">
        <v>0</v>
      </c>
      <c r="D292">
        <v>1</v>
      </c>
      <c r="E292">
        <f>SUM(C292,B292)</f>
        <v>0</v>
      </c>
    </row>
    <row r="293" spans="1:5" x14ac:dyDescent="0.25">
      <c r="A293" t="s">
        <v>465</v>
      </c>
      <c r="B293">
        <v>0</v>
      </c>
      <c r="C293">
        <v>0</v>
      </c>
      <c r="D293">
        <v>1</v>
      </c>
      <c r="E293">
        <f>SUM(C293,B293)</f>
        <v>0</v>
      </c>
    </row>
    <row r="294" spans="1:5" x14ac:dyDescent="0.25">
      <c r="A294" t="s">
        <v>469</v>
      </c>
      <c r="B294">
        <v>0</v>
      </c>
      <c r="C294">
        <v>0</v>
      </c>
      <c r="D294">
        <v>1</v>
      </c>
      <c r="E294">
        <f>SUM(C294,B294)</f>
        <v>0</v>
      </c>
    </row>
    <row r="295" spans="1:5" x14ac:dyDescent="0.25">
      <c r="A295" t="s">
        <v>470</v>
      </c>
      <c r="B295">
        <v>0</v>
      </c>
      <c r="C295">
        <v>0</v>
      </c>
      <c r="D295">
        <v>1</v>
      </c>
      <c r="E295">
        <f>SUM(C295,B295)</f>
        <v>0</v>
      </c>
    </row>
    <row r="296" spans="1:5" x14ac:dyDescent="0.25">
      <c r="A296" t="s">
        <v>471</v>
      </c>
      <c r="B296">
        <v>0</v>
      </c>
      <c r="C296">
        <v>0</v>
      </c>
      <c r="D296">
        <v>1</v>
      </c>
      <c r="E296">
        <f>SUM(C296,B296)</f>
        <v>0</v>
      </c>
    </row>
    <row r="297" spans="1:5" x14ac:dyDescent="0.25">
      <c r="A297" t="s">
        <v>472</v>
      </c>
      <c r="B297">
        <v>0</v>
      </c>
      <c r="C297">
        <v>6</v>
      </c>
      <c r="D297">
        <v>1</v>
      </c>
      <c r="E297">
        <f>SUM(C297,B297)</f>
        <v>6</v>
      </c>
    </row>
    <row r="298" spans="1:5" x14ac:dyDescent="0.25">
      <c r="A298" t="s">
        <v>474</v>
      </c>
      <c r="B298">
        <v>0</v>
      </c>
      <c r="C298">
        <v>0</v>
      </c>
      <c r="D298">
        <v>1</v>
      </c>
      <c r="E298">
        <f>SUM(C298,B298)</f>
        <v>0</v>
      </c>
    </row>
    <row r="299" spans="1:5" x14ac:dyDescent="0.25">
      <c r="A299" t="s">
        <v>475</v>
      </c>
      <c r="B299">
        <v>2</v>
      </c>
      <c r="C299">
        <v>24</v>
      </c>
      <c r="D299">
        <v>1</v>
      </c>
      <c r="E299">
        <f>SUM(C299,B299)</f>
        <v>26</v>
      </c>
    </row>
    <row r="300" spans="1:5" x14ac:dyDescent="0.25">
      <c r="A300" t="s">
        <v>478</v>
      </c>
      <c r="B300">
        <v>0</v>
      </c>
      <c r="C300">
        <v>2</v>
      </c>
      <c r="D300">
        <v>1</v>
      </c>
      <c r="E300">
        <f>SUM(C300,B300)</f>
        <v>2</v>
      </c>
    </row>
    <row r="301" spans="1:5" x14ac:dyDescent="0.25">
      <c r="A301" t="s">
        <v>479</v>
      </c>
      <c r="B301">
        <v>0</v>
      </c>
      <c r="C301">
        <v>0</v>
      </c>
      <c r="D301">
        <v>1</v>
      </c>
      <c r="E301">
        <f>SUM(C301,B301)</f>
        <v>0</v>
      </c>
    </row>
    <row r="302" spans="1:5" x14ac:dyDescent="0.25">
      <c r="A302" t="s">
        <v>480</v>
      </c>
      <c r="B302">
        <v>133</v>
      </c>
      <c r="C302">
        <v>653</v>
      </c>
      <c r="D302">
        <v>1</v>
      </c>
      <c r="E302">
        <f>SUM(C302,B302)</f>
        <v>786</v>
      </c>
    </row>
    <row r="303" spans="1:5" x14ac:dyDescent="0.25">
      <c r="A303" t="s">
        <v>481</v>
      </c>
      <c r="B303">
        <v>78</v>
      </c>
      <c r="C303">
        <v>134</v>
      </c>
      <c r="D303">
        <v>1</v>
      </c>
      <c r="E303">
        <f>SUM(C303,B303)</f>
        <v>212</v>
      </c>
    </row>
    <row r="304" spans="1:5" x14ac:dyDescent="0.25">
      <c r="A304" t="s">
        <v>482</v>
      </c>
      <c r="B304">
        <v>3</v>
      </c>
      <c r="C304">
        <v>19</v>
      </c>
      <c r="D304">
        <v>1</v>
      </c>
      <c r="E304">
        <f>SUM(C304,B304)</f>
        <v>22</v>
      </c>
    </row>
    <row r="305" spans="1:5" x14ac:dyDescent="0.25">
      <c r="A305" t="s">
        <v>483</v>
      </c>
      <c r="B305">
        <v>0</v>
      </c>
      <c r="C305">
        <v>0</v>
      </c>
      <c r="D305">
        <v>1</v>
      </c>
      <c r="E305">
        <f>SUM(C305,B305)</f>
        <v>0</v>
      </c>
    </row>
    <row r="306" spans="1:5" x14ac:dyDescent="0.25">
      <c r="A306" t="s">
        <v>484</v>
      </c>
      <c r="B306">
        <v>0</v>
      </c>
      <c r="C306">
        <v>0</v>
      </c>
      <c r="D306">
        <v>1</v>
      </c>
      <c r="E306">
        <f>SUM(C306,B306)</f>
        <v>0</v>
      </c>
    </row>
    <row r="307" spans="1:5" x14ac:dyDescent="0.25">
      <c r="A307" t="s">
        <v>485</v>
      </c>
      <c r="B307">
        <v>10</v>
      </c>
      <c r="C307">
        <v>32</v>
      </c>
      <c r="D307">
        <v>1</v>
      </c>
      <c r="E307">
        <f>SUM(C307,B307)</f>
        <v>42</v>
      </c>
    </row>
    <row r="308" spans="1:5" x14ac:dyDescent="0.25">
      <c r="A308" t="s">
        <v>488</v>
      </c>
      <c r="B308">
        <v>0</v>
      </c>
      <c r="C308">
        <v>0</v>
      </c>
      <c r="D308">
        <v>1</v>
      </c>
      <c r="E308">
        <f>SUM(C308,B308)</f>
        <v>0</v>
      </c>
    </row>
    <row r="309" spans="1:5" x14ac:dyDescent="0.25">
      <c r="A309" t="s">
        <v>491</v>
      </c>
      <c r="B309">
        <v>0</v>
      </c>
      <c r="C309">
        <v>28</v>
      </c>
      <c r="D309">
        <v>1</v>
      </c>
      <c r="E309">
        <f>SUM(C309,B309)</f>
        <v>28</v>
      </c>
    </row>
    <row r="310" spans="1:5" x14ac:dyDescent="0.25">
      <c r="A310" t="s">
        <v>492</v>
      </c>
      <c r="B310">
        <v>0</v>
      </c>
      <c r="C310">
        <v>0</v>
      </c>
      <c r="D310">
        <v>1</v>
      </c>
      <c r="E310">
        <f>SUM(C310,B310)</f>
        <v>0</v>
      </c>
    </row>
    <row r="311" spans="1:5" x14ac:dyDescent="0.25">
      <c r="A311" t="s">
        <v>493</v>
      </c>
      <c r="B311">
        <v>0</v>
      </c>
      <c r="C311">
        <v>113</v>
      </c>
      <c r="D311">
        <v>1</v>
      </c>
      <c r="E311">
        <f>SUM(C311,B311)</f>
        <v>113</v>
      </c>
    </row>
  </sheetData>
  <sortState ref="A2:E10253">
    <sortCondition descending="1" ref="D2:D1025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23" sqref="A1:M23"/>
    </sheetView>
  </sheetViews>
  <sheetFormatPr defaultRowHeight="15" x14ac:dyDescent="0.25"/>
  <sheetData>
    <row r="1" spans="1:13" x14ac:dyDescent="0.25">
      <c r="A1" t="s">
        <v>135</v>
      </c>
      <c r="B1" t="s">
        <v>503</v>
      </c>
      <c r="C1" t="s">
        <v>64</v>
      </c>
      <c r="D1" t="s">
        <v>504</v>
      </c>
      <c r="E1" t="s">
        <v>505</v>
      </c>
      <c r="F1" t="s">
        <v>506</v>
      </c>
      <c r="G1" t="s">
        <v>34</v>
      </c>
      <c r="H1" t="s">
        <v>507</v>
      </c>
      <c r="I1" t="s">
        <v>508</v>
      </c>
      <c r="J1" t="s">
        <v>51</v>
      </c>
      <c r="K1" t="s">
        <v>509</v>
      </c>
      <c r="L1" t="s">
        <v>510</v>
      </c>
      <c r="M1" t="s">
        <v>47</v>
      </c>
    </row>
    <row r="2" spans="1:13" x14ac:dyDescent="0.25">
      <c r="A2" t="s">
        <v>158</v>
      </c>
      <c r="B2" s="68">
        <v>2.5</v>
      </c>
      <c r="C2" s="68">
        <v>8</v>
      </c>
      <c r="D2" s="68">
        <v>28</v>
      </c>
      <c r="E2" s="68">
        <v>11</v>
      </c>
      <c r="F2" s="68">
        <v>57.5</v>
      </c>
      <c r="G2" s="68">
        <v>14</v>
      </c>
      <c r="H2" s="68">
        <v>66</v>
      </c>
      <c r="I2" s="68">
        <v>46</v>
      </c>
      <c r="J2" s="68">
        <v>61.5</v>
      </c>
      <c r="K2" s="68">
        <v>47</v>
      </c>
      <c r="L2" s="68">
        <v>31</v>
      </c>
      <c r="M2" s="68">
        <v>12</v>
      </c>
    </row>
    <row r="3" spans="1:13" x14ac:dyDescent="0.25">
      <c r="A3" t="s">
        <v>159</v>
      </c>
      <c r="B3" s="68">
        <v>0</v>
      </c>
      <c r="C3" s="68">
        <v>89</v>
      </c>
      <c r="D3" s="68">
        <v>27</v>
      </c>
      <c r="E3" s="68">
        <v>35</v>
      </c>
      <c r="F3" s="68">
        <v>102</v>
      </c>
      <c r="G3" s="68">
        <v>41</v>
      </c>
      <c r="H3" s="68">
        <v>80</v>
      </c>
      <c r="I3" s="68">
        <v>29</v>
      </c>
      <c r="J3" s="68">
        <v>29.5</v>
      </c>
      <c r="K3" s="68">
        <v>81.5</v>
      </c>
      <c r="L3" s="68">
        <v>0</v>
      </c>
      <c r="M3" s="68">
        <v>2.5</v>
      </c>
    </row>
    <row r="4" spans="1:13" x14ac:dyDescent="0.25">
      <c r="A4" t="s">
        <v>160</v>
      </c>
      <c r="B4" s="68">
        <v>6</v>
      </c>
      <c r="C4" s="68">
        <v>13.5</v>
      </c>
      <c r="D4" s="68">
        <v>14</v>
      </c>
      <c r="E4" s="68">
        <v>3.5</v>
      </c>
      <c r="F4" s="68">
        <v>25</v>
      </c>
      <c r="G4" s="68">
        <v>21.5</v>
      </c>
      <c r="H4" s="68">
        <v>29</v>
      </c>
      <c r="I4" s="68">
        <v>21</v>
      </c>
      <c r="J4" s="68">
        <v>1</v>
      </c>
      <c r="K4" s="68">
        <v>21</v>
      </c>
      <c r="L4" s="68">
        <v>4.58</v>
      </c>
      <c r="M4" s="68">
        <v>2.5</v>
      </c>
    </row>
    <row r="5" spans="1:13" x14ac:dyDescent="0.25">
      <c r="A5" t="s">
        <v>161</v>
      </c>
      <c r="B5" s="68">
        <v>0</v>
      </c>
      <c r="C5" s="68">
        <v>1</v>
      </c>
      <c r="D5" s="68">
        <v>11</v>
      </c>
      <c r="E5" s="68">
        <v>2</v>
      </c>
      <c r="F5" s="68">
        <v>30</v>
      </c>
      <c r="G5" s="68">
        <v>0</v>
      </c>
      <c r="H5" s="68">
        <v>11</v>
      </c>
      <c r="I5" s="68">
        <v>2.5</v>
      </c>
      <c r="J5" s="68">
        <v>31</v>
      </c>
      <c r="K5" s="68">
        <v>14.5</v>
      </c>
      <c r="L5" s="68">
        <v>20.937999999999999</v>
      </c>
      <c r="M5" s="68">
        <v>2</v>
      </c>
    </row>
    <row r="6" spans="1:13" x14ac:dyDescent="0.25">
      <c r="A6" t="s">
        <v>162</v>
      </c>
      <c r="B6" s="68">
        <v>0</v>
      </c>
      <c r="C6" s="68">
        <v>17.5</v>
      </c>
      <c r="D6" s="68">
        <v>24</v>
      </c>
      <c r="E6" s="68">
        <v>12</v>
      </c>
      <c r="F6" s="68">
        <v>74.5</v>
      </c>
      <c r="G6" s="68">
        <v>20</v>
      </c>
      <c r="H6" s="68">
        <v>56</v>
      </c>
      <c r="I6" s="68">
        <v>44.5</v>
      </c>
      <c r="J6" s="68">
        <v>66</v>
      </c>
      <c r="K6" s="68">
        <v>54.5</v>
      </c>
      <c r="L6" s="68">
        <v>62.83411199999999</v>
      </c>
      <c r="M6" s="68">
        <v>34</v>
      </c>
    </row>
    <row r="7" spans="1:13" x14ac:dyDescent="0.25">
      <c r="A7" t="s">
        <v>163</v>
      </c>
      <c r="B7" s="68">
        <v>4</v>
      </c>
      <c r="C7" s="68">
        <v>24.5</v>
      </c>
      <c r="D7" s="68">
        <v>15.5</v>
      </c>
      <c r="E7" s="68">
        <v>4</v>
      </c>
      <c r="F7" s="68">
        <v>37</v>
      </c>
      <c r="G7" s="68">
        <v>8</v>
      </c>
      <c r="H7" s="68">
        <v>24.5</v>
      </c>
      <c r="I7" s="68">
        <v>33.5</v>
      </c>
      <c r="J7" s="68">
        <v>22.5</v>
      </c>
      <c r="K7" s="68">
        <v>37.5</v>
      </c>
      <c r="L7" s="68">
        <v>10.615600000000001</v>
      </c>
      <c r="M7" s="68">
        <v>2</v>
      </c>
    </row>
    <row r="8" spans="1:13" x14ac:dyDescent="0.25">
      <c r="A8" t="s">
        <v>164</v>
      </c>
      <c r="B8" s="68">
        <v>3</v>
      </c>
      <c r="C8" s="68">
        <v>0</v>
      </c>
      <c r="D8" s="68">
        <v>32.5</v>
      </c>
      <c r="E8" s="68">
        <v>12</v>
      </c>
      <c r="F8" s="68">
        <v>44.740757575757577</v>
      </c>
      <c r="G8" s="68">
        <v>20.5</v>
      </c>
      <c r="H8" s="68">
        <v>29.015151515151516</v>
      </c>
      <c r="I8" s="68">
        <v>21.030303030303031</v>
      </c>
      <c r="J8" s="68">
        <v>63.150757575757581</v>
      </c>
      <c r="K8" s="68">
        <v>39.164999999999999</v>
      </c>
      <c r="L8" s="68">
        <v>55.058866181818182</v>
      </c>
      <c r="M8" s="68">
        <v>34.5</v>
      </c>
    </row>
    <row r="9" spans="1:13" x14ac:dyDescent="0.25">
      <c r="A9" t="s">
        <v>165</v>
      </c>
      <c r="B9" s="68">
        <v>5</v>
      </c>
      <c r="C9" s="68">
        <v>9.5</v>
      </c>
      <c r="D9" s="68">
        <v>41</v>
      </c>
      <c r="E9" s="68">
        <v>19</v>
      </c>
      <c r="F9" s="68">
        <v>32.5</v>
      </c>
      <c r="G9" s="68">
        <v>17</v>
      </c>
      <c r="H9" s="68">
        <v>50.5</v>
      </c>
      <c r="I9" s="68">
        <v>20</v>
      </c>
      <c r="J9" s="68">
        <v>15.5</v>
      </c>
      <c r="K9" s="68">
        <v>44</v>
      </c>
      <c r="L9" s="68">
        <v>37</v>
      </c>
      <c r="M9" s="68">
        <v>10</v>
      </c>
    </row>
    <row r="10" spans="1:13" x14ac:dyDescent="0.25">
      <c r="A10" t="s">
        <v>166</v>
      </c>
      <c r="B10" s="68">
        <v>3</v>
      </c>
      <c r="C10" s="68">
        <v>54</v>
      </c>
      <c r="D10" s="68">
        <v>48</v>
      </c>
      <c r="E10" s="68">
        <v>55.5</v>
      </c>
      <c r="F10" s="68">
        <v>3</v>
      </c>
      <c r="G10" s="68">
        <v>29</v>
      </c>
      <c r="H10" s="68">
        <v>107</v>
      </c>
      <c r="I10" s="68">
        <v>63.5</v>
      </c>
      <c r="J10" s="68">
        <v>0</v>
      </c>
      <c r="K10" s="68">
        <v>2</v>
      </c>
      <c r="L10" s="68">
        <v>1</v>
      </c>
      <c r="M10" s="68">
        <v>13</v>
      </c>
    </row>
    <row r="11" spans="1:13" x14ac:dyDescent="0.25">
      <c r="A11" t="s">
        <v>167</v>
      </c>
      <c r="B11" s="68">
        <v>2</v>
      </c>
      <c r="C11" s="68">
        <v>21</v>
      </c>
      <c r="D11" s="68">
        <v>33</v>
      </c>
      <c r="E11" s="68">
        <v>30</v>
      </c>
      <c r="F11" s="68">
        <v>28</v>
      </c>
      <c r="G11" s="68">
        <v>53</v>
      </c>
      <c r="H11" s="68">
        <v>58</v>
      </c>
      <c r="I11" s="68">
        <v>44</v>
      </c>
      <c r="J11" s="68">
        <v>26</v>
      </c>
      <c r="K11" s="68">
        <v>16</v>
      </c>
      <c r="L11" s="68">
        <v>30</v>
      </c>
      <c r="M11" s="68">
        <v>14</v>
      </c>
    </row>
    <row r="12" spans="1:13" x14ac:dyDescent="0.25">
      <c r="A12" t="s">
        <v>168</v>
      </c>
      <c r="B12" s="68">
        <v>3</v>
      </c>
      <c r="C12" s="68">
        <v>31</v>
      </c>
      <c r="D12" s="68">
        <v>68</v>
      </c>
      <c r="E12" s="68">
        <v>61.5</v>
      </c>
      <c r="F12" s="68">
        <v>68</v>
      </c>
      <c r="G12" s="68">
        <v>26</v>
      </c>
      <c r="H12" s="68">
        <v>220</v>
      </c>
      <c r="I12" s="68">
        <v>58.5</v>
      </c>
      <c r="J12" s="68">
        <v>118.66666666666666</v>
      </c>
      <c r="K12" s="68">
        <v>63.166666666666664</v>
      </c>
      <c r="L12" s="68">
        <v>97.711199999999991</v>
      </c>
      <c r="M12" s="68">
        <v>71</v>
      </c>
    </row>
    <row r="13" spans="1:13" x14ac:dyDescent="0.25">
      <c r="A13" t="s">
        <v>169</v>
      </c>
      <c r="B13" s="68">
        <v>13</v>
      </c>
      <c r="C13" s="68">
        <v>20</v>
      </c>
      <c r="D13" s="68">
        <v>18.5</v>
      </c>
      <c r="E13" s="68">
        <v>7</v>
      </c>
      <c r="F13" s="68">
        <v>83.5</v>
      </c>
      <c r="G13" s="68">
        <v>14</v>
      </c>
      <c r="H13" s="68">
        <v>40</v>
      </c>
      <c r="I13" s="68">
        <v>58.583333333333336</v>
      </c>
      <c r="J13" s="68">
        <v>77.076666666666668</v>
      </c>
      <c r="K13" s="68">
        <v>75.333333333333343</v>
      </c>
      <c r="L13" s="68">
        <v>80.824768000000006</v>
      </c>
      <c r="M13" s="68">
        <v>12</v>
      </c>
    </row>
    <row r="14" spans="1:13" x14ac:dyDescent="0.25">
      <c r="A14" t="s">
        <v>170</v>
      </c>
      <c r="B14" s="68">
        <v>4</v>
      </c>
      <c r="C14" s="68">
        <v>19.5</v>
      </c>
      <c r="D14" s="68">
        <v>29.366666666666667</v>
      </c>
      <c r="E14" s="68">
        <v>14</v>
      </c>
      <c r="F14" s="68">
        <v>33.25</v>
      </c>
      <c r="G14" s="68">
        <v>32</v>
      </c>
      <c r="H14" s="68">
        <v>44.25</v>
      </c>
      <c r="I14" s="68">
        <v>30</v>
      </c>
      <c r="J14" s="68">
        <v>22.25</v>
      </c>
      <c r="K14" s="68">
        <v>28.25</v>
      </c>
      <c r="L14" s="68">
        <v>34.530479999999997</v>
      </c>
      <c r="M14" s="68">
        <v>12</v>
      </c>
    </row>
    <row r="15" spans="1:13" x14ac:dyDescent="0.25">
      <c r="A15" t="s">
        <v>171</v>
      </c>
      <c r="B15" s="68">
        <v>30</v>
      </c>
      <c r="C15" s="68">
        <v>17.5</v>
      </c>
      <c r="D15" s="68">
        <v>13</v>
      </c>
      <c r="E15" s="68">
        <v>5</v>
      </c>
      <c r="F15" s="68">
        <v>52.5</v>
      </c>
      <c r="G15" s="68">
        <v>1</v>
      </c>
      <c r="H15" s="68">
        <v>19</v>
      </c>
      <c r="I15" s="68">
        <v>18</v>
      </c>
      <c r="J15" s="68">
        <v>78.875</v>
      </c>
      <c r="K15" s="68">
        <v>31.25</v>
      </c>
      <c r="L15" s="68">
        <v>30.017800000000005</v>
      </c>
      <c r="M15" s="68">
        <v>0</v>
      </c>
    </row>
    <row r="16" spans="1:13" x14ac:dyDescent="0.25">
      <c r="A16" t="s">
        <v>172</v>
      </c>
      <c r="B16" s="68">
        <v>4</v>
      </c>
      <c r="C16" s="68">
        <v>46.5</v>
      </c>
      <c r="D16" s="68">
        <v>39</v>
      </c>
      <c r="E16" s="68">
        <v>51.5</v>
      </c>
      <c r="F16" s="68">
        <v>31.5</v>
      </c>
      <c r="G16" s="68">
        <v>74.5</v>
      </c>
      <c r="H16" s="68">
        <v>67</v>
      </c>
      <c r="I16" s="68">
        <v>45</v>
      </c>
      <c r="J16" s="68">
        <v>60.5</v>
      </c>
      <c r="K16" s="68">
        <v>29</v>
      </c>
      <c r="L16" s="68">
        <v>52.361599999999996</v>
      </c>
      <c r="M16" s="68">
        <v>54</v>
      </c>
    </row>
    <row r="17" spans="1:13" x14ac:dyDescent="0.25">
      <c r="A17" t="s">
        <v>173</v>
      </c>
      <c r="B17" s="68">
        <v>0</v>
      </c>
      <c r="C17" s="68">
        <v>27</v>
      </c>
      <c r="D17" s="68">
        <v>65</v>
      </c>
      <c r="E17" s="68">
        <v>0</v>
      </c>
      <c r="F17" s="68">
        <v>47</v>
      </c>
      <c r="G17" s="68">
        <v>68</v>
      </c>
      <c r="H17" s="68">
        <v>56.5</v>
      </c>
      <c r="I17" s="68">
        <v>49</v>
      </c>
      <c r="J17" s="68">
        <v>88</v>
      </c>
      <c r="K17" s="68">
        <v>1</v>
      </c>
      <c r="L17" s="68">
        <v>15</v>
      </c>
      <c r="M17" s="68">
        <v>20</v>
      </c>
    </row>
    <row r="18" spans="1:13" x14ac:dyDescent="0.25">
      <c r="A18" t="s">
        <v>174</v>
      </c>
      <c r="B18" s="68">
        <v>27</v>
      </c>
      <c r="C18" s="68">
        <v>18.5</v>
      </c>
      <c r="D18" s="68">
        <v>48</v>
      </c>
      <c r="E18" s="68">
        <v>0</v>
      </c>
      <c r="F18" s="68">
        <v>0</v>
      </c>
      <c r="G18" s="68">
        <v>44.5</v>
      </c>
      <c r="H18" s="68">
        <v>67.5</v>
      </c>
      <c r="I18" s="68">
        <v>49</v>
      </c>
      <c r="J18" s="68">
        <v>1.5</v>
      </c>
      <c r="K18" s="68">
        <v>119.5</v>
      </c>
      <c r="L18" s="68">
        <v>8.6327999999999996</v>
      </c>
      <c r="M18" s="68">
        <v>0</v>
      </c>
    </row>
    <row r="19" spans="1:13" x14ac:dyDescent="0.25">
      <c r="A19" t="s">
        <v>175</v>
      </c>
      <c r="B19" s="68">
        <v>14</v>
      </c>
      <c r="C19" s="68">
        <v>18</v>
      </c>
      <c r="D19" s="68">
        <v>22.5</v>
      </c>
      <c r="E19" s="68">
        <v>17.5</v>
      </c>
      <c r="F19" s="68">
        <v>110.85714285714286</v>
      </c>
      <c r="G19" s="68">
        <v>4</v>
      </c>
      <c r="H19" s="68">
        <v>61.5</v>
      </c>
      <c r="I19" s="68">
        <v>48</v>
      </c>
      <c r="J19" s="68">
        <v>47.357142857142861</v>
      </c>
      <c r="K19" s="68">
        <v>104.92857142857143</v>
      </c>
      <c r="L19" s="68">
        <v>51.145142857142858</v>
      </c>
      <c r="M19" s="68">
        <v>1</v>
      </c>
    </row>
    <row r="20" spans="1:13" x14ac:dyDescent="0.25">
      <c r="A20" t="s">
        <v>176</v>
      </c>
      <c r="B20" s="68">
        <v>0</v>
      </c>
      <c r="C20" s="68">
        <v>13</v>
      </c>
      <c r="D20" s="68">
        <v>18.5</v>
      </c>
      <c r="E20" s="68">
        <v>15</v>
      </c>
      <c r="F20" s="68">
        <v>8.5</v>
      </c>
      <c r="G20" s="68">
        <v>0</v>
      </c>
      <c r="H20" s="68">
        <v>36.5</v>
      </c>
      <c r="I20" s="68">
        <v>10.5</v>
      </c>
      <c r="J20" s="68">
        <v>25</v>
      </c>
      <c r="K20" s="68">
        <v>7.5</v>
      </c>
      <c r="L20" s="68">
        <v>5.46</v>
      </c>
      <c r="M20" s="68">
        <v>12</v>
      </c>
    </row>
    <row r="21" spans="1:13" x14ac:dyDescent="0.25">
      <c r="A21" t="s">
        <v>177</v>
      </c>
      <c r="B21" s="68">
        <v>1</v>
      </c>
      <c r="C21" s="68">
        <v>38</v>
      </c>
      <c r="D21" s="68">
        <v>21</v>
      </c>
      <c r="E21" s="68">
        <v>27</v>
      </c>
      <c r="F21" s="68">
        <v>49</v>
      </c>
      <c r="G21" s="68">
        <v>51</v>
      </c>
      <c r="H21" s="68">
        <v>37</v>
      </c>
      <c r="I21" s="68">
        <v>63</v>
      </c>
      <c r="J21" s="68">
        <v>34.5</v>
      </c>
      <c r="K21" s="68">
        <v>28</v>
      </c>
      <c r="L21" s="68">
        <v>42.32</v>
      </c>
      <c r="M21" s="68">
        <v>22</v>
      </c>
    </row>
    <row r="22" spans="1:13" x14ac:dyDescent="0.2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</row>
    <row r="23" spans="1:13" x14ac:dyDescent="0.25">
      <c r="A23" t="s">
        <v>179</v>
      </c>
      <c r="B23" s="68">
        <f>AVERAGE(B2:B21)</f>
        <v>6.0750000000000002</v>
      </c>
      <c r="C23" s="68">
        <f t="shared" ref="C23:M23" si="0">AVERAGE(C2:C21)</f>
        <v>24.35</v>
      </c>
      <c r="D23" s="68">
        <f t="shared" si="0"/>
        <v>30.843333333333334</v>
      </c>
      <c r="E23" s="68">
        <f t="shared" si="0"/>
        <v>19.125</v>
      </c>
      <c r="F23" s="68">
        <f t="shared" si="0"/>
        <v>45.917395021645021</v>
      </c>
      <c r="G23" s="68">
        <f t="shared" si="0"/>
        <v>26.95</v>
      </c>
      <c r="H23" s="68">
        <f t="shared" si="0"/>
        <v>58.013257575757578</v>
      </c>
      <c r="I23" s="68">
        <f t="shared" si="0"/>
        <v>37.730681818181814</v>
      </c>
      <c r="J23" s="68">
        <f t="shared" si="0"/>
        <v>43.493811688311688</v>
      </c>
      <c r="K23" s="68">
        <f t="shared" si="0"/>
        <v>42.254678571428578</v>
      </c>
      <c r="L23" s="68">
        <f t="shared" si="0"/>
        <v>33.551518451948056</v>
      </c>
      <c r="M23" s="68">
        <f t="shared" si="0"/>
        <v>16.524999999999999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80" zoomScaleNormal="80" workbookViewId="0">
      <selection activeCell="C10" sqref="A1:C10"/>
    </sheetView>
  </sheetViews>
  <sheetFormatPr defaultRowHeight="15" x14ac:dyDescent="0.25"/>
  <cols>
    <col min="1" max="1" width="19.5703125" customWidth="1"/>
    <col min="2" max="2" width="15.85546875" customWidth="1"/>
    <col min="3" max="3" width="21" customWidth="1"/>
  </cols>
  <sheetData>
    <row r="1" spans="1:3" ht="32.25" customHeight="1" thickBot="1" x14ac:dyDescent="0.3">
      <c r="A1" s="5"/>
      <c r="B1" s="6" t="s">
        <v>11</v>
      </c>
      <c r="C1" s="6" t="s">
        <v>12</v>
      </c>
    </row>
    <row r="2" spans="1:3" ht="15.75" thickBot="1" x14ac:dyDescent="0.3">
      <c r="A2" s="5" t="s">
        <v>13</v>
      </c>
      <c r="B2" s="11" t="s">
        <v>14</v>
      </c>
      <c r="C2" s="7" t="s">
        <v>15</v>
      </c>
    </row>
    <row r="3" spans="1:3" ht="15.75" thickBot="1" x14ac:dyDescent="0.3">
      <c r="A3" s="12" t="s">
        <v>16</v>
      </c>
      <c r="B3" s="8" t="s">
        <v>17</v>
      </c>
      <c r="C3" s="8" t="s">
        <v>18</v>
      </c>
    </row>
    <row r="4" spans="1:3" ht="15.75" thickBot="1" x14ac:dyDescent="0.3">
      <c r="A4" s="12" t="s">
        <v>19</v>
      </c>
      <c r="B4" s="9">
        <v>7412</v>
      </c>
      <c r="C4" s="9">
        <v>39194</v>
      </c>
    </row>
    <row r="5" spans="1:3" ht="43.5" customHeight="1" thickBot="1" x14ac:dyDescent="0.3">
      <c r="A5" s="12" t="s">
        <v>20</v>
      </c>
      <c r="B5" s="8" t="s">
        <v>21</v>
      </c>
      <c r="C5" s="8" t="s">
        <v>22</v>
      </c>
    </row>
    <row r="6" spans="1:3" ht="43.5" customHeight="1" thickBot="1" x14ac:dyDescent="0.3">
      <c r="A6" s="12" t="s">
        <v>23</v>
      </c>
      <c r="B6" s="8">
        <v>1700</v>
      </c>
      <c r="C6" s="8">
        <v>5087</v>
      </c>
    </row>
    <row r="7" spans="1:3" ht="31.5" customHeight="1" thickBot="1" x14ac:dyDescent="0.3">
      <c r="A7" s="12" t="s">
        <v>24</v>
      </c>
      <c r="B7" s="8">
        <v>60</v>
      </c>
      <c r="C7" s="8">
        <v>592</v>
      </c>
    </row>
    <row r="8" spans="1:3" ht="19.5" customHeight="1" thickBot="1" x14ac:dyDescent="0.3">
      <c r="A8" s="12" t="s">
        <v>25</v>
      </c>
      <c r="B8" s="8"/>
      <c r="C8" s="8">
        <v>783</v>
      </c>
    </row>
    <row r="9" spans="1:3" ht="33" customHeight="1" thickBot="1" x14ac:dyDescent="0.3">
      <c r="A9" s="12" t="s">
        <v>26</v>
      </c>
      <c r="B9" s="8">
        <v>24</v>
      </c>
      <c r="C9" s="8" t="s">
        <v>27</v>
      </c>
    </row>
    <row r="10" spans="1:3" ht="15.75" thickBot="1" x14ac:dyDescent="0.3">
      <c r="A10" s="12" t="s">
        <v>28</v>
      </c>
      <c r="B10" s="10">
        <v>140</v>
      </c>
      <c r="C10" s="10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" sqref="E1:J13"/>
    </sheetView>
  </sheetViews>
  <sheetFormatPr defaultRowHeight="15" x14ac:dyDescent="0.25"/>
  <cols>
    <col min="1" max="1" width="16.28515625" customWidth="1"/>
    <col min="2" max="2" width="12.42578125" customWidth="1"/>
    <col min="3" max="3" width="23.28515625" customWidth="1"/>
  </cols>
  <sheetData>
    <row r="1" spans="1:9" ht="26.25" thickBot="1" x14ac:dyDescent="0.3">
      <c r="A1" s="13" t="s">
        <v>29</v>
      </c>
      <c r="B1" s="14" t="s">
        <v>30</v>
      </c>
      <c r="C1" s="14" t="s">
        <v>31</v>
      </c>
      <c r="E1" t="s">
        <v>29</v>
      </c>
      <c r="F1" t="s">
        <v>72</v>
      </c>
      <c r="H1" t="s">
        <v>73</v>
      </c>
      <c r="I1" t="s">
        <v>31</v>
      </c>
    </row>
    <row r="2" spans="1:9" ht="15.75" thickBot="1" x14ac:dyDescent="0.3">
      <c r="A2" s="15" t="s">
        <v>32</v>
      </c>
      <c r="B2" s="16">
        <v>5</v>
      </c>
      <c r="C2" s="16" t="s">
        <v>33</v>
      </c>
      <c r="E2" t="s">
        <v>32</v>
      </c>
      <c r="F2" t="s">
        <v>74</v>
      </c>
      <c r="G2" t="s">
        <v>74</v>
      </c>
      <c r="H2">
        <v>6</v>
      </c>
      <c r="I2" t="s">
        <v>33</v>
      </c>
    </row>
    <row r="3" spans="1:9" ht="15.75" thickBot="1" x14ac:dyDescent="0.3">
      <c r="A3" s="15" t="s">
        <v>34</v>
      </c>
      <c r="B3" s="17">
        <v>5</v>
      </c>
      <c r="C3" s="17" t="s">
        <v>35</v>
      </c>
      <c r="E3" t="s">
        <v>34</v>
      </c>
      <c r="F3" t="s">
        <v>75</v>
      </c>
      <c r="G3" t="s">
        <v>75</v>
      </c>
      <c r="H3">
        <v>3</v>
      </c>
      <c r="I3" t="s">
        <v>35</v>
      </c>
    </row>
    <row r="4" spans="1:9" ht="15.75" thickBot="1" x14ac:dyDescent="0.3">
      <c r="A4" s="15" t="s">
        <v>36</v>
      </c>
      <c r="B4" s="16">
        <v>5</v>
      </c>
      <c r="C4" s="16" t="s">
        <v>37</v>
      </c>
      <c r="E4" t="s">
        <v>36</v>
      </c>
      <c r="F4" t="s">
        <v>76</v>
      </c>
      <c r="G4" t="s">
        <v>77</v>
      </c>
      <c r="H4">
        <v>5</v>
      </c>
      <c r="I4" t="s">
        <v>37</v>
      </c>
    </row>
    <row r="5" spans="1:9" ht="39" thickBot="1" x14ac:dyDescent="0.3">
      <c r="A5" s="15" t="s">
        <v>38</v>
      </c>
      <c r="B5" s="17">
        <v>5</v>
      </c>
      <c r="C5" s="17" t="s">
        <v>39</v>
      </c>
      <c r="E5" t="s">
        <v>38</v>
      </c>
      <c r="F5" t="s">
        <v>78</v>
      </c>
      <c r="G5" t="s">
        <v>79</v>
      </c>
      <c r="H5">
        <v>2</v>
      </c>
      <c r="I5" t="s">
        <v>39</v>
      </c>
    </row>
    <row r="6" spans="1:9" ht="15.75" thickBot="1" x14ac:dyDescent="0.3">
      <c r="A6" s="15" t="s">
        <v>40</v>
      </c>
      <c r="B6" s="16">
        <v>5</v>
      </c>
      <c r="C6" s="16" t="s">
        <v>41</v>
      </c>
      <c r="E6" t="s">
        <v>40</v>
      </c>
      <c r="F6" t="s">
        <v>80</v>
      </c>
      <c r="G6" t="s">
        <v>81</v>
      </c>
      <c r="I6" t="s">
        <v>41</v>
      </c>
    </row>
    <row r="7" spans="1:9" ht="15.75" thickBot="1" x14ac:dyDescent="0.3">
      <c r="A7" s="15" t="s">
        <v>42</v>
      </c>
      <c r="B7" s="17">
        <v>5</v>
      </c>
      <c r="C7" s="17" t="s">
        <v>39</v>
      </c>
      <c r="E7" t="s">
        <v>42</v>
      </c>
      <c r="F7" t="s">
        <v>78</v>
      </c>
      <c r="G7" t="s">
        <v>79</v>
      </c>
      <c r="I7" t="s">
        <v>39</v>
      </c>
    </row>
    <row r="8" spans="1:9" ht="15.75" thickBot="1" x14ac:dyDescent="0.3">
      <c r="A8" s="15" t="s">
        <v>43</v>
      </c>
      <c r="B8" s="16">
        <v>10</v>
      </c>
      <c r="C8" s="16" t="s">
        <v>44</v>
      </c>
      <c r="E8" t="s">
        <v>43</v>
      </c>
      <c r="F8" t="s">
        <v>82</v>
      </c>
      <c r="I8" t="s">
        <v>44</v>
      </c>
    </row>
    <row r="9" spans="1:9" ht="15.75" thickBot="1" x14ac:dyDescent="0.3">
      <c r="A9" s="15" t="s">
        <v>45</v>
      </c>
      <c r="B9" s="17">
        <v>10</v>
      </c>
      <c r="C9" s="17" t="s">
        <v>46</v>
      </c>
      <c r="E9" t="s">
        <v>45</v>
      </c>
      <c r="F9" t="s">
        <v>83</v>
      </c>
      <c r="G9" t="s">
        <v>83</v>
      </c>
      <c r="H9">
        <v>5</v>
      </c>
      <c r="I9" t="s">
        <v>46</v>
      </c>
    </row>
    <row r="10" spans="1:9" ht="15.75" thickBot="1" x14ac:dyDescent="0.3">
      <c r="A10" s="15" t="s">
        <v>47</v>
      </c>
      <c r="B10" s="16">
        <v>10</v>
      </c>
      <c r="C10" s="16" t="s">
        <v>48</v>
      </c>
      <c r="E10" t="s">
        <v>47</v>
      </c>
      <c r="F10" t="s">
        <v>84</v>
      </c>
      <c r="G10" t="s">
        <v>85</v>
      </c>
      <c r="H10">
        <v>5</v>
      </c>
      <c r="I10" t="s">
        <v>48</v>
      </c>
    </row>
    <row r="11" spans="1:9" ht="15.75" thickBot="1" x14ac:dyDescent="0.3">
      <c r="A11" s="18" t="s">
        <v>49</v>
      </c>
      <c r="B11" s="17">
        <v>10</v>
      </c>
      <c r="C11" s="17" t="s">
        <v>50</v>
      </c>
      <c r="E11" t="s">
        <v>49</v>
      </c>
      <c r="G11" t="s">
        <v>86</v>
      </c>
      <c r="H11">
        <v>5</v>
      </c>
      <c r="I11" t="s">
        <v>50</v>
      </c>
    </row>
    <row r="12" spans="1:9" ht="15.75" thickBot="1" x14ac:dyDescent="0.3">
      <c r="A12" s="18" t="s">
        <v>51</v>
      </c>
      <c r="B12" s="16">
        <v>10</v>
      </c>
      <c r="C12" s="16" t="s">
        <v>52</v>
      </c>
      <c r="E12" t="s">
        <v>51</v>
      </c>
      <c r="F12" t="s">
        <v>87</v>
      </c>
      <c r="I12" t="s">
        <v>52</v>
      </c>
    </row>
    <row r="13" spans="1:9" ht="51.75" thickBot="1" x14ac:dyDescent="0.3">
      <c r="A13" s="18" t="s">
        <v>53</v>
      </c>
      <c r="B13" s="17">
        <v>20</v>
      </c>
      <c r="C13" s="17" t="s">
        <v>54</v>
      </c>
      <c r="E13" t="s">
        <v>53</v>
      </c>
      <c r="I13" t="s">
        <v>54</v>
      </c>
    </row>
    <row r="14" spans="1:9" ht="15.75" thickBot="1" x14ac:dyDescent="0.3">
      <c r="A14" s="19" t="s">
        <v>55</v>
      </c>
      <c r="B14" s="16">
        <v>100</v>
      </c>
      <c r="C14" s="1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A1:C8"/>
    </sheetView>
  </sheetViews>
  <sheetFormatPr defaultRowHeight="15" x14ac:dyDescent="0.25"/>
  <cols>
    <col min="1" max="1" width="16.85546875" customWidth="1"/>
    <col min="2" max="2" width="9.42578125" customWidth="1"/>
    <col min="3" max="3" width="15.42578125" customWidth="1"/>
  </cols>
  <sheetData>
    <row r="1" spans="1:3" ht="15.75" thickBot="1" x14ac:dyDescent="0.3">
      <c r="A1" s="25" t="s">
        <v>29</v>
      </c>
      <c r="B1" s="25" t="s">
        <v>57</v>
      </c>
      <c r="C1" s="26" t="s">
        <v>58</v>
      </c>
    </row>
    <row r="2" spans="1:3" ht="43.5" thickBot="1" x14ac:dyDescent="0.3">
      <c r="A2" s="22" t="s">
        <v>59</v>
      </c>
      <c r="B2" s="20">
        <v>1</v>
      </c>
      <c r="C2" s="23" t="s">
        <v>60</v>
      </c>
    </row>
    <row r="3" spans="1:3" ht="43.5" thickBot="1" x14ac:dyDescent="0.3">
      <c r="A3" s="22" t="s">
        <v>61</v>
      </c>
      <c r="B3" s="21">
        <v>1</v>
      </c>
      <c r="C3" s="24" t="s">
        <v>62</v>
      </c>
    </row>
    <row r="4" spans="1:3" ht="29.25" thickBot="1" x14ac:dyDescent="0.3">
      <c r="A4" s="22" t="s">
        <v>36</v>
      </c>
      <c r="B4" s="20">
        <v>1</v>
      </c>
      <c r="C4" s="23" t="s">
        <v>63</v>
      </c>
    </row>
    <row r="5" spans="1:3" ht="15.75" thickBot="1" x14ac:dyDescent="0.3">
      <c r="A5" s="22" t="s">
        <v>64</v>
      </c>
      <c r="B5" s="21">
        <v>1</v>
      </c>
      <c r="C5" s="24" t="s">
        <v>65</v>
      </c>
    </row>
    <row r="6" spans="1:3" ht="29.25" thickBot="1" x14ac:dyDescent="0.3">
      <c r="A6" s="22" t="s">
        <v>66</v>
      </c>
      <c r="B6" s="20">
        <v>1</v>
      </c>
      <c r="C6" s="23" t="s">
        <v>67</v>
      </c>
    </row>
    <row r="7" spans="1:3" ht="15.75" thickBot="1" x14ac:dyDescent="0.3">
      <c r="A7" s="22" t="s">
        <v>68</v>
      </c>
      <c r="B7" s="21">
        <v>1</v>
      </c>
      <c r="C7" s="24" t="s">
        <v>69</v>
      </c>
    </row>
    <row r="8" spans="1:3" x14ac:dyDescent="0.25">
      <c r="A8" s="27" t="s">
        <v>70</v>
      </c>
      <c r="B8" s="28">
        <v>1</v>
      </c>
      <c r="C8" s="29" t="s">
        <v>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30" sqref="A1:D30"/>
    </sheetView>
  </sheetViews>
  <sheetFormatPr defaultRowHeight="15" x14ac:dyDescent="0.25"/>
  <cols>
    <col min="1" max="1" width="14.5703125" customWidth="1"/>
    <col min="2" max="2" width="11.7109375" customWidth="1"/>
    <col min="3" max="3" width="13.28515625" customWidth="1"/>
    <col min="4" max="4" width="23.85546875" customWidth="1"/>
  </cols>
  <sheetData>
    <row r="1" spans="1:4" ht="16.5" thickBot="1" x14ac:dyDescent="0.3">
      <c r="A1" s="30" t="s">
        <v>88</v>
      </c>
      <c r="B1" s="30" t="s">
        <v>89</v>
      </c>
      <c r="C1" s="30" t="s">
        <v>90</v>
      </c>
      <c r="D1" s="30" t="s">
        <v>91</v>
      </c>
    </row>
    <row r="2" spans="1:4" ht="60.75" thickTop="1" x14ac:dyDescent="0.25">
      <c r="A2" s="31" t="s">
        <v>92</v>
      </c>
      <c r="B2" s="32" t="s">
        <v>93</v>
      </c>
      <c r="C2" s="32" t="s">
        <v>94</v>
      </c>
      <c r="D2" s="33" t="s">
        <v>95</v>
      </c>
    </row>
    <row r="3" spans="1:4" ht="30" x14ac:dyDescent="0.25">
      <c r="A3" s="31"/>
      <c r="B3" s="34" t="s">
        <v>96</v>
      </c>
      <c r="C3" s="34" t="s">
        <v>94</v>
      </c>
      <c r="D3" s="35"/>
    </row>
    <row r="4" spans="1:4" ht="60" x14ac:dyDescent="0.25">
      <c r="A4" s="31" t="s">
        <v>97</v>
      </c>
      <c r="B4" s="32" t="s">
        <v>93</v>
      </c>
      <c r="C4" s="32" t="s">
        <v>94</v>
      </c>
      <c r="D4" s="33" t="s">
        <v>98</v>
      </c>
    </row>
    <row r="5" spans="1:4" ht="30" x14ac:dyDescent="0.25">
      <c r="A5" s="31"/>
      <c r="B5" s="34" t="s">
        <v>96</v>
      </c>
      <c r="C5" s="34" t="s">
        <v>94</v>
      </c>
      <c r="D5" s="35"/>
    </row>
    <row r="6" spans="1:4" x14ac:dyDescent="0.25">
      <c r="A6" s="31" t="s">
        <v>99</v>
      </c>
      <c r="B6" s="32"/>
      <c r="C6" s="32"/>
      <c r="D6" s="33"/>
    </row>
    <row r="7" spans="1:4" x14ac:dyDescent="0.25">
      <c r="A7" s="60" t="s">
        <v>100</v>
      </c>
      <c r="B7" s="61" t="s">
        <v>101</v>
      </c>
      <c r="C7" s="62" t="s">
        <v>94</v>
      </c>
      <c r="D7" s="59" t="s">
        <v>102</v>
      </c>
    </row>
    <row r="8" spans="1:4" x14ac:dyDescent="0.25">
      <c r="A8" s="60"/>
      <c r="B8" s="61"/>
      <c r="C8" s="62"/>
      <c r="D8" s="59"/>
    </row>
    <row r="9" spans="1:4" ht="60" x14ac:dyDescent="0.25">
      <c r="A9" s="36"/>
      <c r="B9" s="32" t="s">
        <v>103</v>
      </c>
      <c r="C9" s="32" t="s">
        <v>104</v>
      </c>
      <c r="D9" s="33" t="s">
        <v>105</v>
      </c>
    </row>
    <row r="10" spans="1:4" ht="32.25" x14ac:dyDescent="0.25">
      <c r="A10" s="36" t="s">
        <v>106</v>
      </c>
      <c r="B10" s="34" t="s">
        <v>107</v>
      </c>
      <c r="C10" s="34" t="s">
        <v>104</v>
      </c>
      <c r="D10" s="35" t="s">
        <v>108</v>
      </c>
    </row>
    <row r="11" spans="1:4" x14ac:dyDescent="0.25">
      <c r="A11" s="60" t="s">
        <v>109</v>
      </c>
      <c r="B11" s="63"/>
      <c r="C11" s="64" t="s">
        <v>104</v>
      </c>
      <c r="D11" s="65" t="s">
        <v>110</v>
      </c>
    </row>
    <row r="12" spans="1:4" x14ac:dyDescent="0.25">
      <c r="A12" s="60"/>
      <c r="B12" s="63"/>
      <c r="C12" s="64"/>
      <c r="D12" s="65"/>
    </row>
    <row r="13" spans="1:4" x14ac:dyDescent="0.25">
      <c r="A13" s="60" t="s">
        <v>111</v>
      </c>
      <c r="B13" s="61" t="s">
        <v>101</v>
      </c>
      <c r="C13" s="62" t="s">
        <v>104</v>
      </c>
      <c r="D13" s="59" t="s">
        <v>112</v>
      </c>
    </row>
    <row r="14" spans="1:4" x14ac:dyDescent="0.25">
      <c r="A14" s="60"/>
      <c r="B14" s="61"/>
      <c r="C14" s="62"/>
      <c r="D14" s="59"/>
    </row>
    <row r="15" spans="1:4" ht="32.25" x14ac:dyDescent="0.25">
      <c r="A15" s="36" t="s">
        <v>113</v>
      </c>
      <c r="B15" s="32" t="s">
        <v>101</v>
      </c>
      <c r="C15" s="32" t="s">
        <v>104</v>
      </c>
      <c r="D15" s="33" t="s">
        <v>114</v>
      </c>
    </row>
    <row r="16" spans="1:4" x14ac:dyDescent="0.25">
      <c r="A16" s="60" t="s">
        <v>115</v>
      </c>
      <c r="B16" s="61" t="s">
        <v>101</v>
      </c>
      <c r="C16" s="62" t="s">
        <v>94</v>
      </c>
      <c r="D16" s="59" t="s">
        <v>116</v>
      </c>
    </row>
    <row r="17" spans="1:4" x14ac:dyDescent="0.25">
      <c r="A17" s="60"/>
      <c r="B17" s="61"/>
      <c r="C17" s="62"/>
      <c r="D17" s="59"/>
    </row>
    <row r="18" spans="1:4" ht="30" x14ac:dyDescent="0.25">
      <c r="A18" s="60"/>
      <c r="B18" s="63" t="s">
        <v>103</v>
      </c>
      <c r="C18" s="32" t="s">
        <v>94</v>
      </c>
      <c r="D18" s="33" t="s">
        <v>117</v>
      </c>
    </row>
    <row r="19" spans="1:4" ht="30" x14ac:dyDescent="0.25">
      <c r="A19" s="60"/>
      <c r="B19" s="63"/>
      <c r="C19" s="32" t="s">
        <v>94</v>
      </c>
      <c r="D19" s="33" t="s">
        <v>118</v>
      </c>
    </row>
    <row r="20" spans="1:4" ht="30" x14ac:dyDescent="0.25">
      <c r="A20" s="60"/>
      <c r="B20" s="63"/>
      <c r="C20" s="32" t="s">
        <v>104</v>
      </c>
      <c r="D20" s="33" t="s">
        <v>119</v>
      </c>
    </row>
    <row r="21" spans="1:4" x14ac:dyDescent="0.25">
      <c r="A21" s="36"/>
      <c r="B21" s="34"/>
      <c r="C21" s="34"/>
      <c r="D21" s="35"/>
    </row>
    <row r="22" spans="1:4" x14ac:dyDescent="0.25">
      <c r="A22" s="31" t="s">
        <v>120</v>
      </c>
      <c r="B22" s="32"/>
      <c r="C22" s="32"/>
      <c r="D22" s="33"/>
    </row>
    <row r="23" spans="1:4" x14ac:dyDescent="0.25">
      <c r="A23" s="60" t="s">
        <v>121</v>
      </c>
      <c r="B23" s="61" t="s">
        <v>122</v>
      </c>
      <c r="C23" s="62" t="s">
        <v>104</v>
      </c>
      <c r="D23" s="59" t="s">
        <v>123</v>
      </c>
    </row>
    <row r="24" spans="1:4" x14ac:dyDescent="0.25">
      <c r="A24" s="60"/>
      <c r="B24" s="61"/>
      <c r="C24" s="62"/>
      <c r="D24" s="59"/>
    </row>
    <row r="25" spans="1:4" ht="45" x14ac:dyDescent="0.25">
      <c r="A25" s="36" t="s">
        <v>124</v>
      </c>
      <c r="B25" s="32" t="s">
        <v>122</v>
      </c>
      <c r="C25" s="32" t="s">
        <v>94</v>
      </c>
      <c r="D25" s="33" t="s">
        <v>125</v>
      </c>
    </row>
    <row r="26" spans="1:4" ht="75" x14ac:dyDescent="0.25">
      <c r="A26" s="36"/>
      <c r="B26" s="34" t="s">
        <v>126</v>
      </c>
      <c r="C26" s="34" t="s">
        <v>94</v>
      </c>
      <c r="D26" s="35" t="s">
        <v>127</v>
      </c>
    </row>
    <row r="27" spans="1:4" ht="75" x14ac:dyDescent="0.25">
      <c r="A27" s="36"/>
      <c r="B27" s="32" t="s">
        <v>126</v>
      </c>
      <c r="C27" s="32" t="s">
        <v>94</v>
      </c>
      <c r="D27" s="33" t="s">
        <v>128</v>
      </c>
    </row>
    <row r="28" spans="1:4" ht="60" x14ac:dyDescent="0.25">
      <c r="A28" s="36"/>
      <c r="B28" s="34" t="s">
        <v>129</v>
      </c>
      <c r="C28" s="34" t="s">
        <v>104</v>
      </c>
      <c r="D28" s="35" t="s">
        <v>130</v>
      </c>
    </row>
    <row r="29" spans="1:4" ht="45" x14ac:dyDescent="0.25">
      <c r="A29" s="36" t="s">
        <v>131</v>
      </c>
      <c r="B29" s="32" t="s">
        <v>122</v>
      </c>
      <c r="C29" s="32" t="s">
        <v>104</v>
      </c>
      <c r="D29" s="33" t="s">
        <v>132</v>
      </c>
    </row>
    <row r="30" spans="1:4" ht="45.75" thickBot="1" x14ac:dyDescent="0.3">
      <c r="A30" s="36" t="s">
        <v>133</v>
      </c>
      <c r="B30" s="37" t="s">
        <v>122</v>
      </c>
      <c r="C30" s="37" t="s">
        <v>104</v>
      </c>
      <c r="D30" s="38" t="s">
        <v>134</v>
      </c>
    </row>
  </sheetData>
  <mergeCells count="22">
    <mergeCell ref="A7:A8"/>
    <mergeCell ref="B7:B8"/>
    <mergeCell ref="C7:C8"/>
    <mergeCell ref="D7:D8"/>
    <mergeCell ref="A11:A12"/>
    <mergeCell ref="B11:B12"/>
    <mergeCell ref="C11:C12"/>
    <mergeCell ref="D11:D12"/>
    <mergeCell ref="D23:D24"/>
    <mergeCell ref="A13:A14"/>
    <mergeCell ref="B13:B14"/>
    <mergeCell ref="C13:C14"/>
    <mergeCell ref="D13:D14"/>
    <mergeCell ref="A16:A17"/>
    <mergeCell ref="B16:B17"/>
    <mergeCell ref="C16:C17"/>
    <mergeCell ref="D16:D17"/>
    <mergeCell ref="A18:A20"/>
    <mergeCell ref="B18:B20"/>
    <mergeCell ref="A23:A24"/>
    <mergeCell ref="B23:B24"/>
    <mergeCell ref="C23:C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19"/>
    </sheetView>
  </sheetViews>
  <sheetFormatPr defaultRowHeight="15" x14ac:dyDescent="0.25"/>
  <sheetData>
    <row r="1" spans="1:4" ht="15.75" thickBot="1" x14ac:dyDescent="0.3">
      <c r="A1" s="39" t="s">
        <v>135</v>
      </c>
      <c r="B1" s="40" t="s">
        <v>136</v>
      </c>
      <c r="C1" s="40" t="s">
        <v>137</v>
      </c>
      <c r="D1" s="39" t="s">
        <v>138</v>
      </c>
    </row>
    <row r="2" spans="1:4" ht="15.75" thickBot="1" x14ac:dyDescent="0.3">
      <c r="A2" s="41" t="s">
        <v>139</v>
      </c>
      <c r="B2" s="42">
        <v>28</v>
      </c>
      <c r="C2" s="42">
        <v>34</v>
      </c>
      <c r="D2" s="42">
        <v>62</v>
      </c>
    </row>
    <row r="3" spans="1:4" ht="15.75" thickBot="1" x14ac:dyDescent="0.3">
      <c r="A3" s="43" t="s">
        <v>140</v>
      </c>
      <c r="B3" s="44">
        <v>2</v>
      </c>
      <c r="C3" s="44">
        <v>20</v>
      </c>
      <c r="D3" s="44">
        <v>22</v>
      </c>
    </row>
    <row r="4" spans="1:4" ht="15.75" thickBot="1" x14ac:dyDescent="0.3">
      <c r="A4" s="43" t="s">
        <v>141</v>
      </c>
      <c r="B4" s="44">
        <v>14</v>
      </c>
      <c r="C4" s="44">
        <v>2</v>
      </c>
      <c r="D4" s="44">
        <v>16</v>
      </c>
    </row>
    <row r="5" spans="1:4" ht="15.75" thickBot="1" x14ac:dyDescent="0.3">
      <c r="A5" s="43" t="s">
        <v>142</v>
      </c>
      <c r="B5" s="44">
        <v>9</v>
      </c>
      <c r="C5" s="44">
        <v>3</v>
      </c>
      <c r="D5" s="44">
        <v>12</v>
      </c>
    </row>
    <row r="6" spans="1:4" ht="15.75" thickBot="1" x14ac:dyDescent="0.3">
      <c r="A6" s="43" t="s">
        <v>143</v>
      </c>
      <c r="B6" s="44">
        <v>3</v>
      </c>
      <c r="C6" s="44">
        <v>9</v>
      </c>
      <c r="D6" s="44">
        <v>12</v>
      </c>
    </row>
    <row r="7" spans="1:4" ht="15.75" thickBot="1" x14ac:dyDescent="0.3">
      <c r="A7" s="41" t="s">
        <v>144</v>
      </c>
      <c r="B7" s="42">
        <v>26</v>
      </c>
      <c r="C7" s="42">
        <v>32</v>
      </c>
      <c r="D7" s="42">
        <v>58</v>
      </c>
    </row>
    <row r="8" spans="1:4" ht="15.75" thickBot="1" x14ac:dyDescent="0.3">
      <c r="A8" s="43" t="s">
        <v>145</v>
      </c>
      <c r="B8" s="44">
        <v>10</v>
      </c>
      <c r="C8" s="44">
        <v>7</v>
      </c>
      <c r="D8" s="44">
        <v>17</v>
      </c>
    </row>
    <row r="9" spans="1:4" ht="15.75" thickBot="1" x14ac:dyDescent="0.3">
      <c r="A9" s="43" t="s">
        <v>143</v>
      </c>
      <c r="B9" s="44">
        <v>3</v>
      </c>
      <c r="C9" s="44">
        <v>11</v>
      </c>
      <c r="D9" s="44">
        <v>14</v>
      </c>
    </row>
    <row r="10" spans="1:4" ht="15.75" thickBot="1" x14ac:dyDescent="0.3">
      <c r="A10" s="43" t="s">
        <v>146</v>
      </c>
      <c r="B10" s="44">
        <v>1</v>
      </c>
      <c r="C10" s="44">
        <v>7</v>
      </c>
      <c r="D10" s="44">
        <v>8</v>
      </c>
    </row>
    <row r="11" spans="1:4" ht="15.75" thickBot="1" x14ac:dyDescent="0.3">
      <c r="A11" s="43" t="s">
        <v>147</v>
      </c>
      <c r="B11" s="44">
        <v>6</v>
      </c>
      <c r="C11" s="44">
        <v>1</v>
      </c>
      <c r="D11" s="44">
        <v>7</v>
      </c>
    </row>
    <row r="12" spans="1:4" ht="15.75" thickBot="1" x14ac:dyDescent="0.3">
      <c r="A12" s="43" t="s">
        <v>140</v>
      </c>
      <c r="B12" s="44">
        <v>5</v>
      </c>
      <c r="C12" s="44">
        <v>2</v>
      </c>
      <c r="D12" s="44">
        <v>7</v>
      </c>
    </row>
    <row r="13" spans="1:4" ht="15.75" thickBot="1" x14ac:dyDescent="0.3">
      <c r="A13" s="43" t="s">
        <v>148</v>
      </c>
      <c r="B13" s="44">
        <v>1</v>
      </c>
      <c r="C13" s="44">
        <v>4</v>
      </c>
      <c r="D13" s="44">
        <v>5</v>
      </c>
    </row>
    <row r="14" spans="1:4" ht="15.75" thickBot="1" x14ac:dyDescent="0.3">
      <c r="A14" s="41" t="s">
        <v>149</v>
      </c>
      <c r="B14" s="42">
        <v>30</v>
      </c>
      <c r="C14" s="42">
        <v>28</v>
      </c>
      <c r="D14" s="42">
        <v>58</v>
      </c>
    </row>
    <row r="15" spans="1:4" ht="15.75" thickBot="1" x14ac:dyDescent="0.3">
      <c r="A15" s="43" t="s">
        <v>141</v>
      </c>
      <c r="B15" s="44">
        <v>11</v>
      </c>
      <c r="C15" s="44">
        <v>12</v>
      </c>
      <c r="D15" s="44">
        <v>23</v>
      </c>
    </row>
    <row r="16" spans="1:4" ht="15.75" thickBot="1" x14ac:dyDescent="0.3">
      <c r="A16" s="43" t="s">
        <v>142</v>
      </c>
      <c r="B16" s="44">
        <v>13</v>
      </c>
      <c r="C16" s="45"/>
      <c r="D16" s="44">
        <v>13</v>
      </c>
    </row>
    <row r="17" spans="1:4" ht="15.75" thickBot="1" x14ac:dyDescent="0.3">
      <c r="A17" s="43" t="s">
        <v>143</v>
      </c>
      <c r="B17" s="44">
        <v>2</v>
      </c>
      <c r="C17" s="44">
        <v>11</v>
      </c>
      <c r="D17" s="44">
        <v>13</v>
      </c>
    </row>
    <row r="18" spans="1:4" ht="15.75" thickBot="1" x14ac:dyDescent="0.3">
      <c r="A18" s="43" t="s">
        <v>140</v>
      </c>
      <c r="B18" s="44">
        <v>4</v>
      </c>
      <c r="C18" s="44">
        <v>5</v>
      </c>
      <c r="D18" s="44">
        <v>9</v>
      </c>
    </row>
    <row r="19" spans="1:4" ht="15.75" thickBot="1" x14ac:dyDescent="0.3">
      <c r="A19" s="46" t="s">
        <v>138</v>
      </c>
      <c r="B19" s="47">
        <v>84</v>
      </c>
      <c r="C19" s="47">
        <v>94</v>
      </c>
      <c r="D19" s="47">
        <v>178</v>
      </c>
    </row>
    <row r="20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23" sqref="E23"/>
    </sheetView>
  </sheetViews>
  <sheetFormatPr defaultRowHeight="15" x14ac:dyDescent="0.25"/>
  <cols>
    <col min="1" max="1" width="15.42578125" customWidth="1"/>
    <col min="2" max="2" width="13.85546875" customWidth="1"/>
    <col min="3" max="3" width="10" customWidth="1"/>
  </cols>
  <sheetData>
    <row r="1" spans="1:11" x14ac:dyDescent="0.25">
      <c r="A1" s="48"/>
      <c r="B1" s="48" t="s">
        <v>150</v>
      </c>
      <c r="C1" s="48" t="s">
        <v>151</v>
      </c>
      <c r="I1" s="48" t="s">
        <v>150</v>
      </c>
      <c r="J1" s="48" t="s">
        <v>151</v>
      </c>
      <c r="K1" t="s">
        <v>156</v>
      </c>
    </row>
    <row r="2" spans="1:11" x14ac:dyDescent="0.25">
      <c r="A2" s="49" t="s">
        <v>152</v>
      </c>
      <c r="B2" s="48">
        <v>3</v>
      </c>
      <c r="C2" s="48">
        <v>7</v>
      </c>
      <c r="D2" s="52">
        <f>B2/B$7</f>
        <v>0.25</v>
      </c>
      <c r="E2" s="52">
        <f>C2/C$7</f>
        <v>0.29166666666666669</v>
      </c>
      <c r="F2">
        <f>SUM(B2:C2)</f>
        <v>10</v>
      </c>
      <c r="G2" s="52">
        <f>F2/F$7</f>
        <v>0.27777777777777779</v>
      </c>
      <c r="H2" s="49" t="s">
        <v>152</v>
      </c>
      <c r="I2" t="str">
        <f>CONCATENATE(TEXT(B2,"0")," (", TEXT(D2,"0%"),")")</f>
        <v>3 (25%)</v>
      </c>
      <c r="J2" t="str">
        <f>CONCATENATE(TEXT(C2,"0")," (", TEXT(E2,"0%"),")")</f>
        <v>7 (29%)</v>
      </c>
      <c r="K2" t="str">
        <f>CONCATENATE(TEXT(F2,"0")," (", TEXT(G2,"0%"),")")</f>
        <v>10 (28%)</v>
      </c>
    </row>
    <row r="3" spans="1:11" x14ac:dyDescent="0.25">
      <c r="A3" s="48" t="s">
        <v>153</v>
      </c>
      <c r="B3" s="48">
        <v>1</v>
      </c>
      <c r="C3" s="48">
        <v>3</v>
      </c>
      <c r="D3" s="52">
        <f>B3/B$7</f>
        <v>8.3333333333333329E-2</v>
      </c>
      <c r="E3" s="52">
        <f t="shared" ref="E3:E7" si="0">C3/C$7</f>
        <v>0.125</v>
      </c>
      <c r="F3">
        <f>SUM(B3:C3)</f>
        <v>4</v>
      </c>
      <c r="G3" s="52">
        <f>F3/F$7</f>
        <v>0.1111111111111111</v>
      </c>
      <c r="H3" s="48" t="s">
        <v>153</v>
      </c>
      <c r="I3" t="str">
        <f>CONCATENATE(TEXT(B3,"0")," (", TEXT(D3,"0%"),")")</f>
        <v>1 (8%)</v>
      </c>
      <c r="J3" t="str">
        <f>CONCATENATE(TEXT(C3,"0")," (", TEXT(E3,"0%"),")")</f>
        <v>3 (13%)</v>
      </c>
      <c r="K3" t="str">
        <f t="shared" ref="K3:K7" si="1">CONCATENATE(TEXT(F3,"0")," (", TEXT(G3,"0%"),")")</f>
        <v>4 (11%)</v>
      </c>
    </row>
    <row r="4" spans="1:11" x14ac:dyDescent="0.25">
      <c r="A4" s="48" t="s">
        <v>154</v>
      </c>
      <c r="B4" s="48">
        <v>1</v>
      </c>
      <c r="C4" s="48">
        <v>10</v>
      </c>
      <c r="D4" s="52">
        <f>B4/B$7</f>
        <v>8.3333333333333329E-2</v>
      </c>
      <c r="E4" s="52">
        <f t="shared" si="0"/>
        <v>0.41666666666666669</v>
      </c>
      <c r="F4">
        <f>SUM(B4:C4)</f>
        <v>11</v>
      </c>
      <c r="G4" s="52">
        <f>F4/F$7</f>
        <v>0.30555555555555558</v>
      </c>
      <c r="H4" s="48" t="s">
        <v>154</v>
      </c>
      <c r="I4" t="str">
        <f>CONCATENATE(TEXT(B4,"0")," (", TEXT(D4,"0%"),")")</f>
        <v>1 (8%)</v>
      </c>
      <c r="J4" t="str">
        <f>CONCATENATE(TEXT(C4,"0")," (", TEXT(E4,"0%"),")")</f>
        <v>10 (42%)</v>
      </c>
      <c r="K4" t="str">
        <f t="shared" si="1"/>
        <v>11 (31%)</v>
      </c>
    </row>
    <row r="5" spans="1:11" x14ac:dyDescent="0.25">
      <c r="A5" s="48" t="s">
        <v>157</v>
      </c>
      <c r="B5" s="48">
        <v>4</v>
      </c>
      <c r="C5" s="48">
        <v>4</v>
      </c>
      <c r="D5" s="52">
        <f>B5/B$7</f>
        <v>0.33333333333333331</v>
      </c>
      <c r="E5" s="52">
        <f t="shared" si="0"/>
        <v>0.16666666666666666</v>
      </c>
      <c r="F5">
        <f>SUM(B5:C5)</f>
        <v>8</v>
      </c>
      <c r="G5" s="52">
        <f>F5/F$7</f>
        <v>0.22222222222222221</v>
      </c>
      <c r="H5" s="48" t="s">
        <v>157</v>
      </c>
      <c r="I5" t="str">
        <f>CONCATENATE(TEXT(B5,"0")," (", TEXT(D5,"0%"),")")</f>
        <v>4 (33%)</v>
      </c>
      <c r="J5" t="str">
        <f>CONCATENATE(TEXT(C5,"0")," (", TEXT(E5,"0%"),")")</f>
        <v>4 (17%)</v>
      </c>
      <c r="K5" t="str">
        <f t="shared" si="1"/>
        <v>8 (22%)</v>
      </c>
    </row>
    <row r="6" spans="1:11" ht="15.75" thickBot="1" x14ac:dyDescent="0.3">
      <c r="A6" s="51" t="s">
        <v>155</v>
      </c>
      <c r="B6" s="51">
        <v>3</v>
      </c>
      <c r="C6" s="51">
        <v>0</v>
      </c>
      <c r="D6" s="52">
        <f>B6/B$7</f>
        <v>0.25</v>
      </c>
      <c r="E6" s="52">
        <f t="shared" si="0"/>
        <v>0</v>
      </c>
      <c r="F6">
        <f>SUM(B6:C6)</f>
        <v>3</v>
      </c>
      <c r="G6" s="52">
        <f>F6/F$7</f>
        <v>8.3333333333333329E-2</v>
      </c>
      <c r="H6" s="51" t="s">
        <v>155</v>
      </c>
      <c r="I6" t="str">
        <f>CONCATENATE(TEXT(B6,"0")," (", TEXT(D6,"0%"),")")</f>
        <v>3 (25%)</v>
      </c>
      <c r="J6" t="str">
        <f>CONCATENATE(TEXT(C6,"0")," (", TEXT(E6,"0%"),")")</f>
        <v>0 (0%)</v>
      </c>
      <c r="K6" t="str">
        <f t="shared" si="1"/>
        <v>3 (8%)</v>
      </c>
    </row>
    <row r="7" spans="1:11" ht="15.75" thickTop="1" x14ac:dyDescent="0.25">
      <c r="A7" s="50" t="s">
        <v>156</v>
      </c>
      <c r="B7" s="50">
        <f>SUM(B2:B6)</f>
        <v>12</v>
      </c>
      <c r="C7" s="50">
        <f>SUM(C2:C6)</f>
        <v>24</v>
      </c>
      <c r="D7" s="52">
        <f>B7/B$7</f>
        <v>1</v>
      </c>
      <c r="E7" s="52">
        <f t="shared" si="0"/>
        <v>1</v>
      </c>
      <c r="F7">
        <f>SUM(B7:C7)</f>
        <v>36</v>
      </c>
      <c r="G7" s="52">
        <f>F7/F$7</f>
        <v>1</v>
      </c>
      <c r="H7" s="50" t="s">
        <v>156</v>
      </c>
      <c r="I7" t="str">
        <f>CONCATENATE(TEXT(B7,"0")," (", TEXT(D7,"0%"),")")</f>
        <v>12 (100%)</v>
      </c>
      <c r="J7" t="str">
        <f>CONCATENATE(TEXT(C7,"0")," (", TEXT(E7,"0%"),")")</f>
        <v>24 (100%)</v>
      </c>
      <c r="K7" t="str">
        <f t="shared" si="1"/>
        <v>36 (100%)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6" sqref="A26:M26"/>
    </sheetView>
  </sheetViews>
  <sheetFormatPr defaultRowHeight="15" x14ac:dyDescent="0.25"/>
  <cols>
    <col min="9" max="9" width="13.28515625" customWidth="1"/>
  </cols>
  <sheetData>
    <row r="1" spans="1:13" x14ac:dyDescent="0.25">
      <c r="B1" s="67" t="s">
        <v>178</v>
      </c>
      <c r="C1" s="67"/>
      <c r="D1" s="67"/>
      <c r="E1" s="67"/>
      <c r="F1" s="67" t="s">
        <v>156</v>
      </c>
      <c r="G1" s="67"/>
      <c r="H1" s="67"/>
      <c r="I1" s="67"/>
      <c r="J1" s="67" t="s">
        <v>183</v>
      </c>
      <c r="K1" s="67"/>
      <c r="L1" s="67"/>
    </row>
    <row r="2" spans="1:13" x14ac:dyDescent="0.25">
      <c r="B2" s="67" t="s">
        <v>180</v>
      </c>
      <c r="C2" s="67"/>
      <c r="D2" s="67"/>
      <c r="E2" s="66"/>
      <c r="F2" s="67" t="s">
        <v>180</v>
      </c>
      <c r="G2" s="67"/>
      <c r="H2" s="67"/>
      <c r="I2" s="66"/>
      <c r="J2" s="67" t="s">
        <v>180</v>
      </c>
      <c r="K2" s="67"/>
      <c r="L2" s="67"/>
    </row>
    <row r="3" spans="1:13" x14ac:dyDescent="0.25">
      <c r="A3" t="s">
        <v>135</v>
      </c>
      <c r="B3">
        <v>0</v>
      </c>
      <c r="C3">
        <v>1</v>
      </c>
      <c r="D3">
        <v>2</v>
      </c>
      <c r="E3" t="s">
        <v>138</v>
      </c>
      <c r="F3">
        <v>0</v>
      </c>
      <c r="G3">
        <v>1</v>
      </c>
      <c r="H3">
        <v>2</v>
      </c>
      <c r="I3" t="s">
        <v>138</v>
      </c>
      <c r="J3">
        <v>0</v>
      </c>
      <c r="K3">
        <v>1</v>
      </c>
      <c r="L3">
        <v>2</v>
      </c>
      <c r="M3" t="s">
        <v>138</v>
      </c>
    </row>
    <row r="4" spans="1:13" x14ac:dyDescent="0.25">
      <c r="A4" t="s">
        <v>158</v>
      </c>
      <c r="B4">
        <v>27</v>
      </c>
      <c r="C4">
        <v>22</v>
      </c>
      <c r="D4">
        <v>11</v>
      </c>
      <c r="E4">
        <v>60</v>
      </c>
      <c r="F4">
        <v>148</v>
      </c>
      <c r="G4">
        <v>156</v>
      </c>
      <c r="H4">
        <v>78</v>
      </c>
      <c r="I4">
        <v>382</v>
      </c>
      <c r="J4">
        <v>3</v>
      </c>
      <c r="K4">
        <v>3</v>
      </c>
      <c r="L4">
        <v>0</v>
      </c>
      <c r="M4">
        <v>6</v>
      </c>
    </row>
    <row r="5" spans="1:13" x14ac:dyDescent="0.25">
      <c r="A5" t="s">
        <v>159</v>
      </c>
      <c r="B5">
        <v>58</v>
      </c>
      <c r="C5">
        <v>47</v>
      </c>
      <c r="D5">
        <v>54</v>
      </c>
      <c r="E5">
        <v>159</v>
      </c>
      <c r="F5">
        <v>168</v>
      </c>
      <c r="G5">
        <v>164</v>
      </c>
      <c r="H5">
        <v>161</v>
      </c>
      <c r="I5">
        <v>493</v>
      </c>
      <c r="J5">
        <v>3</v>
      </c>
      <c r="K5">
        <v>0</v>
      </c>
      <c r="L5">
        <v>1</v>
      </c>
      <c r="M5">
        <v>4</v>
      </c>
    </row>
    <row r="6" spans="1:13" x14ac:dyDescent="0.25">
      <c r="A6" t="s">
        <v>160</v>
      </c>
      <c r="B6">
        <v>30</v>
      </c>
      <c r="C6">
        <v>14</v>
      </c>
      <c r="D6">
        <v>9</v>
      </c>
      <c r="E6">
        <v>53</v>
      </c>
      <c r="F6">
        <v>41</v>
      </c>
      <c r="G6">
        <v>24</v>
      </c>
      <c r="H6">
        <v>15</v>
      </c>
      <c r="I6">
        <v>80</v>
      </c>
      <c r="J6">
        <v>0</v>
      </c>
      <c r="K6">
        <v>2</v>
      </c>
      <c r="L6">
        <v>0</v>
      </c>
      <c r="M6">
        <v>2</v>
      </c>
    </row>
    <row r="7" spans="1:13" x14ac:dyDescent="0.25">
      <c r="A7" t="s">
        <v>181</v>
      </c>
      <c r="B7">
        <v>36</v>
      </c>
      <c r="C7">
        <v>0</v>
      </c>
      <c r="D7">
        <v>0</v>
      </c>
      <c r="E7">
        <v>36</v>
      </c>
      <c r="F7">
        <v>70</v>
      </c>
      <c r="G7">
        <v>0</v>
      </c>
      <c r="H7">
        <v>0</v>
      </c>
      <c r="I7">
        <v>70</v>
      </c>
      <c r="J7">
        <v>29</v>
      </c>
      <c r="K7">
        <v>0</v>
      </c>
      <c r="L7">
        <v>0</v>
      </c>
      <c r="M7">
        <v>29</v>
      </c>
    </row>
    <row r="8" spans="1:13" x14ac:dyDescent="0.25">
      <c r="A8" t="s">
        <v>162</v>
      </c>
      <c r="B8">
        <v>37</v>
      </c>
      <c r="C8">
        <v>32</v>
      </c>
      <c r="D8">
        <v>28</v>
      </c>
      <c r="E8">
        <v>97</v>
      </c>
      <c r="F8">
        <v>115</v>
      </c>
      <c r="G8">
        <v>160</v>
      </c>
      <c r="H8">
        <v>143</v>
      </c>
      <c r="I8">
        <v>418</v>
      </c>
      <c r="J8">
        <v>8</v>
      </c>
      <c r="K8">
        <v>3</v>
      </c>
      <c r="L8">
        <v>8</v>
      </c>
      <c r="M8">
        <v>19</v>
      </c>
    </row>
    <row r="9" spans="1:13" x14ac:dyDescent="0.25">
      <c r="A9" t="s">
        <v>163</v>
      </c>
      <c r="B9">
        <v>50</v>
      </c>
      <c r="C9">
        <v>48</v>
      </c>
      <c r="D9">
        <v>34</v>
      </c>
      <c r="E9">
        <v>132</v>
      </c>
      <c r="F9">
        <v>112</v>
      </c>
      <c r="G9">
        <v>146</v>
      </c>
      <c r="H9">
        <v>68</v>
      </c>
      <c r="I9">
        <v>326</v>
      </c>
      <c r="J9">
        <v>8</v>
      </c>
      <c r="K9">
        <v>4</v>
      </c>
      <c r="L9">
        <v>18</v>
      </c>
      <c r="M9">
        <v>30</v>
      </c>
    </row>
    <row r="10" spans="1:13" x14ac:dyDescent="0.25">
      <c r="A10" t="s">
        <v>164</v>
      </c>
      <c r="B10">
        <v>39</v>
      </c>
      <c r="C10">
        <v>23</v>
      </c>
      <c r="D10">
        <v>32</v>
      </c>
      <c r="E10">
        <v>94</v>
      </c>
      <c r="F10">
        <v>65</v>
      </c>
      <c r="G10">
        <v>48</v>
      </c>
      <c r="H10">
        <v>66</v>
      </c>
      <c r="I10">
        <v>179</v>
      </c>
      <c r="J10">
        <v>18</v>
      </c>
      <c r="K10">
        <v>0</v>
      </c>
      <c r="L10">
        <v>7</v>
      </c>
      <c r="M10">
        <v>25</v>
      </c>
    </row>
    <row r="11" spans="1:13" x14ac:dyDescent="0.25">
      <c r="A11" t="s">
        <v>165</v>
      </c>
      <c r="B11">
        <v>44</v>
      </c>
      <c r="C11">
        <v>32</v>
      </c>
      <c r="D11">
        <v>37</v>
      </c>
      <c r="E11">
        <v>113</v>
      </c>
      <c r="F11">
        <v>70</v>
      </c>
      <c r="G11">
        <v>61</v>
      </c>
      <c r="H11">
        <v>77</v>
      </c>
      <c r="I11">
        <v>208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166</v>
      </c>
      <c r="B12">
        <v>20</v>
      </c>
      <c r="C12">
        <v>17</v>
      </c>
      <c r="D12">
        <v>13</v>
      </c>
      <c r="E12">
        <v>50</v>
      </c>
      <c r="F12">
        <v>117</v>
      </c>
      <c r="G12">
        <v>140</v>
      </c>
      <c r="H12">
        <v>120</v>
      </c>
      <c r="I12">
        <v>377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167</v>
      </c>
      <c r="B13">
        <v>30</v>
      </c>
      <c r="C13">
        <v>15</v>
      </c>
      <c r="D13">
        <v>16</v>
      </c>
      <c r="E13">
        <v>61</v>
      </c>
      <c r="F13">
        <v>140</v>
      </c>
      <c r="G13">
        <v>101</v>
      </c>
      <c r="H13">
        <v>111</v>
      </c>
      <c r="I13">
        <v>352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168</v>
      </c>
      <c r="B14">
        <v>76</v>
      </c>
      <c r="C14">
        <v>60</v>
      </c>
      <c r="D14">
        <v>45</v>
      </c>
      <c r="E14">
        <v>181</v>
      </c>
      <c r="F14">
        <v>281</v>
      </c>
      <c r="G14">
        <v>327</v>
      </c>
      <c r="H14">
        <v>228</v>
      </c>
      <c r="I14">
        <v>836</v>
      </c>
      <c r="J14">
        <v>7</v>
      </c>
      <c r="K14">
        <v>0</v>
      </c>
      <c r="L14">
        <v>0</v>
      </c>
      <c r="M14">
        <v>7</v>
      </c>
    </row>
    <row r="15" spans="1:13" x14ac:dyDescent="0.25">
      <c r="A15" t="s">
        <v>169</v>
      </c>
      <c r="B15">
        <v>45</v>
      </c>
      <c r="C15">
        <v>43</v>
      </c>
      <c r="D15">
        <v>24</v>
      </c>
      <c r="E15">
        <v>112</v>
      </c>
      <c r="F15">
        <v>133</v>
      </c>
      <c r="G15">
        <v>113</v>
      </c>
      <c r="H15">
        <v>118</v>
      </c>
      <c r="I15">
        <v>364</v>
      </c>
      <c r="J15">
        <v>18</v>
      </c>
      <c r="K15">
        <v>16</v>
      </c>
      <c r="L15">
        <v>3</v>
      </c>
      <c r="M15">
        <v>37</v>
      </c>
    </row>
    <row r="16" spans="1:13" x14ac:dyDescent="0.25">
      <c r="A16" t="s">
        <v>170</v>
      </c>
      <c r="B16">
        <v>35</v>
      </c>
      <c r="C16">
        <v>34</v>
      </c>
      <c r="D16">
        <v>33</v>
      </c>
      <c r="E16">
        <v>102</v>
      </c>
      <c r="F16">
        <v>109</v>
      </c>
      <c r="G16">
        <v>114</v>
      </c>
      <c r="H16">
        <v>53</v>
      </c>
      <c r="I16">
        <v>276</v>
      </c>
      <c r="J16">
        <v>1</v>
      </c>
      <c r="K16">
        <v>8</v>
      </c>
      <c r="L16">
        <v>20</v>
      </c>
      <c r="M16">
        <v>29</v>
      </c>
    </row>
    <row r="17" spans="1:13" x14ac:dyDescent="0.25">
      <c r="A17" t="s">
        <v>171</v>
      </c>
      <c r="B17">
        <v>26</v>
      </c>
      <c r="C17">
        <v>29</v>
      </c>
      <c r="D17">
        <v>31</v>
      </c>
      <c r="E17">
        <v>86</v>
      </c>
      <c r="F17">
        <v>34</v>
      </c>
      <c r="G17">
        <v>48</v>
      </c>
      <c r="H17">
        <v>41</v>
      </c>
      <c r="I17">
        <v>123</v>
      </c>
      <c r="J17">
        <v>14</v>
      </c>
      <c r="K17">
        <v>12</v>
      </c>
      <c r="L17">
        <v>21</v>
      </c>
      <c r="M17">
        <v>47</v>
      </c>
    </row>
    <row r="18" spans="1:13" x14ac:dyDescent="0.25">
      <c r="A18" t="s">
        <v>172</v>
      </c>
      <c r="B18">
        <v>63</v>
      </c>
      <c r="C18">
        <v>40</v>
      </c>
      <c r="D18">
        <v>46</v>
      </c>
      <c r="E18">
        <v>149</v>
      </c>
      <c r="F18">
        <v>166</v>
      </c>
      <c r="G18">
        <v>141</v>
      </c>
      <c r="H18">
        <v>179</v>
      </c>
      <c r="I18">
        <v>486</v>
      </c>
      <c r="J18">
        <v>1</v>
      </c>
      <c r="K18">
        <v>2</v>
      </c>
      <c r="L18">
        <v>5</v>
      </c>
      <c r="M18">
        <v>8</v>
      </c>
    </row>
    <row r="19" spans="1:13" x14ac:dyDescent="0.25">
      <c r="A19" t="s">
        <v>173</v>
      </c>
      <c r="B19">
        <v>52</v>
      </c>
      <c r="C19">
        <v>39</v>
      </c>
      <c r="D19">
        <v>33</v>
      </c>
      <c r="E19">
        <v>124</v>
      </c>
      <c r="F19">
        <v>165</v>
      </c>
      <c r="G19">
        <v>125</v>
      </c>
      <c r="H19">
        <v>116</v>
      </c>
      <c r="I19">
        <v>406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174</v>
      </c>
      <c r="B20">
        <v>43</v>
      </c>
      <c r="C20">
        <v>30</v>
      </c>
      <c r="D20">
        <v>33</v>
      </c>
      <c r="E20">
        <v>106</v>
      </c>
      <c r="F20">
        <v>118</v>
      </c>
      <c r="G20">
        <v>105</v>
      </c>
      <c r="H20">
        <v>112</v>
      </c>
      <c r="I20">
        <v>335</v>
      </c>
      <c r="J20">
        <v>0</v>
      </c>
      <c r="K20">
        <v>1</v>
      </c>
      <c r="L20">
        <v>2</v>
      </c>
      <c r="M20">
        <v>3</v>
      </c>
    </row>
    <row r="21" spans="1:13" x14ac:dyDescent="0.25">
      <c r="A21" t="s">
        <v>175</v>
      </c>
      <c r="B21">
        <v>41</v>
      </c>
      <c r="C21">
        <v>33</v>
      </c>
      <c r="D21">
        <v>36</v>
      </c>
      <c r="E21">
        <v>110</v>
      </c>
      <c r="F21">
        <v>139</v>
      </c>
      <c r="G21">
        <v>118</v>
      </c>
      <c r="H21">
        <v>84</v>
      </c>
      <c r="I21">
        <v>341</v>
      </c>
      <c r="J21">
        <v>1</v>
      </c>
      <c r="K21">
        <v>1</v>
      </c>
      <c r="L21">
        <v>17</v>
      </c>
      <c r="M21">
        <v>19</v>
      </c>
    </row>
    <row r="22" spans="1:13" x14ac:dyDescent="0.25">
      <c r="A22" t="s">
        <v>182</v>
      </c>
      <c r="B22">
        <v>48</v>
      </c>
      <c r="C22">
        <v>11</v>
      </c>
      <c r="D22">
        <v>0</v>
      </c>
      <c r="E22">
        <v>59</v>
      </c>
      <c r="F22">
        <v>88</v>
      </c>
      <c r="G22">
        <v>27</v>
      </c>
      <c r="H22">
        <v>0</v>
      </c>
      <c r="I22">
        <v>115</v>
      </c>
      <c r="J22">
        <v>10</v>
      </c>
      <c r="K22">
        <v>1</v>
      </c>
      <c r="L22">
        <v>0</v>
      </c>
      <c r="M22">
        <v>11</v>
      </c>
    </row>
    <row r="23" spans="1:13" x14ac:dyDescent="0.25">
      <c r="A23" t="s">
        <v>177</v>
      </c>
      <c r="B23">
        <v>28</v>
      </c>
      <c r="C23">
        <v>23</v>
      </c>
      <c r="D23">
        <v>26</v>
      </c>
      <c r="E23">
        <v>77</v>
      </c>
      <c r="F23">
        <v>123</v>
      </c>
      <c r="G23">
        <v>127</v>
      </c>
      <c r="H23">
        <v>153</v>
      </c>
      <c r="I23">
        <v>403</v>
      </c>
      <c r="J23">
        <v>1</v>
      </c>
      <c r="K23">
        <v>2</v>
      </c>
      <c r="L23">
        <v>1</v>
      </c>
      <c r="M23">
        <v>4</v>
      </c>
    </row>
    <row r="24" spans="1:13" x14ac:dyDescent="0.25">
      <c r="A24" t="s">
        <v>179</v>
      </c>
      <c r="B24">
        <f>AVERAGE(B4:B23)</f>
        <v>41.4</v>
      </c>
      <c r="C24">
        <f t="shared" ref="C24:I24" si="0">AVERAGE(C4:C23)</f>
        <v>29.6</v>
      </c>
      <c r="D24">
        <f t="shared" si="0"/>
        <v>27.05</v>
      </c>
      <c r="E24">
        <f t="shared" si="0"/>
        <v>98.05</v>
      </c>
      <c r="F24">
        <f t="shared" si="0"/>
        <v>120.1</v>
      </c>
      <c r="G24">
        <f t="shared" si="0"/>
        <v>112.25</v>
      </c>
      <c r="H24">
        <f t="shared" si="0"/>
        <v>96.15</v>
      </c>
      <c r="I24">
        <f t="shared" si="0"/>
        <v>328.5</v>
      </c>
      <c r="J24">
        <f t="shared" ref="J24" si="1">AVERAGE(J4:J23)</f>
        <v>6.1</v>
      </c>
      <c r="K24">
        <f t="shared" ref="K24" si="2">AVERAGE(K4:K23)</f>
        <v>2.75</v>
      </c>
      <c r="L24">
        <f t="shared" ref="L24" si="3">AVERAGE(L4:L23)</f>
        <v>5.15</v>
      </c>
      <c r="M24">
        <f t="shared" ref="M24" si="4">AVERAGE(M4:M23)</f>
        <v>14</v>
      </c>
    </row>
    <row r="25" spans="1:13" x14ac:dyDescent="0.25">
      <c r="A25" t="s">
        <v>138</v>
      </c>
      <c r="B25">
        <v>828</v>
      </c>
      <c r="C25">
        <v>592</v>
      </c>
      <c r="D25">
        <v>541</v>
      </c>
      <c r="E25">
        <v>1961</v>
      </c>
      <c r="F25">
        <v>2402</v>
      </c>
      <c r="G25">
        <v>2245</v>
      </c>
      <c r="H25">
        <v>1923</v>
      </c>
      <c r="I25">
        <v>6570</v>
      </c>
      <c r="J25">
        <v>122</v>
      </c>
      <c r="K25">
        <v>55</v>
      </c>
      <c r="L25">
        <v>103</v>
      </c>
      <c r="M25">
        <v>280</v>
      </c>
    </row>
    <row r="26" spans="1:13" x14ac:dyDescent="0.25">
      <c r="B26" s="68">
        <v>41.4</v>
      </c>
      <c r="C26" s="68">
        <f>AVERAGE(C4:C6,C8:C21,C23)</f>
        <v>32.277777777777779</v>
      </c>
      <c r="D26" s="68">
        <f>AVERAGE(D4:D6,D8:D21,D23)</f>
        <v>30.055555555555557</v>
      </c>
      <c r="E26" s="68"/>
      <c r="F26" s="68">
        <f>AVERAGE(F4:F23)</f>
        <v>120.1</v>
      </c>
      <c r="G26" s="68">
        <f t="shared" ref="E26:M26" si="5">AVERAGE(G4:G6,G8:G21,G23)</f>
        <v>123.22222222222223</v>
      </c>
      <c r="H26" s="68">
        <f t="shared" si="5"/>
        <v>106.83333333333333</v>
      </c>
      <c r="I26" s="68"/>
      <c r="J26" s="68">
        <f>AVERAGEIF(J4:J23,"&gt;0")</f>
        <v>8.7142857142857135</v>
      </c>
      <c r="K26" s="68">
        <f t="shared" ref="K26:M26" si="6">AVERAGEIF(K4:K23,"&gt;0")</f>
        <v>4.583333333333333</v>
      </c>
      <c r="L26" s="68">
        <f t="shared" si="6"/>
        <v>9.3636363636363633</v>
      </c>
      <c r="M26" s="68">
        <f t="shared" si="6"/>
        <v>17.5</v>
      </c>
    </row>
  </sheetData>
  <mergeCells count="6">
    <mergeCell ref="B1:E1"/>
    <mergeCell ref="F1:I1"/>
    <mergeCell ref="B2:D2"/>
    <mergeCell ref="F2:H2"/>
    <mergeCell ref="J1:L1"/>
    <mergeCell ref="J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activeCell="G9" sqref="G9"/>
    </sheetView>
  </sheetViews>
  <sheetFormatPr defaultRowHeight="15" x14ac:dyDescent="0.25"/>
  <cols>
    <col min="1" max="1" width="33" bestFit="1" customWidth="1"/>
    <col min="2" max="2" width="14.85546875" customWidth="1"/>
    <col min="3" max="3" width="13.140625" customWidth="1"/>
    <col min="4" max="4" width="11.5703125" bestFit="1" customWidth="1"/>
    <col min="5" max="5" width="19.7109375" customWidth="1"/>
  </cols>
  <sheetData>
    <row r="1" spans="1:7" x14ac:dyDescent="0.25">
      <c r="A1" t="s">
        <v>184</v>
      </c>
      <c r="B1" t="s">
        <v>185</v>
      </c>
      <c r="C1" t="s">
        <v>186</v>
      </c>
      <c r="D1" t="s">
        <v>494</v>
      </c>
      <c r="E1" t="s">
        <v>495</v>
      </c>
    </row>
    <row r="2" spans="1:7" x14ac:dyDescent="0.25">
      <c r="A2" t="s">
        <v>321</v>
      </c>
      <c r="B2">
        <v>0</v>
      </c>
      <c r="C2">
        <v>0</v>
      </c>
      <c r="D2">
        <f>C2+B2</f>
        <v>0</v>
      </c>
      <c r="E2">
        <f>LEN(A2)</f>
        <v>35</v>
      </c>
      <c r="G2" t="s">
        <v>496</v>
      </c>
    </row>
    <row r="3" spans="1:7" x14ac:dyDescent="0.25">
      <c r="A3" t="s">
        <v>487</v>
      </c>
      <c r="B3">
        <v>0</v>
      </c>
      <c r="C3">
        <v>0</v>
      </c>
      <c r="D3">
        <f>C3+B3</f>
        <v>0</v>
      </c>
      <c r="E3">
        <f>LEN(A3)</f>
        <v>33</v>
      </c>
      <c r="G3">
        <f>COUNTIF(D3:D310, "=0")</f>
        <v>78</v>
      </c>
    </row>
    <row r="4" spans="1:7" x14ac:dyDescent="0.25">
      <c r="A4" t="s">
        <v>261</v>
      </c>
      <c r="B4">
        <v>10</v>
      </c>
      <c r="C4">
        <v>5</v>
      </c>
      <c r="D4">
        <f>C4+B4</f>
        <v>15</v>
      </c>
      <c r="E4">
        <f>LEN(A4)</f>
        <v>26</v>
      </c>
    </row>
    <row r="5" spans="1:7" x14ac:dyDescent="0.25">
      <c r="A5" t="s">
        <v>489</v>
      </c>
      <c r="B5">
        <v>4</v>
      </c>
      <c r="C5">
        <v>0</v>
      </c>
      <c r="D5">
        <f>C5+B5</f>
        <v>4</v>
      </c>
      <c r="E5">
        <f>LEN(A5)</f>
        <v>26</v>
      </c>
      <c r="G5" t="s">
        <v>497</v>
      </c>
    </row>
    <row r="6" spans="1:7" x14ac:dyDescent="0.25">
      <c r="A6" t="s">
        <v>263</v>
      </c>
      <c r="B6">
        <v>1</v>
      </c>
      <c r="C6">
        <v>2</v>
      </c>
      <c r="D6">
        <f>C6+B6</f>
        <v>3</v>
      </c>
      <c r="E6">
        <f>LEN(A6)</f>
        <v>25</v>
      </c>
      <c r="G6">
        <f>AVERAGE(E2:E309)</f>
        <v>10.035714285714286</v>
      </c>
    </row>
    <row r="7" spans="1:7" x14ac:dyDescent="0.25">
      <c r="A7" t="s">
        <v>471</v>
      </c>
      <c r="B7">
        <v>0</v>
      </c>
      <c r="C7">
        <v>0</v>
      </c>
      <c r="D7">
        <f>C7+B7</f>
        <v>0</v>
      </c>
      <c r="E7">
        <f>LEN(A7)</f>
        <v>25</v>
      </c>
    </row>
    <row r="8" spans="1:7" x14ac:dyDescent="0.25">
      <c r="A8" t="s">
        <v>334</v>
      </c>
      <c r="B8">
        <v>0</v>
      </c>
      <c r="C8">
        <v>0</v>
      </c>
      <c r="D8">
        <f>C8+B8</f>
        <v>0</v>
      </c>
      <c r="E8">
        <f>LEN(A8)</f>
        <v>23</v>
      </c>
      <c r="G8" t="s">
        <v>498</v>
      </c>
    </row>
    <row r="9" spans="1:7" x14ac:dyDescent="0.25">
      <c r="A9" t="s">
        <v>193</v>
      </c>
      <c r="B9">
        <v>0</v>
      </c>
      <c r="C9">
        <v>0</v>
      </c>
      <c r="D9">
        <f>C9+B9</f>
        <v>0</v>
      </c>
      <c r="E9">
        <f>LEN(A9)</f>
        <v>22</v>
      </c>
      <c r="G9">
        <v>35</v>
      </c>
    </row>
    <row r="10" spans="1:7" x14ac:dyDescent="0.25">
      <c r="A10" t="s">
        <v>256</v>
      </c>
      <c r="B10">
        <v>0</v>
      </c>
      <c r="C10">
        <v>0</v>
      </c>
      <c r="D10">
        <f>C10+B10</f>
        <v>0</v>
      </c>
      <c r="E10">
        <f>LEN(A10)</f>
        <v>21</v>
      </c>
    </row>
    <row r="11" spans="1:7" x14ac:dyDescent="0.25">
      <c r="A11" t="s">
        <v>260</v>
      </c>
      <c r="B11">
        <v>20</v>
      </c>
      <c r="C11">
        <v>79</v>
      </c>
      <c r="D11">
        <f>C11+B11</f>
        <v>99</v>
      </c>
      <c r="E11">
        <f>LEN(A11)</f>
        <v>21</v>
      </c>
      <c r="G11" t="s">
        <v>502</v>
      </c>
    </row>
    <row r="12" spans="1:7" x14ac:dyDescent="0.25">
      <c r="A12" t="s">
        <v>291</v>
      </c>
      <c r="B12">
        <v>8</v>
      </c>
      <c r="C12">
        <v>4</v>
      </c>
      <c r="D12">
        <f>C12+B12</f>
        <v>12</v>
      </c>
      <c r="E12">
        <f>LEN(A12)</f>
        <v>20</v>
      </c>
      <c r="G12">
        <f>AVERAGE(D2:D309)</f>
        <v>86.025974025974023</v>
      </c>
    </row>
    <row r="13" spans="1:7" x14ac:dyDescent="0.25">
      <c r="A13" t="s">
        <v>303</v>
      </c>
      <c r="B13">
        <v>0</v>
      </c>
      <c r="C13">
        <v>0</v>
      </c>
      <c r="D13">
        <f>C13+B13</f>
        <v>0</v>
      </c>
      <c r="E13">
        <f>LEN(A13)</f>
        <v>20</v>
      </c>
    </row>
    <row r="14" spans="1:7" x14ac:dyDescent="0.25">
      <c r="A14" t="s">
        <v>349</v>
      </c>
      <c r="B14">
        <v>0</v>
      </c>
      <c r="C14">
        <v>0</v>
      </c>
      <c r="D14">
        <f>C14+B14</f>
        <v>0</v>
      </c>
      <c r="E14">
        <f>LEN(A14)</f>
        <v>20</v>
      </c>
    </row>
    <row r="15" spans="1:7" x14ac:dyDescent="0.25">
      <c r="A15" t="s">
        <v>449</v>
      </c>
      <c r="B15">
        <v>0</v>
      </c>
      <c r="C15">
        <v>3</v>
      </c>
      <c r="D15">
        <f>C15+B15</f>
        <v>3</v>
      </c>
      <c r="E15">
        <f>LEN(A15)</f>
        <v>20</v>
      </c>
    </row>
    <row r="16" spans="1:7" x14ac:dyDescent="0.25">
      <c r="A16" t="s">
        <v>188</v>
      </c>
      <c r="B16">
        <v>0</v>
      </c>
      <c r="C16">
        <v>0</v>
      </c>
      <c r="D16">
        <f>C16+B16</f>
        <v>0</v>
      </c>
      <c r="E16">
        <f>LEN(A16)</f>
        <v>19</v>
      </c>
    </row>
    <row r="17" spans="1:5" x14ac:dyDescent="0.25">
      <c r="A17" t="s">
        <v>304</v>
      </c>
      <c r="B17">
        <v>6</v>
      </c>
      <c r="C17">
        <v>3</v>
      </c>
      <c r="D17">
        <f>C17+B17</f>
        <v>9</v>
      </c>
      <c r="E17">
        <f>LEN(A17)</f>
        <v>19</v>
      </c>
    </row>
    <row r="18" spans="1:5" x14ac:dyDescent="0.25">
      <c r="A18" t="s">
        <v>356</v>
      </c>
      <c r="B18">
        <v>25</v>
      </c>
      <c r="C18">
        <v>7</v>
      </c>
      <c r="D18">
        <f>C18+B18</f>
        <v>32</v>
      </c>
      <c r="E18">
        <f>LEN(A18)</f>
        <v>19</v>
      </c>
    </row>
    <row r="19" spans="1:5" x14ac:dyDescent="0.25">
      <c r="A19" t="s">
        <v>450</v>
      </c>
      <c r="B19">
        <v>1</v>
      </c>
      <c r="C19">
        <v>0</v>
      </c>
      <c r="D19">
        <f>C19+B19</f>
        <v>1</v>
      </c>
      <c r="E19">
        <f>LEN(A19)</f>
        <v>19</v>
      </c>
    </row>
    <row r="20" spans="1:5" x14ac:dyDescent="0.25">
      <c r="A20" t="s">
        <v>387</v>
      </c>
      <c r="B20">
        <v>5</v>
      </c>
      <c r="C20">
        <v>0</v>
      </c>
      <c r="D20">
        <f>C20+B20</f>
        <v>5</v>
      </c>
      <c r="E20">
        <f>LEN(A20)</f>
        <v>18</v>
      </c>
    </row>
    <row r="21" spans="1:5" x14ac:dyDescent="0.25">
      <c r="A21" t="s">
        <v>425</v>
      </c>
      <c r="B21">
        <v>0</v>
      </c>
      <c r="C21">
        <v>7</v>
      </c>
      <c r="D21">
        <f>C21+B21</f>
        <v>7</v>
      </c>
      <c r="E21">
        <f>LEN(A21)</f>
        <v>18</v>
      </c>
    </row>
    <row r="22" spans="1:5" x14ac:dyDescent="0.25">
      <c r="A22" t="s">
        <v>443</v>
      </c>
      <c r="B22">
        <v>0</v>
      </c>
      <c r="C22">
        <v>1</v>
      </c>
      <c r="D22">
        <f>C22+B22</f>
        <v>1</v>
      </c>
      <c r="E22">
        <f>LEN(A22)</f>
        <v>18</v>
      </c>
    </row>
    <row r="23" spans="1:5" x14ac:dyDescent="0.25">
      <c r="A23" t="s">
        <v>488</v>
      </c>
      <c r="B23">
        <v>0</v>
      </c>
      <c r="C23">
        <v>0</v>
      </c>
      <c r="D23">
        <f>C23+B23</f>
        <v>0</v>
      </c>
      <c r="E23">
        <f>LEN(A23)</f>
        <v>18</v>
      </c>
    </row>
    <row r="24" spans="1:5" x14ac:dyDescent="0.25">
      <c r="A24" t="s">
        <v>215</v>
      </c>
      <c r="B24">
        <v>1</v>
      </c>
      <c r="C24">
        <v>6</v>
      </c>
      <c r="D24">
        <f>C24+B24</f>
        <v>7</v>
      </c>
      <c r="E24">
        <f>LEN(A24)</f>
        <v>17</v>
      </c>
    </row>
    <row r="25" spans="1:5" x14ac:dyDescent="0.25">
      <c r="A25" t="s">
        <v>246</v>
      </c>
      <c r="B25">
        <v>1</v>
      </c>
      <c r="C25">
        <v>24</v>
      </c>
      <c r="D25">
        <f>C25+B25</f>
        <v>25</v>
      </c>
      <c r="E25">
        <f>LEN(A25)</f>
        <v>17</v>
      </c>
    </row>
    <row r="26" spans="1:5" x14ac:dyDescent="0.25">
      <c r="A26" t="s">
        <v>299</v>
      </c>
      <c r="B26">
        <v>0</v>
      </c>
      <c r="C26">
        <v>14</v>
      </c>
      <c r="D26">
        <f>C26+B26</f>
        <v>14</v>
      </c>
      <c r="E26">
        <f>LEN(A26)</f>
        <v>17</v>
      </c>
    </row>
    <row r="27" spans="1:5" x14ac:dyDescent="0.25">
      <c r="A27" t="s">
        <v>326</v>
      </c>
      <c r="B27">
        <v>6</v>
      </c>
      <c r="C27">
        <v>28</v>
      </c>
      <c r="D27">
        <f>C27+B27</f>
        <v>34</v>
      </c>
      <c r="E27">
        <f>LEN(A27)</f>
        <v>17</v>
      </c>
    </row>
    <row r="28" spans="1:5" x14ac:dyDescent="0.25">
      <c r="A28" t="s">
        <v>440</v>
      </c>
      <c r="B28">
        <v>0</v>
      </c>
      <c r="C28">
        <v>2</v>
      </c>
      <c r="D28">
        <f>C28+B28</f>
        <v>2</v>
      </c>
      <c r="E28">
        <f>LEN(A28)</f>
        <v>17</v>
      </c>
    </row>
    <row r="29" spans="1:5" x14ac:dyDescent="0.25">
      <c r="A29" t="s">
        <v>212</v>
      </c>
      <c r="B29">
        <v>0</v>
      </c>
      <c r="C29">
        <v>5</v>
      </c>
      <c r="D29">
        <f>C29+B29</f>
        <v>5</v>
      </c>
      <c r="E29">
        <f>LEN(A29)</f>
        <v>16</v>
      </c>
    </row>
    <row r="30" spans="1:5" x14ac:dyDescent="0.25">
      <c r="A30" t="s">
        <v>226</v>
      </c>
      <c r="B30">
        <v>12</v>
      </c>
      <c r="C30">
        <v>9</v>
      </c>
      <c r="D30">
        <f>C30+B30</f>
        <v>21</v>
      </c>
      <c r="E30">
        <f>LEN(A30)</f>
        <v>16</v>
      </c>
    </row>
    <row r="31" spans="1:5" x14ac:dyDescent="0.25">
      <c r="A31" t="s">
        <v>262</v>
      </c>
      <c r="B31">
        <v>36</v>
      </c>
      <c r="C31">
        <v>142</v>
      </c>
      <c r="D31">
        <f>C31+B31</f>
        <v>178</v>
      </c>
      <c r="E31">
        <f>LEN(A31)</f>
        <v>16</v>
      </c>
    </row>
    <row r="32" spans="1:5" x14ac:dyDescent="0.25">
      <c r="A32" t="s">
        <v>279</v>
      </c>
      <c r="B32">
        <v>0</v>
      </c>
      <c r="C32">
        <v>2</v>
      </c>
      <c r="D32">
        <f>C32+B32</f>
        <v>2</v>
      </c>
      <c r="E32">
        <f>LEN(A32)</f>
        <v>16</v>
      </c>
    </row>
    <row r="33" spans="1:5" x14ac:dyDescent="0.25">
      <c r="A33" t="s">
        <v>433</v>
      </c>
      <c r="B33">
        <v>0</v>
      </c>
      <c r="C33">
        <v>0</v>
      </c>
      <c r="D33">
        <f>C33+B33</f>
        <v>0</v>
      </c>
      <c r="E33">
        <f>LEN(A33)</f>
        <v>16</v>
      </c>
    </row>
    <row r="34" spans="1:5" x14ac:dyDescent="0.25">
      <c r="A34" t="s">
        <v>469</v>
      </c>
      <c r="B34">
        <v>0</v>
      </c>
      <c r="C34">
        <v>0</v>
      </c>
      <c r="D34">
        <f>C34+B34</f>
        <v>0</v>
      </c>
      <c r="E34">
        <f>LEN(A34)</f>
        <v>16</v>
      </c>
    </row>
    <row r="35" spans="1:5" x14ac:dyDescent="0.25">
      <c r="A35" t="s">
        <v>483</v>
      </c>
      <c r="B35">
        <v>0</v>
      </c>
      <c r="C35">
        <v>0</v>
      </c>
      <c r="D35">
        <f>C35+B35</f>
        <v>0</v>
      </c>
      <c r="E35">
        <f>LEN(A35)</f>
        <v>16</v>
      </c>
    </row>
    <row r="36" spans="1:5" x14ac:dyDescent="0.25">
      <c r="A36" t="s">
        <v>210</v>
      </c>
      <c r="B36">
        <v>2</v>
      </c>
      <c r="C36">
        <v>14</v>
      </c>
      <c r="D36">
        <f>C36+B36</f>
        <v>16</v>
      </c>
      <c r="E36">
        <f>LEN(A36)</f>
        <v>15</v>
      </c>
    </row>
    <row r="37" spans="1:5" x14ac:dyDescent="0.25">
      <c r="A37" t="s">
        <v>239</v>
      </c>
      <c r="B37">
        <v>78</v>
      </c>
      <c r="C37">
        <v>105</v>
      </c>
      <c r="D37">
        <f>C37+B37</f>
        <v>183</v>
      </c>
      <c r="E37">
        <f>LEN(A37)</f>
        <v>15</v>
      </c>
    </row>
    <row r="38" spans="1:5" x14ac:dyDescent="0.25">
      <c r="A38" t="s">
        <v>290</v>
      </c>
      <c r="B38">
        <v>45</v>
      </c>
      <c r="C38">
        <v>14</v>
      </c>
      <c r="D38">
        <f>C38+B38</f>
        <v>59</v>
      </c>
      <c r="E38">
        <f>LEN(A38)</f>
        <v>15</v>
      </c>
    </row>
    <row r="39" spans="1:5" x14ac:dyDescent="0.25">
      <c r="A39" t="s">
        <v>310</v>
      </c>
      <c r="B39">
        <v>7</v>
      </c>
      <c r="C39">
        <v>12</v>
      </c>
      <c r="D39">
        <f>C39+B39</f>
        <v>19</v>
      </c>
      <c r="E39">
        <f>LEN(A39)</f>
        <v>15</v>
      </c>
    </row>
    <row r="40" spans="1:5" x14ac:dyDescent="0.25">
      <c r="A40" t="s">
        <v>327</v>
      </c>
      <c r="B40">
        <v>0</v>
      </c>
      <c r="C40">
        <v>72</v>
      </c>
      <c r="D40">
        <f>C40+B40</f>
        <v>72</v>
      </c>
      <c r="E40">
        <f>LEN(A40)</f>
        <v>15</v>
      </c>
    </row>
    <row r="41" spans="1:5" x14ac:dyDescent="0.25">
      <c r="A41" t="s">
        <v>365</v>
      </c>
      <c r="B41">
        <v>55</v>
      </c>
      <c r="C41">
        <v>45</v>
      </c>
      <c r="D41">
        <f>C41+B41</f>
        <v>100</v>
      </c>
      <c r="E41">
        <f>LEN(A41)</f>
        <v>15</v>
      </c>
    </row>
    <row r="42" spans="1:5" x14ac:dyDescent="0.25">
      <c r="A42" t="s">
        <v>410</v>
      </c>
      <c r="B42">
        <v>0</v>
      </c>
      <c r="C42">
        <v>0</v>
      </c>
      <c r="D42">
        <f>C42+B42</f>
        <v>0</v>
      </c>
      <c r="E42">
        <f>LEN(A42)</f>
        <v>15</v>
      </c>
    </row>
    <row r="43" spans="1:5" x14ac:dyDescent="0.25">
      <c r="A43" t="s">
        <v>456</v>
      </c>
      <c r="B43">
        <v>0</v>
      </c>
      <c r="C43">
        <v>0</v>
      </c>
      <c r="D43">
        <f>C43+B43</f>
        <v>0</v>
      </c>
      <c r="E43">
        <f>LEN(A43)</f>
        <v>15</v>
      </c>
    </row>
    <row r="44" spans="1:5" x14ac:dyDescent="0.25">
      <c r="A44" t="s">
        <v>462</v>
      </c>
      <c r="B44">
        <v>0</v>
      </c>
      <c r="C44">
        <v>0</v>
      </c>
      <c r="D44">
        <f>C44+B44</f>
        <v>0</v>
      </c>
      <c r="E44">
        <f>LEN(A44)</f>
        <v>15</v>
      </c>
    </row>
    <row r="45" spans="1:5" x14ac:dyDescent="0.25">
      <c r="A45" t="s">
        <v>214</v>
      </c>
      <c r="B45">
        <v>0</v>
      </c>
      <c r="C45">
        <v>0</v>
      </c>
      <c r="D45">
        <f>C45+B45</f>
        <v>0</v>
      </c>
      <c r="E45">
        <f>LEN(A45)</f>
        <v>14</v>
      </c>
    </row>
    <row r="46" spans="1:5" x14ac:dyDescent="0.25">
      <c r="A46" t="s">
        <v>232</v>
      </c>
      <c r="B46">
        <v>4</v>
      </c>
      <c r="C46">
        <v>7</v>
      </c>
      <c r="D46">
        <f>C46+B46</f>
        <v>11</v>
      </c>
      <c r="E46">
        <f>LEN(A46)</f>
        <v>14</v>
      </c>
    </row>
    <row r="47" spans="1:5" x14ac:dyDescent="0.25">
      <c r="A47" t="s">
        <v>237</v>
      </c>
      <c r="B47">
        <v>42</v>
      </c>
      <c r="C47">
        <v>100</v>
      </c>
      <c r="D47">
        <f>C47+B47</f>
        <v>142</v>
      </c>
      <c r="E47">
        <f>LEN(A47)</f>
        <v>14</v>
      </c>
    </row>
    <row r="48" spans="1:5" x14ac:dyDescent="0.25">
      <c r="A48" t="s">
        <v>250</v>
      </c>
      <c r="B48">
        <v>3</v>
      </c>
      <c r="C48">
        <v>24</v>
      </c>
      <c r="D48">
        <f>C48+B48</f>
        <v>27</v>
      </c>
      <c r="E48">
        <f>LEN(A48)</f>
        <v>14</v>
      </c>
    </row>
    <row r="49" spans="1:5" x14ac:dyDescent="0.25">
      <c r="A49" t="s">
        <v>259</v>
      </c>
      <c r="B49">
        <v>31</v>
      </c>
      <c r="C49">
        <v>61</v>
      </c>
      <c r="D49">
        <f>C49+B49</f>
        <v>92</v>
      </c>
      <c r="E49">
        <f>LEN(A49)</f>
        <v>14</v>
      </c>
    </row>
    <row r="50" spans="1:5" x14ac:dyDescent="0.25">
      <c r="A50" t="s">
        <v>289</v>
      </c>
      <c r="B50">
        <v>45</v>
      </c>
      <c r="C50">
        <v>14</v>
      </c>
      <c r="D50">
        <f>C50+B50</f>
        <v>59</v>
      </c>
      <c r="E50">
        <f>LEN(A50)</f>
        <v>14</v>
      </c>
    </row>
    <row r="51" spans="1:5" x14ac:dyDescent="0.25">
      <c r="A51" t="s">
        <v>296</v>
      </c>
      <c r="B51">
        <v>7</v>
      </c>
      <c r="C51">
        <v>22</v>
      </c>
      <c r="D51">
        <f>C51+B51</f>
        <v>29</v>
      </c>
      <c r="E51">
        <f>LEN(A51)</f>
        <v>14</v>
      </c>
    </row>
    <row r="52" spans="1:5" x14ac:dyDescent="0.25">
      <c r="A52" t="s">
        <v>309</v>
      </c>
      <c r="B52">
        <v>5</v>
      </c>
      <c r="C52">
        <v>7</v>
      </c>
      <c r="D52">
        <f>C52+B52</f>
        <v>12</v>
      </c>
      <c r="E52">
        <f>LEN(A52)</f>
        <v>14</v>
      </c>
    </row>
    <row r="53" spans="1:5" x14ac:dyDescent="0.25">
      <c r="A53" t="s">
        <v>336</v>
      </c>
      <c r="B53">
        <v>2</v>
      </c>
      <c r="C53">
        <v>2</v>
      </c>
      <c r="D53">
        <f>C53+B53</f>
        <v>4</v>
      </c>
      <c r="E53">
        <f>LEN(A53)</f>
        <v>14</v>
      </c>
    </row>
    <row r="54" spans="1:5" x14ac:dyDescent="0.25">
      <c r="A54" t="s">
        <v>337</v>
      </c>
      <c r="B54">
        <v>0</v>
      </c>
      <c r="C54">
        <v>0</v>
      </c>
      <c r="D54">
        <f>C54+B54</f>
        <v>0</v>
      </c>
      <c r="E54">
        <f>LEN(A54)</f>
        <v>14</v>
      </c>
    </row>
    <row r="55" spans="1:5" x14ac:dyDescent="0.25">
      <c r="A55" t="s">
        <v>353</v>
      </c>
      <c r="B55">
        <v>0</v>
      </c>
      <c r="C55">
        <v>0</v>
      </c>
      <c r="D55">
        <f>C55+B55</f>
        <v>0</v>
      </c>
      <c r="E55">
        <f>LEN(A55)</f>
        <v>14</v>
      </c>
    </row>
    <row r="56" spans="1:5" x14ac:dyDescent="0.25">
      <c r="A56" t="s">
        <v>373</v>
      </c>
      <c r="B56">
        <v>85</v>
      </c>
      <c r="C56">
        <v>157</v>
      </c>
      <c r="D56">
        <f>C56+B56</f>
        <v>242</v>
      </c>
      <c r="E56">
        <f>LEN(A56)</f>
        <v>14</v>
      </c>
    </row>
    <row r="57" spans="1:5" x14ac:dyDescent="0.25">
      <c r="A57" t="s">
        <v>384</v>
      </c>
      <c r="B57">
        <v>0</v>
      </c>
      <c r="C57">
        <v>3</v>
      </c>
      <c r="D57">
        <f>C57+B57</f>
        <v>3</v>
      </c>
      <c r="E57">
        <f>LEN(A57)</f>
        <v>14</v>
      </c>
    </row>
    <row r="58" spans="1:5" x14ac:dyDescent="0.25">
      <c r="A58" t="s">
        <v>390</v>
      </c>
      <c r="B58">
        <v>2</v>
      </c>
      <c r="C58">
        <v>11</v>
      </c>
      <c r="D58">
        <f>C58+B58</f>
        <v>13</v>
      </c>
      <c r="E58">
        <f>LEN(A58)</f>
        <v>14</v>
      </c>
    </row>
    <row r="59" spans="1:5" x14ac:dyDescent="0.25">
      <c r="A59" t="s">
        <v>468</v>
      </c>
      <c r="B59">
        <v>23</v>
      </c>
      <c r="C59">
        <v>74</v>
      </c>
      <c r="D59">
        <f>C59+B59</f>
        <v>97</v>
      </c>
      <c r="E59">
        <f>LEN(A59)</f>
        <v>14</v>
      </c>
    </row>
    <row r="60" spans="1:5" x14ac:dyDescent="0.25">
      <c r="A60" t="s">
        <v>481</v>
      </c>
      <c r="B60">
        <v>78</v>
      </c>
      <c r="C60">
        <v>134</v>
      </c>
      <c r="D60">
        <f>C60+B60</f>
        <v>212</v>
      </c>
      <c r="E60">
        <f>LEN(A60)</f>
        <v>14</v>
      </c>
    </row>
    <row r="61" spans="1:5" x14ac:dyDescent="0.25">
      <c r="A61" t="s">
        <v>190</v>
      </c>
      <c r="B61">
        <v>0</v>
      </c>
      <c r="C61">
        <v>2</v>
      </c>
      <c r="D61">
        <f>C61+B61</f>
        <v>2</v>
      </c>
      <c r="E61">
        <f>LEN(A61)</f>
        <v>13</v>
      </c>
    </row>
    <row r="62" spans="1:5" x14ac:dyDescent="0.25">
      <c r="A62" t="s">
        <v>220</v>
      </c>
      <c r="B62">
        <v>6</v>
      </c>
      <c r="C62">
        <v>47</v>
      </c>
      <c r="D62">
        <f>C62+B62</f>
        <v>53</v>
      </c>
      <c r="E62">
        <f>LEN(A62)</f>
        <v>13</v>
      </c>
    </row>
    <row r="63" spans="1:5" x14ac:dyDescent="0.25">
      <c r="A63" t="s">
        <v>252</v>
      </c>
      <c r="B63">
        <v>0</v>
      </c>
      <c r="C63">
        <v>0</v>
      </c>
      <c r="D63">
        <f>C63+B63</f>
        <v>0</v>
      </c>
      <c r="E63">
        <f>LEN(A63)</f>
        <v>13</v>
      </c>
    </row>
    <row r="64" spans="1:5" x14ac:dyDescent="0.25">
      <c r="A64" t="s">
        <v>267</v>
      </c>
      <c r="B64">
        <v>14</v>
      </c>
      <c r="C64">
        <v>14</v>
      </c>
      <c r="D64">
        <f>C64+B64</f>
        <v>28</v>
      </c>
      <c r="E64">
        <f>LEN(A64)</f>
        <v>13</v>
      </c>
    </row>
    <row r="65" spans="1:5" x14ac:dyDescent="0.25">
      <c r="A65" t="s">
        <v>280</v>
      </c>
      <c r="B65">
        <v>0</v>
      </c>
      <c r="C65">
        <v>1</v>
      </c>
      <c r="D65">
        <f>C65+B65</f>
        <v>1</v>
      </c>
      <c r="E65">
        <f>LEN(A65)</f>
        <v>13</v>
      </c>
    </row>
    <row r="66" spans="1:5" x14ac:dyDescent="0.25">
      <c r="A66" t="s">
        <v>284</v>
      </c>
      <c r="B66">
        <v>0</v>
      </c>
      <c r="C66">
        <v>0</v>
      </c>
      <c r="D66">
        <f>C66+B66</f>
        <v>0</v>
      </c>
      <c r="E66">
        <f>LEN(A66)</f>
        <v>13</v>
      </c>
    </row>
    <row r="67" spans="1:5" x14ac:dyDescent="0.25">
      <c r="A67" t="s">
        <v>314</v>
      </c>
      <c r="B67">
        <v>0</v>
      </c>
      <c r="C67">
        <v>0</v>
      </c>
      <c r="D67">
        <f>C67+B67</f>
        <v>0</v>
      </c>
      <c r="E67">
        <f>LEN(A67)</f>
        <v>13</v>
      </c>
    </row>
    <row r="68" spans="1:5" x14ac:dyDescent="0.25">
      <c r="A68" t="s">
        <v>318</v>
      </c>
      <c r="B68">
        <v>7</v>
      </c>
      <c r="C68">
        <v>5</v>
      </c>
      <c r="D68">
        <f>C68+B68</f>
        <v>12</v>
      </c>
      <c r="E68">
        <f>LEN(A68)</f>
        <v>13</v>
      </c>
    </row>
    <row r="69" spans="1:5" x14ac:dyDescent="0.25">
      <c r="A69" t="s">
        <v>370</v>
      </c>
      <c r="B69">
        <v>0</v>
      </c>
      <c r="C69">
        <v>1</v>
      </c>
      <c r="D69">
        <f>C69+B69</f>
        <v>1</v>
      </c>
      <c r="E69">
        <f>LEN(A69)</f>
        <v>13</v>
      </c>
    </row>
    <row r="70" spans="1:5" x14ac:dyDescent="0.25">
      <c r="A70" t="s">
        <v>371</v>
      </c>
      <c r="B70">
        <v>0</v>
      </c>
      <c r="C70">
        <v>0</v>
      </c>
      <c r="D70">
        <f>C70+B70</f>
        <v>0</v>
      </c>
      <c r="E70">
        <f>LEN(A70)</f>
        <v>13</v>
      </c>
    </row>
    <row r="71" spans="1:5" x14ac:dyDescent="0.25">
      <c r="A71" t="s">
        <v>382</v>
      </c>
      <c r="B71">
        <v>1</v>
      </c>
      <c r="C71">
        <v>16</v>
      </c>
      <c r="D71">
        <f>C71+B71</f>
        <v>17</v>
      </c>
      <c r="E71">
        <f>LEN(A71)</f>
        <v>13</v>
      </c>
    </row>
    <row r="72" spans="1:5" x14ac:dyDescent="0.25">
      <c r="A72" t="s">
        <v>386</v>
      </c>
      <c r="B72">
        <v>0</v>
      </c>
      <c r="C72">
        <v>0</v>
      </c>
      <c r="D72">
        <f>C72+B72</f>
        <v>0</v>
      </c>
      <c r="E72">
        <f>LEN(A72)</f>
        <v>13</v>
      </c>
    </row>
    <row r="73" spans="1:5" x14ac:dyDescent="0.25">
      <c r="A73" t="s">
        <v>397</v>
      </c>
      <c r="B73">
        <v>79</v>
      </c>
      <c r="C73">
        <v>225</v>
      </c>
      <c r="D73">
        <f>C73+B73</f>
        <v>304</v>
      </c>
      <c r="E73">
        <f>LEN(A73)</f>
        <v>13</v>
      </c>
    </row>
    <row r="74" spans="1:5" x14ac:dyDescent="0.25">
      <c r="A74" t="s">
        <v>398</v>
      </c>
      <c r="B74">
        <v>0</v>
      </c>
      <c r="C74">
        <v>0</v>
      </c>
      <c r="D74">
        <f>C74+B74</f>
        <v>0</v>
      </c>
      <c r="E74">
        <f>LEN(A74)</f>
        <v>13</v>
      </c>
    </row>
    <row r="75" spans="1:5" x14ac:dyDescent="0.25">
      <c r="A75" t="s">
        <v>411</v>
      </c>
      <c r="B75">
        <v>0</v>
      </c>
      <c r="C75">
        <v>0</v>
      </c>
      <c r="D75">
        <f>C75+B75</f>
        <v>0</v>
      </c>
      <c r="E75">
        <f>LEN(A75)</f>
        <v>13</v>
      </c>
    </row>
    <row r="76" spans="1:5" x14ac:dyDescent="0.25">
      <c r="A76" t="s">
        <v>418</v>
      </c>
      <c r="B76">
        <v>11</v>
      </c>
      <c r="C76">
        <v>1</v>
      </c>
      <c r="D76">
        <f>C76+B76</f>
        <v>12</v>
      </c>
      <c r="E76">
        <f>LEN(A76)</f>
        <v>13</v>
      </c>
    </row>
    <row r="77" spans="1:5" x14ac:dyDescent="0.25">
      <c r="A77" t="s">
        <v>448</v>
      </c>
      <c r="B77">
        <v>0</v>
      </c>
      <c r="C77">
        <v>9</v>
      </c>
      <c r="D77">
        <f>C77+B77</f>
        <v>9</v>
      </c>
      <c r="E77">
        <f>LEN(A77)</f>
        <v>13</v>
      </c>
    </row>
    <row r="78" spans="1:5" x14ac:dyDescent="0.25">
      <c r="A78" t="s">
        <v>482</v>
      </c>
      <c r="B78">
        <v>3</v>
      </c>
      <c r="C78">
        <v>19</v>
      </c>
      <c r="D78">
        <f>C78+B78</f>
        <v>22</v>
      </c>
      <c r="E78">
        <f>LEN(A78)</f>
        <v>13</v>
      </c>
    </row>
    <row r="79" spans="1:5" x14ac:dyDescent="0.25">
      <c r="A79" t="s">
        <v>205</v>
      </c>
      <c r="B79">
        <v>2</v>
      </c>
      <c r="C79">
        <v>41</v>
      </c>
      <c r="D79">
        <f>C79+B79</f>
        <v>43</v>
      </c>
      <c r="E79">
        <f>LEN(A79)</f>
        <v>12</v>
      </c>
    </row>
    <row r="80" spans="1:5" x14ac:dyDescent="0.25">
      <c r="A80" t="s">
        <v>207</v>
      </c>
      <c r="B80">
        <v>9</v>
      </c>
      <c r="C80">
        <v>11</v>
      </c>
      <c r="D80">
        <f>C80+B80</f>
        <v>20</v>
      </c>
      <c r="E80">
        <f>LEN(A80)</f>
        <v>12</v>
      </c>
    </row>
    <row r="81" spans="1:5" x14ac:dyDescent="0.25">
      <c r="A81" t="s">
        <v>208</v>
      </c>
      <c r="B81">
        <v>0</v>
      </c>
      <c r="C81">
        <v>7</v>
      </c>
      <c r="D81">
        <f>C81+B81</f>
        <v>7</v>
      </c>
      <c r="E81">
        <f>LEN(A81)</f>
        <v>12</v>
      </c>
    </row>
    <row r="82" spans="1:5" x14ac:dyDescent="0.25">
      <c r="A82" t="s">
        <v>228</v>
      </c>
      <c r="B82">
        <v>6</v>
      </c>
      <c r="C82">
        <v>79</v>
      </c>
      <c r="D82">
        <f>C82+B82</f>
        <v>85</v>
      </c>
      <c r="E82">
        <f>LEN(A82)</f>
        <v>12</v>
      </c>
    </row>
    <row r="83" spans="1:5" x14ac:dyDescent="0.25">
      <c r="A83" t="s">
        <v>240</v>
      </c>
      <c r="B83">
        <v>48</v>
      </c>
      <c r="C83">
        <v>89</v>
      </c>
      <c r="D83">
        <f>C83+B83</f>
        <v>137</v>
      </c>
      <c r="E83">
        <f>LEN(A83)</f>
        <v>12</v>
      </c>
    </row>
    <row r="84" spans="1:5" x14ac:dyDescent="0.25">
      <c r="A84" t="s">
        <v>244</v>
      </c>
      <c r="B84">
        <v>0</v>
      </c>
      <c r="C84">
        <v>6</v>
      </c>
      <c r="D84">
        <f>C84+B84</f>
        <v>6</v>
      </c>
      <c r="E84">
        <f>LEN(A84)</f>
        <v>12</v>
      </c>
    </row>
    <row r="85" spans="1:5" x14ac:dyDescent="0.25">
      <c r="A85" t="s">
        <v>266</v>
      </c>
      <c r="B85">
        <v>0</v>
      </c>
      <c r="C85">
        <v>0</v>
      </c>
      <c r="D85">
        <f>C85+B85</f>
        <v>0</v>
      </c>
      <c r="E85">
        <f>LEN(A85)</f>
        <v>12</v>
      </c>
    </row>
    <row r="86" spans="1:5" x14ac:dyDescent="0.25">
      <c r="A86" t="s">
        <v>272</v>
      </c>
      <c r="B86">
        <v>6</v>
      </c>
      <c r="C86">
        <v>31</v>
      </c>
      <c r="D86">
        <f>C86+B86</f>
        <v>37</v>
      </c>
      <c r="E86">
        <f>LEN(A86)</f>
        <v>12</v>
      </c>
    </row>
    <row r="87" spans="1:5" x14ac:dyDescent="0.25">
      <c r="A87" t="s">
        <v>9</v>
      </c>
      <c r="B87">
        <v>20</v>
      </c>
      <c r="C87">
        <v>89</v>
      </c>
      <c r="D87">
        <f>C87+B87</f>
        <v>109</v>
      </c>
      <c r="E87">
        <f>LEN(A87)</f>
        <v>12</v>
      </c>
    </row>
    <row r="88" spans="1:5" x14ac:dyDescent="0.25">
      <c r="A88" t="s">
        <v>286</v>
      </c>
      <c r="B88">
        <v>56</v>
      </c>
      <c r="C88">
        <v>36</v>
      </c>
      <c r="D88">
        <f>C88+B88</f>
        <v>92</v>
      </c>
      <c r="E88">
        <f>LEN(A88)</f>
        <v>12</v>
      </c>
    </row>
    <row r="89" spans="1:5" x14ac:dyDescent="0.25">
      <c r="A89" t="s">
        <v>297</v>
      </c>
      <c r="B89">
        <v>7</v>
      </c>
      <c r="C89">
        <v>37</v>
      </c>
      <c r="D89">
        <f>C89+B89</f>
        <v>44</v>
      </c>
      <c r="E89">
        <f>LEN(A89)</f>
        <v>12</v>
      </c>
    </row>
    <row r="90" spans="1:5" x14ac:dyDescent="0.25">
      <c r="A90" t="s">
        <v>298</v>
      </c>
      <c r="B90">
        <v>37</v>
      </c>
      <c r="C90">
        <v>36</v>
      </c>
      <c r="D90">
        <f>C90+B90</f>
        <v>73</v>
      </c>
      <c r="E90">
        <f>LEN(A90)</f>
        <v>12</v>
      </c>
    </row>
    <row r="91" spans="1:5" x14ac:dyDescent="0.25">
      <c r="A91" t="s">
        <v>306</v>
      </c>
      <c r="B91">
        <v>0</v>
      </c>
      <c r="C91">
        <v>31</v>
      </c>
      <c r="D91">
        <f>C91+B91</f>
        <v>31</v>
      </c>
      <c r="E91">
        <f>LEN(A91)</f>
        <v>12</v>
      </c>
    </row>
    <row r="92" spans="1:5" x14ac:dyDescent="0.25">
      <c r="A92" t="s">
        <v>348</v>
      </c>
      <c r="B92">
        <v>2</v>
      </c>
      <c r="C92">
        <v>0</v>
      </c>
      <c r="D92">
        <f>C92+B92</f>
        <v>2</v>
      </c>
      <c r="E92">
        <f>LEN(A92)</f>
        <v>12</v>
      </c>
    </row>
    <row r="93" spans="1:5" x14ac:dyDescent="0.25">
      <c r="A93" t="s">
        <v>366</v>
      </c>
      <c r="B93">
        <v>1</v>
      </c>
      <c r="C93">
        <v>0</v>
      </c>
      <c r="D93">
        <f>C93+B93</f>
        <v>1</v>
      </c>
      <c r="E93">
        <f>LEN(A93)</f>
        <v>12</v>
      </c>
    </row>
    <row r="94" spans="1:5" x14ac:dyDescent="0.25">
      <c r="A94" t="s">
        <v>394</v>
      </c>
      <c r="B94">
        <v>0</v>
      </c>
      <c r="C94">
        <v>21</v>
      </c>
      <c r="D94">
        <f>C94+B94</f>
        <v>21</v>
      </c>
      <c r="E94">
        <f>LEN(A94)</f>
        <v>12</v>
      </c>
    </row>
    <row r="95" spans="1:5" x14ac:dyDescent="0.25">
      <c r="A95" t="s">
        <v>414</v>
      </c>
      <c r="B95">
        <v>33</v>
      </c>
      <c r="C95">
        <v>130</v>
      </c>
      <c r="D95">
        <f>C95+B95</f>
        <v>163</v>
      </c>
      <c r="E95">
        <f>LEN(A95)</f>
        <v>12</v>
      </c>
    </row>
    <row r="96" spans="1:5" x14ac:dyDescent="0.25">
      <c r="A96" t="s">
        <v>431</v>
      </c>
      <c r="B96">
        <v>6</v>
      </c>
      <c r="C96">
        <v>6</v>
      </c>
      <c r="D96">
        <f>C96+B96</f>
        <v>12</v>
      </c>
      <c r="E96">
        <f>LEN(A96)</f>
        <v>12</v>
      </c>
    </row>
    <row r="97" spans="1:5" x14ac:dyDescent="0.25">
      <c r="A97" t="s">
        <v>461</v>
      </c>
      <c r="B97">
        <v>0</v>
      </c>
      <c r="C97">
        <v>0</v>
      </c>
      <c r="D97">
        <f>C97+B97</f>
        <v>0</v>
      </c>
      <c r="E97">
        <f>LEN(A97)</f>
        <v>12</v>
      </c>
    </row>
    <row r="98" spans="1:5" x14ac:dyDescent="0.25">
      <c r="A98" t="s">
        <v>464</v>
      </c>
      <c r="B98">
        <v>0</v>
      </c>
      <c r="C98">
        <v>0</v>
      </c>
      <c r="D98">
        <f>C98+B98</f>
        <v>0</v>
      </c>
      <c r="E98">
        <f>LEN(A98)</f>
        <v>12</v>
      </c>
    </row>
    <row r="99" spans="1:5" x14ac:dyDescent="0.25">
      <c r="A99" t="s">
        <v>191</v>
      </c>
      <c r="B99">
        <v>2</v>
      </c>
      <c r="C99">
        <v>3</v>
      </c>
      <c r="D99">
        <f>C99+B99</f>
        <v>5</v>
      </c>
      <c r="E99">
        <f>LEN(A99)</f>
        <v>11</v>
      </c>
    </row>
    <row r="100" spans="1:5" x14ac:dyDescent="0.25">
      <c r="A100" t="s">
        <v>195</v>
      </c>
      <c r="B100">
        <v>4</v>
      </c>
      <c r="C100">
        <v>0</v>
      </c>
      <c r="D100">
        <f>C100+B100</f>
        <v>4</v>
      </c>
      <c r="E100">
        <f>LEN(A100)</f>
        <v>11</v>
      </c>
    </row>
    <row r="101" spans="1:5" x14ac:dyDescent="0.25">
      <c r="A101" t="s">
        <v>203</v>
      </c>
      <c r="B101">
        <v>22</v>
      </c>
      <c r="C101">
        <v>14</v>
      </c>
      <c r="D101">
        <f>C101+B101</f>
        <v>36</v>
      </c>
      <c r="E101">
        <f>LEN(A101)</f>
        <v>11</v>
      </c>
    </row>
    <row r="102" spans="1:5" x14ac:dyDescent="0.25">
      <c r="A102" t="s">
        <v>211</v>
      </c>
      <c r="B102">
        <v>19</v>
      </c>
      <c r="C102">
        <v>36</v>
      </c>
      <c r="D102">
        <f>C102+B102</f>
        <v>55</v>
      </c>
      <c r="E102">
        <f>LEN(A102)</f>
        <v>11</v>
      </c>
    </row>
    <row r="103" spans="1:5" x14ac:dyDescent="0.25">
      <c r="A103" t="s">
        <v>227</v>
      </c>
      <c r="B103">
        <v>0</v>
      </c>
      <c r="C103">
        <v>0</v>
      </c>
      <c r="D103">
        <f>C103+B103</f>
        <v>0</v>
      </c>
      <c r="E103">
        <f>LEN(A103)</f>
        <v>11</v>
      </c>
    </row>
    <row r="104" spans="1:5" x14ac:dyDescent="0.25">
      <c r="A104" t="s">
        <v>234</v>
      </c>
      <c r="B104">
        <v>0</v>
      </c>
      <c r="C104">
        <v>2</v>
      </c>
      <c r="D104">
        <f>C104+B104</f>
        <v>2</v>
      </c>
      <c r="E104">
        <f>LEN(A104)</f>
        <v>11</v>
      </c>
    </row>
    <row r="105" spans="1:5" x14ac:dyDescent="0.25">
      <c r="A105" t="s">
        <v>251</v>
      </c>
      <c r="B105">
        <v>5</v>
      </c>
      <c r="C105">
        <v>7</v>
      </c>
      <c r="D105">
        <f>C105+B105</f>
        <v>12</v>
      </c>
      <c r="E105">
        <f>LEN(A105)</f>
        <v>11</v>
      </c>
    </row>
    <row r="106" spans="1:5" x14ac:dyDescent="0.25">
      <c r="A106" t="s">
        <v>253</v>
      </c>
      <c r="B106">
        <v>16</v>
      </c>
      <c r="C106">
        <v>11</v>
      </c>
      <c r="D106">
        <f>C106+B106</f>
        <v>27</v>
      </c>
      <c r="E106">
        <f>LEN(A106)</f>
        <v>11</v>
      </c>
    </row>
    <row r="107" spans="1:5" x14ac:dyDescent="0.25">
      <c r="A107" t="s">
        <v>271</v>
      </c>
      <c r="B107">
        <v>2</v>
      </c>
      <c r="C107">
        <v>26</v>
      </c>
      <c r="D107">
        <f>C107+B107</f>
        <v>28</v>
      </c>
      <c r="E107">
        <f>LEN(A107)</f>
        <v>11</v>
      </c>
    </row>
    <row r="108" spans="1:5" x14ac:dyDescent="0.25">
      <c r="A108" t="s">
        <v>278</v>
      </c>
      <c r="B108">
        <v>27</v>
      </c>
      <c r="C108">
        <v>10</v>
      </c>
      <c r="D108">
        <f>C108+B108</f>
        <v>37</v>
      </c>
      <c r="E108">
        <f>LEN(A108)</f>
        <v>11</v>
      </c>
    </row>
    <row r="109" spans="1:5" x14ac:dyDescent="0.25">
      <c r="A109" t="s">
        <v>293</v>
      </c>
      <c r="B109">
        <v>3</v>
      </c>
      <c r="C109">
        <v>6</v>
      </c>
      <c r="D109">
        <f>C109+B109</f>
        <v>9</v>
      </c>
      <c r="E109">
        <f>LEN(A109)</f>
        <v>11</v>
      </c>
    </row>
    <row r="110" spans="1:5" x14ac:dyDescent="0.25">
      <c r="A110" t="s">
        <v>295</v>
      </c>
      <c r="B110">
        <v>4</v>
      </c>
      <c r="C110">
        <v>10</v>
      </c>
      <c r="D110">
        <f>C110+B110</f>
        <v>14</v>
      </c>
      <c r="E110">
        <f>LEN(A110)</f>
        <v>11</v>
      </c>
    </row>
    <row r="111" spans="1:5" x14ac:dyDescent="0.25">
      <c r="A111" t="s">
        <v>307</v>
      </c>
      <c r="B111">
        <v>0</v>
      </c>
      <c r="C111">
        <v>0</v>
      </c>
      <c r="D111">
        <f>C111+B111</f>
        <v>0</v>
      </c>
      <c r="E111">
        <f>LEN(A111)</f>
        <v>11</v>
      </c>
    </row>
    <row r="112" spans="1:5" x14ac:dyDescent="0.25">
      <c r="A112" t="s">
        <v>312</v>
      </c>
      <c r="B112">
        <v>111</v>
      </c>
      <c r="C112">
        <v>13</v>
      </c>
      <c r="D112">
        <f>C112+B112</f>
        <v>124</v>
      </c>
      <c r="E112">
        <f>LEN(A112)</f>
        <v>11</v>
      </c>
    </row>
    <row r="113" spans="1:5" x14ac:dyDescent="0.25">
      <c r="A113" t="s">
        <v>331</v>
      </c>
      <c r="B113">
        <v>0</v>
      </c>
      <c r="C113">
        <v>8</v>
      </c>
      <c r="D113">
        <f>C113+B113</f>
        <v>8</v>
      </c>
      <c r="E113">
        <f>LEN(A113)</f>
        <v>11</v>
      </c>
    </row>
    <row r="114" spans="1:5" x14ac:dyDescent="0.25">
      <c r="A114" t="s">
        <v>352</v>
      </c>
      <c r="B114">
        <v>2</v>
      </c>
      <c r="C114">
        <v>2</v>
      </c>
      <c r="D114">
        <f>C114+B114</f>
        <v>4</v>
      </c>
      <c r="E114">
        <f>LEN(A114)</f>
        <v>11</v>
      </c>
    </row>
    <row r="115" spans="1:5" x14ac:dyDescent="0.25">
      <c r="A115" t="s">
        <v>359</v>
      </c>
      <c r="B115">
        <v>9</v>
      </c>
      <c r="C115">
        <v>9</v>
      </c>
      <c r="D115">
        <f>C115+B115</f>
        <v>18</v>
      </c>
      <c r="E115">
        <f>LEN(A115)</f>
        <v>11</v>
      </c>
    </row>
    <row r="116" spans="1:5" x14ac:dyDescent="0.25">
      <c r="A116" t="s">
        <v>391</v>
      </c>
      <c r="B116">
        <v>0</v>
      </c>
      <c r="C116">
        <v>5</v>
      </c>
      <c r="D116">
        <f>C116+B116</f>
        <v>5</v>
      </c>
      <c r="E116">
        <f>LEN(A116)</f>
        <v>11</v>
      </c>
    </row>
    <row r="117" spans="1:5" x14ac:dyDescent="0.25">
      <c r="A117" t="s">
        <v>393</v>
      </c>
      <c r="B117">
        <v>15</v>
      </c>
      <c r="C117">
        <v>34</v>
      </c>
      <c r="D117">
        <f>C117+B117</f>
        <v>49</v>
      </c>
      <c r="E117">
        <f>LEN(A117)</f>
        <v>11</v>
      </c>
    </row>
    <row r="118" spans="1:5" x14ac:dyDescent="0.25">
      <c r="A118" t="s">
        <v>396</v>
      </c>
      <c r="B118">
        <v>26</v>
      </c>
      <c r="C118">
        <v>146</v>
      </c>
      <c r="D118">
        <f>C118+B118</f>
        <v>172</v>
      </c>
      <c r="E118">
        <f>LEN(A118)</f>
        <v>11</v>
      </c>
    </row>
    <row r="119" spans="1:5" x14ac:dyDescent="0.25">
      <c r="A119" t="s">
        <v>402</v>
      </c>
      <c r="B119">
        <v>18</v>
      </c>
      <c r="C119">
        <v>24</v>
      </c>
      <c r="D119">
        <f>C119+B119</f>
        <v>42</v>
      </c>
      <c r="E119">
        <f>LEN(A119)</f>
        <v>11</v>
      </c>
    </row>
    <row r="120" spans="1:5" x14ac:dyDescent="0.25">
      <c r="A120" t="s">
        <v>403</v>
      </c>
      <c r="B120">
        <v>0</v>
      </c>
      <c r="C120">
        <v>0</v>
      </c>
      <c r="D120">
        <f>C120+B120</f>
        <v>0</v>
      </c>
      <c r="E120">
        <f>LEN(A120)</f>
        <v>11</v>
      </c>
    </row>
    <row r="121" spans="1:5" x14ac:dyDescent="0.25">
      <c r="A121" t="s">
        <v>409</v>
      </c>
      <c r="B121">
        <v>0</v>
      </c>
      <c r="C121">
        <v>0</v>
      </c>
      <c r="D121">
        <f>C121+B121</f>
        <v>0</v>
      </c>
      <c r="E121">
        <f>LEN(A121)</f>
        <v>11</v>
      </c>
    </row>
    <row r="122" spans="1:5" x14ac:dyDescent="0.25">
      <c r="A122" t="s">
        <v>416</v>
      </c>
      <c r="B122">
        <v>0</v>
      </c>
      <c r="C122">
        <v>2</v>
      </c>
      <c r="D122">
        <f>C122+B122</f>
        <v>2</v>
      </c>
      <c r="E122">
        <f>LEN(A122)</f>
        <v>11</v>
      </c>
    </row>
    <row r="123" spans="1:5" x14ac:dyDescent="0.25">
      <c r="A123" t="s">
        <v>441</v>
      </c>
      <c r="B123">
        <v>0</v>
      </c>
      <c r="C123">
        <v>2</v>
      </c>
      <c r="D123">
        <f>C123+B123</f>
        <v>2</v>
      </c>
      <c r="E123">
        <f>LEN(A123)</f>
        <v>11</v>
      </c>
    </row>
    <row r="124" spans="1:5" x14ac:dyDescent="0.25">
      <c r="A124" t="s">
        <v>457</v>
      </c>
      <c r="B124">
        <v>1</v>
      </c>
      <c r="C124">
        <v>0</v>
      </c>
      <c r="D124">
        <f>C124+B124</f>
        <v>1</v>
      </c>
      <c r="E124">
        <f>LEN(A124)</f>
        <v>11</v>
      </c>
    </row>
    <row r="125" spans="1:5" x14ac:dyDescent="0.25">
      <c r="A125" t="s">
        <v>470</v>
      </c>
      <c r="B125">
        <v>0</v>
      </c>
      <c r="C125">
        <v>0</v>
      </c>
      <c r="D125">
        <f>C125+B125</f>
        <v>0</v>
      </c>
      <c r="E125">
        <f>LEN(A125)</f>
        <v>11</v>
      </c>
    </row>
    <row r="126" spans="1:5" x14ac:dyDescent="0.25">
      <c r="A126" t="s">
        <v>479</v>
      </c>
      <c r="B126">
        <v>0</v>
      </c>
      <c r="C126">
        <v>0</v>
      </c>
      <c r="D126">
        <f>C126+B126</f>
        <v>0</v>
      </c>
      <c r="E126">
        <f>LEN(A126)</f>
        <v>11</v>
      </c>
    </row>
    <row r="127" spans="1:5" x14ac:dyDescent="0.25">
      <c r="A127" t="s">
        <v>204</v>
      </c>
      <c r="B127">
        <v>0</v>
      </c>
      <c r="C127">
        <v>0</v>
      </c>
      <c r="D127">
        <f>C127+B127</f>
        <v>0</v>
      </c>
      <c r="E127">
        <f>LEN(A127)</f>
        <v>10</v>
      </c>
    </row>
    <row r="128" spans="1:5" x14ac:dyDescent="0.25">
      <c r="A128" t="s">
        <v>238</v>
      </c>
      <c r="B128">
        <v>0</v>
      </c>
      <c r="C128">
        <v>0</v>
      </c>
      <c r="D128">
        <f>C128+B128</f>
        <v>0</v>
      </c>
      <c r="E128">
        <f>LEN(A128)</f>
        <v>10</v>
      </c>
    </row>
    <row r="129" spans="1:5" x14ac:dyDescent="0.25">
      <c r="A129" t="s">
        <v>249</v>
      </c>
      <c r="B129">
        <v>0</v>
      </c>
      <c r="C129">
        <v>1</v>
      </c>
      <c r="D129">
        <f>C129+B129</f>
        <v>1</v>
      </c>
      <c r="E129">
        <f>LEN(A129)</f>
        <v>10</v>
      </c>
    </row>
    <row r="130" spans="1:5" x14ac:dyDescent="0.25">
      <c r="A130" t="s">
        <v>258</v>
      </c>
      <c r="B130">
        <v>404</v>
      </c>
      <c r="C130">
        <v>1312</v>
      </c>
      <c r="D130">
        <f>C130+B130</f>
        <v>1716</v>
      </c>
      <c r="E130">
        <f>LEN(A130)</f>
        <v>10</v>
      </c>
    </row>
    <row r="131" spans="1:5" x14ac:dyDescent="0.25">
      <c r="A131" t="s">
        <v>264</v>
      </c>
      <c r="B131">
        <v>0</v>
      </c>
      <c r="C131">
        <v>0</v>
      </c>
      <c r="D131">
        <f>C131+B131</f>
        <v>0</v>
      </c>
      <c r="E131">
        <f>LEN(A131)</f>
        <v>10</v>
      </c>
    </row>
    <row r="132" spans="1:5" x14ac:dyDescent="0.25">
      <c r="A132" t="s">
        <v>269</v>
      </c>
      <c r="B132">
        <v>2</v>
      </c>
      <c r="C132">
        <v>5</v>
      </c>
      <c r="D132">
        <f>C132+B132</f>
        <v>7</v>
      </c>
      <c r="E132">
        <f>LEN(A132)</f>
        <v>10</v>
      </c>
    </row>
    <row r="133" spans="1:5" x14ac:dyDescent="0.25">
      <c r="A133" t="s">
        <v>275</v>
      </c>
      <c r="B133">
        <v>1</v>
      </c>
      <c r="C133">
        <v>7</v>
      </c>
      <c r="D133">
        <f>C133+B133</f>
        <v>8</v>
      </c>
      <c r="E133">
        <f>LEN(A133)</f>
        <v>10</v>
      </c>
    </row>
    <row r="134" spans="1:5" x14ac:dyDescent="0.25">
      <c r="A134" t="s">
        <v>281</v>
      </c>
      <c r="B134">
        <v>0</v>
      </c>
      <c r="C134">
        <v>0</v>
      </c>
      <c r="D134">
        <f>C134+B134</f>
        <v>0</v>
      </c>
      <c r="E134">
        <f>LEN(A134)</f>
        <v>10</v>
      </c>
    </row>
    <row r="135" spans="1:5" x14ac:dyDescent="0.25">
      <c r="A135" t="s">
        <v>301</v>
      </c>
      <c r="B135">
        <v>4</v>
      </c>
      <c r="C135">
        <v>2</v>
      </c>
      <c r="D135">
        <f>C135+B135</f>
        <v>6</v>
      </c>
      <c r="E135">
        <f>LEN(A135)</f>
        <v>10</v>
      </c>
    </row>
    <row r="136" spans="1:5" x14ac:dyDescent="0.25">
      <c r="A136" t="s">
        <v>319</v>
      </c>
      <c r="B136">
        <v>0</v>
      </c>
      <c r="C136">
        <v>0</v>
      </c>
      <c r="D136">
        <f>C136+B136</f>
        <v>0</v>
      </c>
      <c r="E136">
        <f>LEN(A136)</f>
        <v>10</v>
      </c>
    </row>
    <row r="137" spans="1:5" x14ac:dyDescent="0.25">
      <c r="A137" t="s">
        <v>332</v>
      </c>
      <c r="B137">
        <v>0</v>
      </c>
      <c r="C137">
        <v>0</v>
      </c>
      <c r="D137">
        <f>C137+B137</f>
        <v>0</v>
      </c>
      <c r="E137">
        <f>LEN(A137)</f>
        <v>10</v>
      </c>
    </row>
    <row r="138" spans="1:5" x14ac:dyDescent="0.25">
      <c r="A138" t="s">
        <v>347</v>
      </c>
      <c r="B138">
        <v>0</v>
      </c>
      <c r="C138">
        <v>1</v>
      </c>
      <c r="D138">
        <f>C138+B138</f>
        <v>1</v>
      </c>
      <c r="E138">
        <f>LEN(A138)</f>
        <v>10</v>
      </c>
    </row>
    <row r="139" spans="1:5" x14ac:dyDescent="0.25">
      <c r="A139" t="s">
        <v>360</v>
      </c>
      <c r="B139">
        <v>230</v>
      </c>
      <c r="C139">
        <v>28</v>
      </c>
      <c r="D139">
        <f>C139+B139</f>
        <v>258</v>
      </c>
      <c r="E139">
        <f>LEN(A139)</f>
        <v>10</v>
      </c>
    </row>
    <row r="140" spans="1:5" x14ac:dyDescent="0.25">
      <c r="A140" t="s">
        <v>362</v>
      </c>
      <c r="B140">
        <v>0</v>
      </c>
      <c r="C140">
        <v>0</v>
      </c>
      <c r="D140">
        <f>C140+B140</f>
        <v>0</v>
      </c>
      <c r="E140">
        <f>LEN(A140)</f>
        <v>10</v>
      </c>
    </row>
    <row r="141" spans="1:5" x14ac:dyDescent="0.25">
      <c r="A141" t="s">
        <v>374</v>
      </c>
      <c r="B141">
        <v>14</v>
      </c>
      <c r="C141">
        <v>30</v>
      </c>
      <c r="D141">
        <f>C141+B141</f>
        <v>44</v>
      </c>
      <c r="E141">
        <f>LEN(A141)</f>
        <v>10</v>
      </c>
    </row>
    <row r="142" spans="1:5" x14ac:dyDescent="0.25">
      <c r="A142" t="s">
        <v>375</v>
      </c>
      <c r="B142">
        <v>12</v>
      </c>
      <c r="C142">
        <v>7</v>
      </c>
      <c r="D142">
        <f>C142+B142</f>
        <v>19</v>
      </c>
      <c r="E142">
        <f>LEN(A142)</f>
        <v>10</v>
      </c>
    </row>
    <row r="143" spans="1:5" x14ac:dyDescent="0.25">
      <c r="A143" t="s">
        <v>388</v>
      </c>
      <c r="B143">
        <v>0</v>
      </c>
      <c r="C143">
        <v>3</v>
      </c>
      <c r="D143">
        <f>C143+B143</f>
        <v>3</v>
      </c>
      <c r="E143">
        <f>LEN(A143)</f>
        <v>10</v>
      </c>
    </row>
    <row r="144" spans="1:5" x14ac:dyDescent="0.25">
      <c r="A144" t="s">
        <v>405</v>
      </c>
      <c r="B144">
        <v>0</v>
      </c>
      <c r="C144">
        <v>3</v>
      </c>
      <c r="D144">
        <f>C144+B144</f>
        <v>3</v>
      </c>
      <c r="E144">
        <f>LEN(A144)</f>
        <v>10</v>
      </c>
    </row>
    <row r="145" spans="1:5" x14ac:dyDescent="0.25">
      <c r="A145" t="s">
        <v>421</v>
      </c>
      <c r="B145">
        <v>0</v>
      </c>
      <c r="C145">
        <v>0</v>
      </c>
      <c r="D145">
        <f>C145+B145</f>
        <v>0</v>
      </c>
      <c r="E145">
        <f>LEN(A145)</f>
        <v>10</v>
      </c>
    </row>
    <row r="146" spans="1:5" x14ac:dyDescent="0.25">
      <c r="A146" t="s">
        <v>437</v>
      </c>
      <c r="B146">
        <v>44</v>
      </c>
      <c r="C146">
        <v>63</v>
      </c>
      <c r="D146">
        <f>C146+B146</f>
        <v>107</v>
      </c>
      <c r="E146">
        <f>LEN(A146)</f>
        <v>10</v>
      </c>
    </row>
    <row r="147" spans="1:5" x14ac:dyDescent="0.25">
      <c r="A147" t="s">
        <v>446</v>
      </c>
      <c r="B147">
        <v>0</v>
      </c>
      <c r="C147">
        <v>3</v>
      </c>
      <c r="D147">
        <f>C147+B147</f>
        <v>3</v>
      </c>
      <c r="E147">
        <f>LEN(A147)</f>
        <v>10</v>
      </c>
    </row>
    <row r="148" spans="1:5" x14ac:dyDescent="0.25">
      <c r="A148" t="s">
        <v>463</v>
      </c>
      <c r="B148">
        <v>0</v>
      </c>
      <c r="C148">
        <v>0</v>
      </c>
      <c r="D148">
        <f>C148+B148</f>
        <v>0</v>
      </c>
      <c r="E148">
        <f>LEN(A148)</f>
        <v>10</v>
      </c>
    </row>
    <row r="149" spans="1:5" x14ac:dyDescent="0.25">
      <c r="A149" t="s">
        <v>465</v>
      </c>
      <c r="B149">
        <v>0</v>
      </c>
      <c r="C149">
        <v>0</v>
      </c>
      <c r="D149">
        <f>C149+B149</f>
        <v>0</v>
      </c>
      <c r="E149">
        <f>LEN(A149)</f>
        <v>10</v>
      </c>
    </row>
    <row r="150" spans="1:5" x14ac:dyDescent="0.25">
      <c r="A150" t="s">
        <v>473</v>
      </c>
      <c r="B150">
        <v>0</v>
      </c>
      <c r="C150">
        <v>0</v>
      </c>
      <c r="D150">
        <f>C150+B150</f>
        <v>0</v>
      </c>
      <c r="E150">
        <f>LEN(A150)</f>
        <v>10</v>
      </c>
    </row>
    <row r="151" spans="1:5" x14ac:dyDescent="0.25">
      <c r="A151" t="s">
        <v>225</v>
      </c>
      <c r="B151">
        <v>14</v>
      </c>
      <c r="C151">
        <v>11</v>
      </c>
      <c r="D151">
        <f>C151+B151</f>
        <v>25</v>
      </c>
      <c r="E151">
        <f>LEN(A151)</f>
        <v>9</v>
      </c>
    </row>
    <row r="152" spans="1:5" x14ac:dyDescent="0.25">
      <c r="A152" t="s">
        <v>241</v>
      </c>
      <c r="B152">
        <v>0</v>
      </c>
      <c r="C152">
        <v>1</v>
      </c>
      <c r="D152">
        <f>C152+B152</f>
        <v>1</v>
      </c>
      <c r="E152">
        <f>LEN(A152)</f>
        <v>9</v>
      </c>
    </row>
    <row r="153" spans="1:5" x14ac:dyDescent="0.25">
      <c r="A153" t="s">
        <v>242</v>
      </c>
      <c r="B153">
        <v>0</v>
      </c>
      <c r="C153">
        <v>0</v>
      </c>
      <c r="D153">
        <f>C153+B153</f>
        <v>0</v>
      </c>
      <c r="E153">
        <f>LEN(A153)</f>
        <v>9</v>
      </c>
    </row>
    <row r="154" spans="1:5" x14ac:dyDescent="0.25">
      <c r="A154" t="s">
        <v>257</v>
      </c>
      <c r="B154">
        <v>404</v>
      </c>
      <c r="C154">
        <v>1312</v>
      </c>
      <c r="D154">
        <f>C154+B154</f>
        <v>1716</v>
      </c>
      <c r="E154">
        <f>LEN(A154)</f>
        <v>9</v>
      </c>
    </row>
    <row r="155" spans="1:5" x14ac:dyDescent="0.25">
      <c r="A155" t="s">
        <v>276</v>
      </c>
      <c r="B155">
        <v>1</v>
      </c>
      <c r="C155">
        <v>1</v>
      </c>
      <c r="D155">
        <f>C155+B155</f>
        <v>2</v>
      </c>
      <c r="E155">
        <f>LEN(A155)</f>
        <v>9</v>
      </c>
    </row>
    <row r="156" spans="1:5" x14ac:dyDescent="0.25">
      <c r="A156" t="s">
        <v>283</v>
      </c>
      <c r="B156">
        <v>1</v>
      </c>
      <c r="C156">
        <v>8</v>
      </c>
      <c r="D156">
        <f>C156+B156</f>
        <v>9</v>
      </c>
      <c r="E156">
        <f>LEN(A156)</f>
        <v>9</v>
      </c>
    </row>
    <row r="157" spans="1:5" x14ac:dyDescent="0.25">
      <c r="A157" t="s">
        <v>300</v>
      </c>
      <c r="B157">
        <v>1</v>
      </c>
      <c r="C157">
        <v>1</v>
      </c>
      <c r="D157">
        <f>C157+B157</f>
        <v>2</v>
      </c>
      <c r="E157">
        <f>LEN(A157)</f>
        <v>9</v>
      </c>
    </row>
    <row r="158" spans="1:5" x14ac:dyDescent="0.25">
      <c r="A158" t="s">
        <v>316</v>
      </c>
      <c r="B158">
        <v>0</v>
      </c>
      <c r="C158">
        <v>0</v>
      </c>
      <c r="D158">
        <f>C158+B158</f>
        <v>0</v>
      </c>
      <c r="E158">
        <f>LEN(A158)</f>
        <v>9</v>
      </c>
    </row>
    <row r="159" spans="1:5" x14ac:dyDescent="0.25">
      <c r="A159" t="s">
        <v>317</v>
      </c>
      <c r="B159">
        <v>53</v>
      </c>
      <c r="C159">
        <v>112</v>
      </c>
      <c r="D159">
        <f>C159+B159</f>
        <v>165</v>
      </c>
      <c r="E159">
        <f>LEN(A159)</f>
        <v>9</v>
      </c>
    </row>
    <row r="160" spans="1:5" x14ac:dyDescent="0.25">
      <c r="A160" t="s">
        <v>323</v>
      </c>
      <c r="B160">
        <v>78</v>
      </c>
      <c r="C160">
        <v>819</v>
      </c>
      <c r="D160">
        <f>C160+B160</f>
        <v>897</v>
      </c>
      <c r="E160">
        <f>LEN(A160)</f>
        <v>9</v>
      </c>
    </row>
    <row r="161" spans="1:5" x14ac:dyDescent="0.25">
      <c r="A161" t="s">
        <v>341</v>
      </c>
      <c r="B161">
        <v>0</v>
      </c>
      <c r="C161">
        <v>0</v>
      </c>
      <c r="D161">
        <f>C161+B161</f>
        <v>0</v>
      </c>
      <c r="E161">
        <f>LEN(A161)</f>
        <v>9</v>
      </c>
    </row>
    <row r="162" spans="1:5" x14ac:dyDescent="0.25">
      <c r="A162" t="s">
        <v>361</v>
      </c>
      <c r="B162">
        <v>1</v>
      </c>
      <c r="C162">
        <v>3</v>
      </c>
      <c r="D162">
        <f>C162+B162</f>
        <v>4</v>
      </c>
      <c r="E162">
        <f>LEN(A162)</f>
        <v>9</v>
      </c>
    </row>
    <row r="163" spans="1:5" x14ac:dyDescent="0.25">
      <c r="A163" t="s">
        <v>367</v>
      </c>
      <c r="B163">
        <v>0</v>
      </c>
      <c r="C163">
        <v>0</v>
      </c>
      <c r="D163">
        <f>C163+B163</f>
        <v>0</v>
      </c>
      <c r="E163">
        <f>LEN(A163)</f>
        <v>9</v>
      </c>
    </row>
    <row r="164" spans="1:5" x14ac:dyDescent="0.25">
      <c r="A164" t="s">
        <v>401</v>
      </c>
      <c r="B164">
        <v>0</v>
      </c>
      <c r="C164">
        <v>116</v>
      </c>
      <c r="D164">
        <f>C164+B164</f>
        <v>116</v>
      </c>
      <c r="E164">
        <f>LEN(A164)</f>
        <v>9</v>
      </c>
    </row>
    <row r="165" spans="1:5" x14ac:dyDescent="0.25">
      <c r="A165" t="s">
        <v>404</v>
      </c>
      <c r="B165">
        <v>8</v>
      </c>
      <c r="C165">
        <v>14</v>
      </c>
      <c r="D165">
        <f>C165+B165</f>
        <v>22</v>
      </c>
      <c r="E165">
        <f>LEN(A165)</f>
        <v>9</v>
      </c>
    </row>
    <row r="166" spans="1:5" x14ac:dyDescent="0.25">
      <c r="A166" t="s">
        <v>407</v>
      </c>
      <c r="B166">
        <v>12</v>
      </c>
      <c r="C166">
        <v>54</v>
      </c>
      <c r="D166">
        <f>C166+B166</f>
        <v>66</v>
      </c>
      <c r="E166">
        <f>LEN(A166)</f>
        <v>9</v>
      </c>
    </row>
    <row r="167" spans="1:5" x14ac:dyDescent="0.25">
      <c r="A167" t="s">
        <v>413</v>
      </c>
      <c r="B167">
        <v>7</v>
      </c>
      <c r="C167">
        <v>2</v>
      </c>
      <c r="D167">
        <f>C167+B167</f>
        <v>9</v>
      </c>
      <c r="E167">
        <f>LEN(A167)</f>
        <v>9</v>
      </c>
    </row>
    <row r="168" spans="1:5" x14ac:dyDescent="0.25">
      <c r="A168" t="s">
        <v>420</v>
      </c>
      <c r="B168">
        <v>0</v>
      </c>
      <c r="C168">
        <v>2</v>
      </c>
      <c r="D168">
        <f>C168+B168</f>
        <v>2</v>
      </c>
      <c r="E168">
        <f>LEN(A168)</f>
        <v>9</v>
      </c>
    </row>
    <row r="169" spans="1:5" x14ac:dyDescent="0.25">
      <c r="A169" t="s">
        <v>422</v>
      </c>
      <c r="B169">
        <v>6</v>
      </c>
      <c r="C169">
        <v>0</v>
      </c>
      <c r="D169">
        <f>C169+B169</f>
        <v>6</v>
      </c>
      <c r="E169">
        <f>LEN(A169)</f>
        <v>9</v>
      </c>
    </row>
    <row r="170" spans="1:5" x14ac:dyDescent="0.25">
      <c r="A170" t="s">
        <v>442</v>
      </c>
      <c r="B170">
        <v>0</v>
      </c>
      <c r="C170">
        <v>93</v>
      </c>
      <c r="D170">
        <f>C170+B170</f>
        <v>93</v>
      </c>
      <c r="E170">
        <f>LEN(A170)</f>
        <v>9</v>
      </c>
    </row>
    <row r="171" spans="1:5" x14ac:dyDescent="0.25">
      <c r="A171" t="s">
        <v>451</v>
      </c>
      <c r="B171">
        <v>0</v>
      </c>
      <c r="C171">
        <v>0</v>
      </c>
      <c r="D171">
        <f>C171+B171</f>
        <v>0</v>
      </c>
      <c r="E171">
        <f>LEN(A171)</f>
        <v>9</v>
      </c>
    </row>
    <row r="172" spans="1:5" x14ac:dyDescent="0.25">
      <c r="A172" t="s">
        <v>453</v>
      </c>
      <c r="B172">
        <v>11</v>
      </c>
      <c r="C172">
        <v>57</v>
      </c>
      <c r="D172">
        <f>C172+B172</f>
        <v>68</v>
      </c>
      <c r="E172">
        <f>LEN(A172)</f>
        <v>9</v>
      </c>
    </row>
    <row r="173" spans="1:5" x14ac:dyDescent="0.25">
      <c r="A173" t="s">
        <v>454</v>
      </c>
      <c r="B173">
        <v>0</v>
      </c>
      <c r="C173">
        <v>22</v>
      </c>
      <c r="D173">
        <f>C173+B173</f>
        <v>22</v>
      </c>
      <c r="E173">
        <f>LEN(A173)</f>
        <v>9</v>
      </c>
    </row>
    <row r="174" spans="1:5" x14ac:dyDescent="0.25">
      <c r="A174" t="s">
        <v>472</v>
      </c>
      <c r="B174">
        <v>0</v>
      </c>
      <c r="C174">
        <v>6</v>
      </c>
      <c r="D174">
        <f>C174+B174</f>
        <v>6</v>
      </c>
      <c r="E174">
        <f>LEN(A174)</f>
        <v>9</v>
      </c>
    </row>
    <row r="175" spans="1:5" x14ac:dyDescent="0.25">
      <c r="A175" t="s">
        <v>492</v>
      </c>
      <c r="B175">
        <v>0</v>
      </c>
      <c r="C175">
        <v>0</v>
      </c>
      <c r="D175">
        <f>C175+B175</f>
        <v>0</v>
      </c>
      <c r="E175">
        <f>LEN(A175)</f>
        <v>9</v>
      </c>
    </row>
    <row r="176" spans="1:5" x14ac:dyDescent="0.25">
      <c r="A176" t="s">
        <v>213</v>
      </c>
      <c r="B176">
        <v>0</v>
      </c>
      <c r="C176">
        <v>21</v>
      </c>
      <c r="D176">
        <f>C176+B176</f>
        <v>21</v>
      </c>
      <c r="E176">
        <f>LEN(A176)</f>
        <v>8</v>
      </c>
    </row>
    <row r="177" spans="1:5" x14ac:dyDescent="0.25">
      <c r="A177" t="s">
        <v>223</v>
      </c>
      <c r="B177">
        <v>67</v>
      </c>
      <c r="C177">
        <v>178</v>
      </c>
      <c r="D177">
        <f>C177+B177</f>
        <v>245</v>
      </c>
      <c r="E177">
        <f>LEN(A177)</f>
        <v>8</v>
      </c>
    </row>
    <row r="178" spans="1:5" x14ac:dyDescent="0.25">
      <c r="A178" t="s">
        <v>230</v>
      </c>
      <c r="B178">
        <v>1</v>
      </c>
      <c r="C178">
        <v>5</v>
      </c>
      <c r="D178">
        <f>C178+B178</f>
        <v>6</v>
      </c>
      <c r="E178">
        <f>LEN(A178)</f>
        <v>8</v>
      </c>
    </row>
    <row r="179" spans="1:5" x14ac:dyDescent="0.25">
      <c r="A179" t="s">
        <v>243</v>
      </c>
      <c r="B179">
        <v>2</v>
      </c>
      <c r="C179">
        <v>4</v>
      </c>
      <c r="D179">
        <f>C179+B179</f>
        <v>6</v>
      </c>
      <c r="E179">
        <f>LEN(A179)</f>
        <v>8</v>
      </c>
    </row>
    <row r="180" spans="1:5" x14ac:dyDescent="0.25">
      <c r="A180" t="s">
        <v>247</v>
      </c>
      <c r="B180">
        <v>1</v>
      </c>
      <c r="C180">
        <v>15</v>
      </c>
      <c r="D180">
        <f>C180+B180</f>
        <v>16</v>
      </c>
      <c r="E180">
        <f>LEN(A180)</f>
        <v>8</v>
      </c>
    </row>
    <row r="181" spans="1:5" x14ac:dyDescent="0.25">
      <c r="A181" t="s">
        <v>254</v>
      </c>
      <c r="B181">
        <v>3</v>
      </c>
      <c r="C181">
        <v>82</v>
      </c>
      <c r="D181">
        <f>C181+B181</f>
        <v>85</v>
      </c>
      <c r="E181">
        <f>LEN(A181)</f>
        <v>8</v>
      </c>
    </row>
    <row r="182" spans="1:5" x14ac:dyDescent="0.25">
      <c r="A182" t="s">
        <v>268</v>
      </c>
      <c r="B182">
        <v>0</v>
      </c>
      <c r="C182">
        <v>31</v>
      </c>
      <c r="D182">
        <f>C182+B182</f>
        <v>31</v>
      </c>
      <c r="E182">
        <f>LEN(A182)</f>
        <v>8</v>
      </c>
    </row>
    <row r="183" spans="1:5" x14ac:dyDescent="0.25">
      <c r="A183" t="s">
        <v>274</v>
      </c>
      <c r="B183">
        <v>8</v>
      </c>
      <c r="C183">
        <v>6</v>
      </c>
      <c r="D183">
        <f>C183+B183</f>
        <v>14</v>
      </c>
      <c r="E183">
        <f>LEN(A183)</f>
        <v>8</v>
      </c>
    </row>
    <row r="184" spans="1:5" x14ac:dyDescent="0.25">
      <c r="A184" t="s">
        <v>277</v>
      </c>
      <c r="B184">
        <v>0</v>
      </c>
      <c r="C184">
        <v>6</v>
      </c>
      <c r="D184">
        <f>C184+B184</f>
        <v>6</v>
      </c>
      <c r="E184">
        <f>LEN(A184)</f>
        <v>8</v>
      </c>
    </row>
    <row r="185" spans="1:5" x14ac:dyDescent="0.25">
      <c r="A185" t="s">
        <v>282</v>
      </c>
      <c r="B185">
        <v>0</v>
      </c>
      <c r="C185">
        <v>13</v>
      </c>
      <c r="D185">
        <f>C185+B185</f>
        <v>13</v>
      </c>
      <c r="E185">
        <f>LEN(A185)</f>
        <v>8</v>
      </c>
    </row>
    <row r="186" spans="1:5" x14ac:dyDescent="0.25">
      <c r="A186" t="s">
        <v>305</v>
      </c>
      <c r="B186">
        <v>11</v>
      </c>
      <c r="C186">
        <v>9</v>
      </c>
      <c r="D186">
        <f>C186+B186</f>
        <v>20</v>
      </c>
      <c r="E186">
        <f>LEN(A186)</f>
        <v>8</v>
      </c>
    </row>
    <row r="187" spans="1:5" x14ac:dyDescent="0.25">
      <c r="A187" t="s">
        <v>320</v>
      </c>
      <c r="B187">
        <v>9</v>
      </c>
      <c r="C187">
        <v>51</v>
      </c>
      <c r="D187">
        <f>C187+B187</f>
        <v>60</v>
      </c>
      <c r="E187">
        <f>LEN(A187)</f>
        <v>8</v>
      </c>
    </row>
    <row r="188" spans="1:5" x14ac:dyDescent="0.25">
      <c r="A188" t="s">
        <v>324</v>
      </c>
      <c r="B188">
        <v>6</v>
      </c>
      <c r="C188">
        <v>43</v>
      </c>
      <c r="D188">
        <f>C188+B188</f>
        <v>49</v>
      </c>
      <c r="E188">
        <f>LEN(A188)</f>
        <v>8</v>
      </c>
    </row>
    <row r="189" spans="1:5" x14ac:dyDescent="0.25">
      <c r="A189" t="s">
        <v>333</v>
      </c>
      <c r="B189">
        <v>0</v>
      </c>
      <c r="C189">
        <v>0</v>
      </c>
      <c r="D189">
        <f>C189+B189</f>
        <v>0</v>
      </c>
      <c r="E189">
        <f>LEN(A189)</f>
        <v>8</v>
      </c>
    </row>
    <row r="190" spans="1:5" x14ac:dyDescent="0.25">
      <c r="A190" t="s">
        <v>338</v>
      </c>
      <c r="B190">
        <v>2</v>
      </c>
      <c r="C190">
        <v>0</v>
      </c>
      <c r="D190">
        <f>C190+B190</f>
        <v>2</v>
      </c>
      <c r="E190">
        <f>LEN(A190)</f>
        <v>8</v>
      </c>
    </row>
    <row r="191" spans="1:5" x14ac:dyDescent="0.25">
      <c r="A191" t="s">
        <v>340</v>
      </c>
      <c r="B191">
        <v>0</v>
      </c>
      <c r="C191">
        <v>0</v>
      </c>
      <c r="D191">
        <f>C191+B191</f>
        <v>0</v>
      </c>
      <c r="E191">
        <f>LEN(A191)</f>
        <v>8</v>
      </c>
    </row>
    <row r="192" spans="1:5" x14ac:dyDescent="0.25">
      <c r="A192" t="s">
        <v>343</v>
      </c>
      <c r="B192">
        <v>0</v>
      </c>
      <c r="C192">
        <v>0</v>
      </c>
      <c r="D192">
        <f>C192+B192</f>
        <v>0</v>
      </c>
      <c r="E192">
        <f>LEN(A192)</f>
        <v>8</v>
      </c>
    </row>
    <row r="193" spans="1:5" x14ac:dyDescent="0.25">
      <c r="A193" t="s">
        <v>354</v>
      </c>
      <c r="B193">
        <v>0</v>
      </c>
      <c r="C193">
        <v>14</v>
      </c>
      <c r="D193">
        <f>C193+B193</f>
        <v>14</v>
      </c>
      <c r="E193">
        <f>LEN(A193)</f>
        <v>8</v>
      </c>
    </row>
    <row r="194" spans="1:5" x14ac:dyDescent="0.25">
      <c r="A194" t="s">
        <v>364</v>
      </c>
      <c r="B194">
        <v>1</v>
      </c>
      <c r="C194">
        <v>0</v>
      </c>
      <c r="D194">
        <f>C194+B194</f>
        <v>1</v>
      </c>
      <c r="E194">
        <f>LEN(A194)</f>
        <v>8</v>
      </c>
    </row>
    <row r="195" spans="1:5" x14ac:dyDescent="0.25">
      <c r="A195" t="s">
        <v>368</v>
      </c>
      <c r="B195">
        <v>2</v>
      </c>
      <c r="C195">
        <v>23</v>
      </c>
      <c r="D195">
        <f>C195+B195</f>
        <v>25</v>
      </c>
      <c r="E195">
        <f>LEN(A195)</f>
        <v>8</v>
      </c>
    </row>
    <row r="196" spans="1:5" x14ac:dyDescent="0.25">
      <c r="A196" t="s">
        <v>379</v>
      </c>
      <c r="B196">
        <v>1</v>
      </c>
      <c r="C196">
        <v>0</v>
      </c>
      <c r="D196">
        <f>C196+B196</f>
        <v>1</v>
      </c>
      <c r="E196">
        <f>LEN(A196)</f>
        <v>8</v>
      </c>
    </row>
    <row r="197" spans="1:5" x14ac:dyDescent="0.25">
      <c r="A197" t="s">
        <v>415</v>
      </c>
      <c r="B197">
        <v>297</v>
      </c>
      <c r="C197">
        <v>156</v>
      </c>
      <c r="D197">
        <f>C197+B197</f>
        <v>453</v>
      </c>
      <c r="E197">
        <f>LEN(A197)</f>
        <v>8</v>
      </c>
    </row>
    <row r="198" spans="1:5" x14ac:dyDescent="0.25">
      <c r="A198" t="s">
        <v>423</v>
      </c>
      <c r="B198">
        <v>21</v>
      </c>
      <c r="C198">
        <v>8</v>
      </c>
      <c r="D198">
        <f>C198+B198</f>
        <v>29</v>
      </c>
      <c r="E198">
        <f>LEN(A198)</f>
        <v>8</v>
      </c>
    </row>
    <row r="199" spans="1:5" x14ac:dyDescent="0.25">
      <c r="A199" t="s">
        <v>435</v>
      </c>
      <c r="B199">
        <v>1</v>
      </c>
      <c r="C199">
        <v>231</v>
      </c>
      <c r="D199">
        <f>C199+B199</f>
        <v>232</v>
      </c>
      <c r="E199">
        <f>LEN(A199)</f>
        <v>8</v>
      </c>
    </row>
    <row r="200" spans="1:5" x14ac:dyDescent="0.25">
      <c r="A200" t="s">
        <v>439</v>
      </c>
      <c r="B200">
        <v>0</v>
      </c>
      <c r="C200">
        <v>0</v>
      </c>
      <c r="D200">
        <f>C200+B200</f>
        <v>0</v>
      </c>
      <c r="E200">
        <f>LEN(A200)</f>
        <v>8</v>
      </c>
    </row>
    <row r="201" spans="1:5" x14ac:dyDescent="0.25">
      <c r="A201" t="s">
        <v>467</v>
      </c>
      <c r="B201">
        <v>56</v>
      </c>
      <c r="C201">
        <v>142</v>
      </c>
      <c r="D201">
        <f>C201+B201</f>
        <v>198</v>
      </c>
      <c r="E201">
        <f>LEN(A201)</f>
        <v>8</v>
      </c>
    </row>
    <row r="202" spans="1:5" x14ac:dyDescent="0.25">
      <c r="A202" t="s">
        <v>478</v>
      </c>
      <c r="B202">
        <v>0</v>
      </c>
      <c r="C202">
        <v>2</v>
      </c>
      <c r="D202">
        <f>C202+B202</f>
        <v>2</v>
      </c>
      <c r="E202">
        <f>LEN(A202)</f>
        <v>8</v>
      </c>
    </row>
    <row r="203" spans="1:5" x14ac:dyDescent="0.25">
      <c r="A203" t="s">
        <v>189</v>
      </c>
      <c r="B203">
        <v>11</v>
      </c>
      <c r="C203">
        <v>78</v>
      </c>
      <c r="D203">
        <f>C203+B203</f>
        <v>89</v>
      </c>
      <c r="E203">
        <f>LEN(A203)</f>
        <v>7</v>
      </c>
    </row>
    <row r="204" spans="1:5" x14ac:dyDescent="0.25">
      <c r="A204" t="s">
        <v>192</v>
      </c>
      <c r="B204">
        <v>40</v>
      </c>
      <c r="C204">
        <v>52</v>
      </c>
      <c r="D204">
        <f>C204+B204</f>
        <v>92</v>
      </c>
      <c r="E204">
        <f>LEN(A204)</f>
        <v>7</v>
      </c>
    </row>
    <row r="205" spans="1:5" x14ac:dyDescent="0.25">
      <c r="A205" t="s">
        <v>196</v>
      </c>
      <c r="B205">
        <v>4</v>
      </c>
      <c r="C205">
        <v>0</v>
      </c>
      <c r="D205">
        <f>C205+B205</f>
        <v>4</v>
      </c>
      <c r="E205">
        <f>LEN(A205)</f>
        <v>7</v>
      </c>
    </row>
    <row r="206" spans="1:5" x14ac:dyDescent="0.25">
      <c r="A206" t="s">
        <v>197</v>
      </c>
      <c r="B206">
        <v>0</v>
      </c>
      <c r="C206">
        <v>0</v>
      </c>
      <c r="D206">
        <f>C206+B206</f>
        <v>0</v>
      </c>
      <c r="E206">
        <f>LEN(A206)</f>
        <v>7</v>
      </c>
    </row>
    <row r="207" spans="1:5" x14ac:dyDescent="0.25">
      <c r="A207" t="s">
        <v>198</v>
      </c>
      <c r="B207">
        <v>12</v>
      </c>
      <c r="C207">
        <v>5</v>
      </c>
      <c r="D207">
        <f>C207+B207</f>
        <v>17</v>
      </c>
      <c r="E207">
        <f>LEN(A207)</f>
        <v>7</v>
      </c>
    </row>
    <row r="208" spans="1:5" x14ac:dyDescent="0.25">
      <c r="A208" t="s">
        <v>217</v>
      </c>
      <c r="B208">
        <v>0</v>
      </c>
      <c r="C208">
        <v>0</v>
      </c>
      <c r="D208">
        <f>C208+B208</f>
        <v>0</v>
      </c>
      <c r="E208">
        <f>LEN(A208)</f>
        <v>7</v>
      </c>
    </row>
    <row r="209" spans="1:5" x14ac:dyDescent="0.25">
      <c r="A209" t="s">
        <v>218</v>
      </c>
      <c r="B209">
        <v>17</v>
      </c>
      <c r="C209">
        <v>66</v>
      </c>
      <c r="D209">
        <f>C209+B209</f>
        <v>83</v>
      </c>
      <c r="E209">
        <f>LEN(A209)</f>
        <v>7</v>
      </c>
    </row>
    <row r="210" spans="1:5" x14ac:dyDescent="0.25">
      <c r="A210" t="s">
        <v>231</v>
      </c>
      <c r="B210">
        <v>2</v>
      </c>
      <c r="C210">
        <v>12</v>
      </c>
      <c r="D210">
        <f>C210+B210</f>
        <v>14</v>
      </c>
      <c r="E210">
        <f>LEN(A210)</f>
        <v>7</v>
      </c>
    </row>
    <row r="211" spans="1:5" x14ac:dyDescent="0.25">
      <c r="A211" t="s">
        <v>236</v>
      </c>
      <c r="B211">
        <v>48</v>
      </c>
      <c r="C211">
        <v>262</v>
      </c>
      <c r="D211">
        <f>C211+B211</f>
        <v>310</v>
      </c>
      <c r="E211">
        <f>LEN(A211)</f>
        <v>7</v>
      </c>
    </row>
    <row r="212" spans="1:5" x14ac:dyDescent="0.25">
      <c r="A212" t="s">
        <v>288</v>
      </c>
      <c r="B212">
        <v>50</v>
      </c>
      <c r="C212">
        <v>26</v>
      </c>
      <c r="D212">
        <f>C212+B212</f>
        <v>76</v>
      </c>
      <c r="E212">
        <f>LEN(A212)</f>
        <v>7</v>
      </c>
    </row>
    <row r="213" spans="1:5" x14ac:dyDescent="0.25">
      <c r="A213" t="s">
        <v>313</v>
      </c>
      <c r="B213">
        <v>2</v>
      </c>
      <c r="C213">
        <v>0</v>
      </c>
      <c r="D213">
        <f>C213+B213</f>
        <v>2</v>
      </c>
      <c r="E213">
        <f>LEN(A213)</f>
        <v>7</v>
      </c>
    </row>
    <row r="214" spans="1:5" x14ac:dyDescent="0.25">
      <c r="A214" t="s">
        <v>330</v>
      </c>
      <c r="B214">
        <v>4</v>
      </c>
      <c r="C214">
        <v>15</v>
      </c>
      <c r="D214">
        <f>C214+B214</f>
        <v>19</v>
      </c>
      <c r="E214">
        <f>LEN(A214)</f>
        <v>7</v>
      </c>
    </row>
    <row r="215" spans="1:5" x14ac:dyDescent="0.25">
      <c r="A215" t="s">
        <v>339</v>
      </c>
      <c r="B215">
        <v>0</v>
      </c>
      <c r="C215">
        <v>12</v>
      </c>
      <c r="D215">
        <f>C215+B215</f>
        <v>12</v>
      </c>
      <c r="E215">
        <f>LEN(A215)</f>
        <v>7</v>
      </c>
    </row>
    <row r="216" spans="1:5" x14ac:dyDescent="0.25">
      <c r="A216" t="s">
        <v>342</v>
      </c>
      <c r="B216">
        <v>0</v>
      </c>
      <c r="C216">
        <v>0</v>
      </c>
      <c r="D216">
        <f>C216+B216</f>
        <v>0</v>
      </c>
      <c r="E216">
        <f>LEN(A216)</f>
        <v>7</v>
      </c>
    </row>
    <row r="217" spans="1:5" x14ac:dyDescent="0.25">
      <c r="A217" t="s">
        <v>344</v>
      </c>
      <c r="B217">
        <v>2</v>
      </c>
      <c r="C217">
        <v>0</v>
      </c>
      <c r="D217">
        <f>C217+B217</f>
        <v>2</v>
      </c>
      <c r="E217">
        <f>LEN(A217)</f>
        <v>7</v>
      </c>
    </row>
    <row r="218" spans="1:5" x14ac:dyDescent="0.25">
      <c r="A218" t="s">
        <v>357</v>
      </c>
      <c r="B218">
        <v>0</v>
      </c>
      <c r="C218">
        <v>0</v>
      </c>
      <c r="D218">
        <f>C218+B218</f>
        <v>0</v>
      </c>
      <c r="E218">
        <f>LEN(A218)</f>
        <v>7</v>
      </c>
    </row>
    <row r="219" spans="1:5" x14ac:dyDescent="0.25">
      <c r="A219" t="s">
        <v>363</v>
      </c>
      <c r="B219">
        <v>3</v>
      </c>
      <c r="C219">
        <v>0</v>
      </c>
      <c r="D219">
        <f>C219+B219</f>
        <v>3</v>
      </c>
      <c r="E219">
        <f>LEN(A219)</f>
        <v>7</v>
      </c>
    </row>
    <row r="220" spans="1:5" x14ac:dyDescent="0.25">
      <c r="A220" t="s">
        <v>369</v>
      </c>
      <c r="B220">
        <v>29</v>
      </c>
      <c r="C220">
        <v>52</v>
      </c>
      <c r="D220">
        <f>C220+B220</f>
        <v>81</v>
      </c>
      <c r="E220">
        <f>LEN(A220)</f>
        <v>7</v>
      </c>
    </row>
    <row r="221" spans="1:5" x14ac:dyDescent="0.25">
      <c r="A221" t="s">
        <v>380</v>
      </c>
      <c r="B221">
        <v>39</v>
      </c>
      <c r="C221">
        <v>68</v>
      </c>
      <c r="D221">
        <f>C221+B221</f>
        <v>107</v>
      </c>
      <c r="E221">
        <f>LEN(A221)</f>
        <v>7</v>
      </c>
    </row>
    <row r="222" spans="1:5" x14ac:dyDescent="0.25">
      <c r="A222" t="s">
        <v>385</v>
      </c>
      <c r="B222">
        <v>169</v>
      </c>
      <c r="C222">
        <v>128</v>
      </c>
      <c r="D222">
        <f>C222+B222</f>
        <v>297</v>
      </c>
      <c r="E222">
        <f>LEN(A222)</f>
        <v>7</v>
      </c>
    </row>
    <row r="223" spans="1:5" x14ac:dyDescent="0.25">
      <c r="A223" t="s">
        <v>399</v>
      </c>
      <c r="B223">
        <v>0</v>
      </c>
      <c r="C223">
        <v>0</v>
      </c>
      <c r="D223">
        <f>C223+B223</f>
        <v>0</v>
      </c>
      <c r="E223">
        <f>LEN(A223)</f>
        <v>7</v>
      </c>
    </row>
    <row r="224" spans="1:5" x14ac:dyDescent="0.25">
      <c r="A224" t="s">
        <v>400</v>
      </c>
      <c r="B224">
        <v>54</v>
      </c>
      <c r="C224">
        <v>27</v>
      </c>
      <c r="D224">
        <f>C224+B224</f>
        <v>81</v>
      </c>
      <c r="E224">
        <f>LEN(A224)</f>
        <v>7</v>
      </c>
    </row>
    <row r="225" spans="1:5" x14ac:dyDescent="0.25">
      <c r="A225" t="s">
        <v>412</v>
      </c>
      <c r="B225">
        <v>33</v>
      </c>
      <c r="C225">
        <v>102</v>
      </c>
      <c r="D225">
        <f>C225+B225</f>
        <v>135</v>
      </c>
      <c r="E225">
        <f>LEN(A225)</f>
        <v>7</v>
      </c>
    </row>
    <row r="226" spans="1:5" x14ac:dyDescent="0.25">
      <c r="A226" t="s">
        <v>424</v>
      </c>
      <c r="B226">
        <v>0</v>
      </c>
      <c r="C226">
        <v>0</v>
      </c>
      <c r="D226">
        <f>C226+B226</f>
        <v>0</v>
      </c>
      <c r="E226">
        <f>LEN(A226)</f>
        <v>7</v>
      </c>
    </row>
    <row r="227" spans="1:5" x14ac:dyDescent="0.25">
      <c r="A227" t="s">
        <v>430</v>
      </c>
      <c r="B227">
        <v>177</v>
      </c>
      <c r="C227">
        <v>312</v>
      </c>
      <c r="D227">
        <f>C227+B227</f>
        <v>489</v>
      </c>
      <c r="E227">
        <f>LEN(A227)</f>
        <v>7</v>
      </c>
    </row>
    <row r="228" spans="1:5" x14ac:dyDescent="0.25">
      <c r="A228" t="s">
        <v>434</v>
      </c>
      <c r="B228">
        <v>0</v>
      </c>
      <c r="C228">
        <v>0</v>
      </c>
      <c r="D228">
        <f>C228+B228</f>
        <v>0</v>
      </c>
      <c r="E228">
        <f>LEN(A228)</f>
        <v>7</v>
      </c>
    </row>
    <row r="229" spans="1:5" x14ac:dyDescent="0.25">
      <c r="A229" t="s">
        <v>438</v>
      </c>
      <c r="B229">
        <v>12</v>
      </c>
      <c r="C229">
        <v>93</v>
      </c>
      <c r="D229">
        <f>C229+B229</f>
        <v>105</v>
      </c>
      <c r="E229">
        <f>LEN(A229)</f>
        <v>7</v>
      </c>
    </row>
    <row r="230" spans="1:5" x14ac:dyDescent="0.25">
      <c r="A230" t="s">
        <v>458</v>
      </c>
      <c r="B230">
        <v>4</v>
      </c>
      <c r="C230">
        <v>12</v>
      </c>
      <c r="D230">
        <f>C230+B230</f>
        <v>16</v>
      </c>
      <c r="E230">
        <f>LEN(A230)</f>
        <v>7</v>
      </c>
    </row>
    <row r="231" spans="1:5" x14ac:dyDescent="0.25">
      <c r="A231" t="s">
        <v>459</v>
      </c>
      <c r="B231">
        <v>2</v>
      </c>
      <c r="C231">
        <v>1</v>
      </c>
      <c r="D231">
        <f>C231+B231</f>
        <v>3</v>
      </c>
      <c r="E231">
        <f>LEN(A231)</f>
        <v>7</v>
      </c>
    </row>
    <row r="232" spans="1:5" x14ac:dyDescent="0.25">
      <c r="A232" t="s">
        <v>474</v>
      </c>
      <c r="B232">
        <v>0</v>
      </c>
      <c r="C232">
        <v>0</v>
      </c>
      <c r="D232">
        <f>C232+B232</f>
        <v>0</v>
      </c>
      <c r="E232">
        <f>LEN(A232)</f>
        <v>7</v>
      </c>
    </row>
    <row r="233" spans="1:5" x14ac:dyDescent="0.25">
      <c r="A233" t="s">
        <v>475</v>
      </c>
      <c r="B233">
        <v>2</v>
      </c>
      <c r="C233">
        <v>24</v>
      </c>
      <c r="D233">
        <f>C233+B233</f>
        <v>26</v>
      </c>
      <c r="E233">
        <f>LEN(A233)</f>
        <v>7</v>
      </c>
    </row>
    <row r="234" spans="1:5" x14ac:dyDescent="0.25">
      <c r="A234" t="s">
        <v>480</v>
      </c>
      <c r="B234">
        <v>133</v>
      </c>
      <c r="C234">
        <v>653</v>
      </c>
      <c r="D234">
        <f>C234+B234</f>
        <v>786</v>
      </c>
      <c r="E234">
        <f>LEN(A234)</f>
        <v>7</v>
      </c>
    </row>
    <row r="235" spans="1:5" x14ac:dyDescent="0.25">
      <c r="A235" t="s">
        <v>486</v>
      </c>
      <c r="B235">
        <v>24</v>
      </c>
      <c r="C235">
        <v>3</v>
      </c>
      <c r="D235">
        <f>C235+B235</f>
        <v>27</v>
      </c>
      <c r="E235">
        <f>LEN(A235)</f>
        <v>7</v>
      </c>
    </row>
    <row r="236" spans="1:5" x14ac:dyDescent="0.25">
      <c r="A236" t="s">
        <v>493</v>
      </c>
      <c r="B236">
        <v>0</v>
      </c>
      <c r="C236">
        <v>113</v>
      </c>
      <c r="D236">
        <f>C236+B236</f>
        <v>113</v>
      </c>
      <c r="E236">
        <f>LEN(A236)</f>
        <v>7</v>
      </c>
    </row>
    <row r="237" spans="1:5" x14ac:dyDescent="0.25">
      <c r="A237" t="s">
        <v>199</v>
      </c>
      <c r="B237">
        <v>0</v>
      </c>
      <c r="C237">
        <v>0</v>
      </c>
      <c r="D237">
        <f>C237+B237</f>
        <v>0</v>
      </c>
      <c r="E237">
        <f>LEN(A237)</f>
        <v>6</v>
      </c>
    </row>
    <row r="238" spans="1:5" x14ac:dyDescent="0.25">
      <c r="A238" t="s">
        <v>206</v>
      </c>
      <c r="B238">
        <v>91</v>
      </c>
      <c r="C238">
        <v>230</v>
      </c>
      <c r="D238">
        <f>C238+B238</f>
        <v>321</v>
      </c>
      <c r="E238">
        <f>LEN(A238)</f>
        <v>6</v>
      </c>
    </row>
    <row r="239" spans="1:5" x14ac:dyDescent="0.25">
      <c r="A239" t="s">
        <v>216</v>
      </c>
      <c r="B239">
        <v>0</v>
      </c>
      <c r="C239">
        <v>0</v>
      </c>
      <c r="D239">
        <f>C239+B239</f>
        <v>0</v>
      </c>
      <c r="E239">
        <f>LEN(A239)</f>
        <v>6</v>
      </c>
    </row>
    <row r="240" spans="1:5" x14ac:dyDescent="0.25">
      <c r="A240" t="s">
        <v>221</v>
      </c>
      <c r="B240">
        <v>0</v>
      </c>
      <c r="C240">
        <v>0</v>
      </c>
      <c r="D240">
        <f>C240+B240</f>
        <v>0</v>
      </c>
      <c r="E240">
        <f>LEN(A240)</f>
        <v>6</v>
      </c>
    </row>
    <row r="241" spans="1:5" x14ac:dyDescent="0.25">
      <c r="A241" t="s">
        <v>222</v>
      </c>
      <c r="B241">
        <v>20</v>
      </c>
      <c r="C241">
        <v>238</v>
      </c>
      <c r="D241">
        <f>C241+B241</f>
        <v>258</v>
      </c>
      <c r="E241">
        <f>LEN(A241)</f>
        <v>6</v>
      </c>
    </row>
    <row r="242" spans="1:5" x14ac:dyDescent="0.25">
      <c r="A242" t="s">
        <v>224</v>
      </c>
      <c r="B242">
        <v>271</v>
      </c>
      <c r="C242">
        <v>464</v>
      </c>
      <c r="D242">
        <f>C242+B242</f>
        <v>735</v>
      </c>
      <c r="E242">
        <f>LEN(A242)</f>
        <v>6</v>
      </c>
    </row>
    <row r="243" spans="1:5" x14ac:dyDescent="0.25">
      <c r="A243" t="s">
        <v>3</v>
      </c>
      <c r="B243">
        <v>636</v>
      </c>
      <c r="C243">
        <v>1199</v>
      </c>
      <c r="D243">
        <f>C243+B243</f>
        <v>1835</v>
      </c>
      <c r="E243">
        <f>LEN(A243)</f>
        <v>6</v>
      </c>
    </row>
    <row r="244" spans="1:5" x14ac:dyDescent="0.25">
      <c r="A244" t="s">
        <v>270</v>
      </c>
      <c r="B244">
        <v>78</v>
      </c>
      <c r="C244">
        <v>247</v>
      </c>
      <c r="D244">
        <f>C244+B244</f>
        <v>325</v>
      </c>
      <c r="E244">
        <f>LEN(A244)</f>
        <v>6</v>
      </c>
    </row>
    <row r="245" spans="1:5" x14ac:dyDescent="0.25">
      <c r="A245" t="s">
        <v>308</v>
      </c>
      <c r="B245">
        <v>0</v>
      </c>
      <c r="C245">
        <v>0</v>
      </c>
      <c r="D245">
        <f>C245+B245</f>
        <v>0</v>
      </c>
      <c r="E245">
        <f>LEN(A245)</f>
        <v>6</v>
      </c>
    </row>
    <row r="246" spans="1:5" x14ac:dyDescent="0.25">
      <c r="A246" t="s">
        <v>322</v>
      </c>
      <c r="B246">
        <v>4</v>
      </c>
      <c r="C246">
        <v>18</v>
      </c>
      <c r="D246">
        <f>C246+B246</f>
        <v>22</v>
      </c>
      <c r="E246">
        <f>LEN(A246)</f>
        <v>6</v>
      </c>
    </row>
    <row r="247" spans="1:5" x14ac:dyDescent="0.25">
      <c r="A247" t="s">
        <v>350</v>
      </c>
      <c r="B247">
        <v>14</v>
      </c>
      <c r="C247">
        <v>20</v>
      </c>
      <c r="D247">
        <f>C247+B247</f>
        <v>34</v>
      </c>
      <c r="E247">
        <f>LEN(A247)</f>
        <v>6</v>
      </c>
    </row>
    <row r="248" spans="1:5" x14ac:dyDescent="0.25">
      <c r="A248" t="s">
        <v>381</v>
      </c>
      <c r="B248">
        <v>21</v>
      </c>
      <c r="C248">
        <v>22</v>
      </c>
      <c r="D248">
        <f>C248+B248</f>
        <v>43</v>
      </c>
      <c r="E248">
        <f>LEN(A248)</f>
        <v>6</v>
      </c>
    </row>
    <row r="249" spans="1:5" x14ac:dyDescent="0.25">
      <c r="A249" t="s">
        <v>389</v>
      </c>
      <c r="B249">
        <v>17</v>
      </c>
      <c r="C249">
        <v>17</v>
      </c>
      <c r="D249">
        <f>C249+B249</f>
        <v>34</v>
      </c>
      <c r="E249">
        <f>LEN(A249)</f>
        <v>6</v>
      </c>
    </row>
    <row r="250" spans="1:5" x14ac:dyDescent="0.25">
      <c r="A250" t="s">
        <v>428</v>
      </c>
      <c r="B250">
        <v>89</v>
      </c>
      <c r="C250">
        <v>50</v>
      </c>
      <c r="D250">
        <f>C250+B250</f>
        <v>139</v>
      </c>
      <c r="E250">
        <f>LEN(A250)</f>
        <v>6</v>
      </c>
    </row>
    <row r="251" spans="1:5" x14ac:dyDescent="0.25">
      <c r="A251" t="s">
        <v>432</v>
      </c>
      <c r="B251">
        <v>47</v>
      </c>
      <c r="C251">
        <v>154</v>
      </c>
      <c r="D251">
        <f>C251+B251</f>
        <v>201</v>
      </c>
      <c r="E251">
        <f>LEN(A251)</f>
        <v>6</v>
      </c>
    </row>
    <row r="252" spans="1:5" x14ac:dyDescent="0.25">
      <c r="A252" t="s">
        <v>444</v>
      </c>
      <c r="B252">
        <v>342</v>
      </c>
      <c r="C252">
        <v>250</v>
      </c>
      <c r="D252">
        <f>C252+B252</f>
        <v>592</v>
      </c>
      <c r="E252">
        <f>LEN(A252)</f>
        <v>6</v>
      </c>
    </row>
    <row r="253" spans="1:5" x14ac:dyDescent="0.25">
      <c r="A253" t="s">
        <v>447</v>
      </c>
      <c r="B253">
        <v>0</v>
      </c>
      <c r="C253">
        <v>107</v>
      </c>
      <c r="D253">
        <f>C253+B253</f>
        <v>107</v>
      </c>
      <c r="E253">
        <f>LEN(A253)</f>
        <v>6</v>
      </c>
    </row>
    <row r="254" spans="1:5" x14ac:dyDescent="0.25">
      <c r="A254" t="s">
        <v>466</v>
      </c>
      <c r="B254">
        <v>188</v>
      </c>
      <c r="C254">
        <v>292</v>
      </c>
      <c r="D254">
        <f>C254+B254</f>
        <v>480</v>
      </c>
      <c r="E254">
        <f>LEN(A254)</f>
        <v>6</v>
      </c>
    </row>
    <row r="255" spans="1:5" x14ac:dyDescent="0.25">
      <c r="A255" t="s">
        <v>476</v>
      </c>
      <c r="B255">
        <v>469</v>
      </c>
      <c r="C255">
        <v>393</v>
      </c>
      <c r="D255">
        <f>C255+B255</f>
        <v>862</v>
      </c>
      <c r="E255">
        <f>LEN(A255)</f>
        <v>6</v>
      </c>
    </row>
    <row r="256" spans="1:5" x14ac:dyDescent="0.25">
      <c r="A256" t="s">
        <v>200</v>
      </c>
      <c r="B256">
        <v>80</v>
      </c>
      <c r="C256">
        <v>250</v>
      </c>
      <c r="D256">
        <f>C256+B256</f>
        <v>330</v>
      </c>
      <c r="E256">
        <f>LEN(A256)</f>
        <v>5</v>
      </c>
    </row>
    <row r="257" spans="1:5" x14ac:dyDescent="0.25">
      <c r="A257" t="s">
        <v>201</v>
      </c>
      <c r="B257">
        <v>30</v>
      </c>
      <c r="C257">
        <v>88</v>
      </c>
      <c r="D257">
        <f>C257+B257</f>
        <v>118</v>
      </c>
      <c r="E257">
        <f>LEN(A257)</f>
        <v>5</v>
      </c>
    </row>
    <row r="258" spans="1:5" x14ac:dyDescent="0.25">
      <c r="A258" t="s">
        <v>202</v>
      </c>
      <c r="B258">
        <v>0</v>
      </c>
      <c r="C258">
        <v>0</v>
      </c>
      <c r="D258">
        <f>C258+B258</f>
        <v>0</v>
      </c>
      <c r="E258">
        <f>LEN(A258)</f>
        <v>5</v>
      </c>
    </row>
    <row r="259" spans="1:5" x14ac:dyDescent="0.25">
      <c r="A259" t="s">
        <v>233</v>
      </c>
      <c r="B259">
        <v>39</v>
      </c>
      <c r="C259">
        <v>5</v>
      </c>
      <c r="D259">
        <f>C259+B259</f>
        <v>44</v>
      </c>
      <c r="E259">
        <f>LEN(A259)</f>
        <v>5</v>
      </c>
    </row>
    <row r="260" spans="1:5" x14ac:dyDescent="0.25">
      <c r="A260" t="s">
        <v>245</v>
      </c>
      <c r="B260">
        <v>3</v>
      </c>
      <c r="C260">
        <v>59</v>
      </c>
      <c r="D260">
        <f>C260+B260</f>
        <v>62</v>
      </c>
      <c r="E260">
        <f>LEN(A260)</f>
        <v>5</v>
      </c>
    </row>
    <row r="261" spans="1:5" x14ac:dyDescent="0.25">
      <c r="A261" t="s">
        <v>255</v>
      </c>
      <c r="B261">
        <v>94</v>
      </c>
      <c r="C261">
        <v>359</v>
      </c>
      <c r="D261">
        <f>C261+B261</f>
        <v>453</v>
      </c>
      <c r="E261">
        <f>LEN(A261)</f>
        <v>5</v>
      </c>
    </row>
    <row r="262" spans="1:5" x14ac:dyDescent="0.25">
      <c r="A262" t="s">
        <v>265</v>
      </c>
      <c r="B262">
        <v>8</v>
      </c>
      <c r="C262">
        <v>14</v>
      </c>
      <c r="D262">
        <f>C262+B262</f>
        <v>22</v>
      </c>
      <c r="E262">
        <f>LEN(A262)</f>
        <v>5</v>
      </c>
    </row>
    <row r="263" spans="1:5" x14ac:dyDescent="0.25">
      <c r="A263" t="s">
        <v>294</v>
      </c>
      <c r="B263">
        <v>74</v>
      </c>
      <c r="C263">
        <v>15</v>
      </c>
      <c r="D263">
        <f>C263+B263</f>
        <v>89</v>
      </c>
      <c r="E263">
        <f>LEN(A263)</f>
        <v>5</v>
      </c>
    </row>
    <row r="264" spans="1:5" x14ac:dyDescent="0.25">
      <c r="A264" t="s">
        <v>302</v>
      </c>
      <c r="B264">
        <v>40</v>
      </c>
      <c r="C264">
        <v>97</v>
      </c>
      <c r="D264">
        <f>C264+B264</f>
        <v>137</v>
      </c>
      <c r="E264">
        <f>LEN(A264)</f>
        <v>5</v>
      </c>
    </row>
    <row r="265" spans="1:5" x14ac:dyDescent="0.25">
      <c r="A265" t="s">
        <v>311</v>
      </c>
      <c r="B265">
        <v>1</v>
      </c>
      <c r="C265">
        <v>48</v>
      </c>
      <c r="D265">
        <f>C265+B265</f>
        <v>49</v>
      </c>
      <c r="E265">
        <f>LEN(A265)</f>
        <v>5</v>
      </c>
    </row>
    <row r="266" spans="1:5" x14ac:dyDescent="0.25">
      <c r="A266" t="s">
        <v>328</v>
      </c>
      <c r="B266">
        <v>4</v>
      </c>
      <c r="C266">
        <v>2</v>
      </c>
      <c r="D266">
        <f>C266+B266</f>
        <v>6</v>
      </c>
      <c r="E266">
        <f>LEN(A266)</f>
        <v>5</v>
      </c>
    </row>
    <row r="267" spans="1:5" x14ac:dyDescent="0.25">
      <c r="A267" t="s">
        <v>329</v>
      </c>
      <c r="B267">
        <v>0</v>
      </c>
      <c r="C267">
        <v>0</v>
      </c>
      <c r="D267">
        <f>C267+B267</f>
        <v>0</v>
      </c>
      <c r="E267">
        <f>LEN(A267)</f>
        <v>5</v>
      </c>
    </row>
    <row r="268" spans="1:5" x14ac:dyDescent="0.25">
      <c r="A268" t="s">
        <v>335</v>
      </c>
      <c r="B268">
        <v>0</v>
      </c>
      <c r="C268">
        <v>2</v>
      </c>
      <c r="D268">
        <f>C268+B268</f>
        <v>2</v>
      </c>
      <c r="E268">
        <f>LEN(A268)</f>
        <v>5</v>
      </c>
    </row>
    <row r="269" spans="1:5" x14ac:dyDescent="0.25">
      <c r="A269" t="s">
        <v>345</v>
      </c>
      <c r="B269">
        <v>0</v>
      </c>
      <c r="C269">
        <v>111</v>
      </c>
      <c r="D269">
        <f>C269+B269</f>
        <v>111</v>
      </c>
      <c r="E269">
        <f>LEN(A269)</f>
        <v>5</v>
      </c>
    </row>
    <row r="270" spans="1:5" x14ac:dyDescent="0.25">
      <c r="A270" t="s">
        <v>358</v>
      </c>
      <c r="B270">
        <v>0</v>
      </c>
      <c r="C270">
        <v>0</v>
      </c>
      <c r="D270">
        <f>C270+B270</f>
        <v>0</v>
      </c>
      <c r="E270">
        <f>LEN(A270)</f>
        <v>5</v>
      </c>
    </row>
    <row r="271" spans="1:5" x14ac:dyDescent="0.25">
      <c r="A271" t="s">
        <v>377</v>
      </c>
      <c r="B271">
        <v>10</v>
      </c>
      <c r="C271">
        <v>113</v>
      </c>
      <c r="D271">
        <f>C271+B271</f>
        <v>123</v>
      </c>
      <c r="E271">
        <f>LEN(A271)</f>
        <v>5</v>
      </c>
    </row>
    <row r="272" spans="1:5" x14ac:dyDescent="0.25">
      <c r="A272" t="s">
        <v>392</v>
      </c>
      <c r="B272">
        <v>0</v>
      </c>
      <c r="C272">
        <v>0</v>
      </c>
      <c r="D272">
        <f>C272+B272</f>
        <v>0</v>
      </c>
      <c r="E272">
        <f>LEN(A272)</f>
        <v>5</v>
      </c>
    </row>
    <row r="273" spans="1:5" x14ac:dyDescent="0.25">
      <c r="A273" t="s">
        <v>395</v>
      </c>
      <c r="B273">
        <v>161</v>
      </c>
      <c r="C273">
        <v>417</v>
      </c>
      <c r="D273">
        <f>C273+B273</f>
        <v>578</v>
      </c>
      <c r="E273">
        <f>LEN(A273)</f>
        <v>5</v>
      </c>
    </row>
    <row r="274" spans="1:5" x14ac:dyDescent="0.25">
      <c r="A274" t="s">
        <v>406</v>
      </c>
      <c r="B274">
        <v>98</v>
      </c>
      <c r="C274">
        <v>1004</v>
      </c>
      <c r="D274">
        <f>C274+B274</f>
        <v>1102</v>
      </c>
      <c r="E274">
        <f>LEN(A274)</f>
        <v>5</v>
      </c>
    </row>
    <row r="275" spans="1:5" x14ac:dyDescent="0.25">
      <c r="A275" t="s">
        <v>417</v>
      </c>
      <c r="B275">
        <v>1</v>
      </c>
      <c r="C275">
        <v>15</v>
      </c>
      <c r="D275">
        <f>C275+B275</f>
        <v>16</v>
      </c>
      <c r="E275">
        <f>LEN(A275)</f>
        <v>5</v>
      </c>
    </row>
    <row r="276" spans="1:5" x14ac:dyDescent="0.25">
      <c r="A276" t="s">
        <v>419</v>
      </c>
      <c r="B276">
        <v>0</v>
      </c>
      <c r="C276">
        <v>0</v>
      </c>
      <c r="D276">
        <f>C276+B276</f>
        <v>0</v>
      </c>
      <c r="E276">
        <f>LEN(A276)</f>
        <v>5</v>
      </c>
    </row>
    <row r="277" spans="1:5" x14ac:dyDescent="0.25">
      <c r="A277" t="s">
        <v>427</v>
      </c>
      <c r="B277">
        <v>245</v>
      </c>
      <c r="C277">
        <v>614</v>
      </c>
      <c r="D277">
        <f>C277+B277</f>
        <v>859</v>
      </c>
      <c r="E277">
        <f>LEN(A277)</f>
        <v>5</v>
      </c>
    </row>
    <row r="278" spans="1:5" x14ac:dyDescent="0.25">
      <c r="A278" t="s">
        <v>429</v>
      </c>
      <c r="B278">
        <v>37</v>
      </c>
      <c r="C278">
        <v>129</v>
      </c>
      <c r="D278">
        <f>C278+B278</f>
        <v>166</v>
      </c>
      <c r="E278">
        <f>LEN(A278)</f>
        <v>5</v>
      </c>
    </row>
    <row r="279" spans="1:5" x14ac:dyDescent="0.25">
      <c r="A279" t="s">
        <v>445</v>
      </c>
      <c r="B279">
        <v>0</v>
      </c>
      <c r="C279">
        <v>4</v>
      </c>
      <c r="D279">
        <f>C279+B279</f>
        <v>4</v>
      </c>
      <c r="E279">
        <f>LEN(A279)</f>
        <v>5</v>
      </c>
    </row>
    <row r="280" spans="1:5" x14ac:dyDescent="0.25">
      <c r="A280" t="s">
        <v>455</v>
      </c>
      <c r="B280">
        <v>0</v>
      </c>
      <c r="C280">
        <v>7</v>
      </c>
      <c r="D280">
        <f>C280+B280</f>
        <v>7</v>
      </c>
      <c r="E280">
        <f>LEN(A280)</f>
        <v>5</v>
      </c>
    </row>
    <row r="281" spans="1:5" x14ac:dyDescent="0.25">
      <c r="A281" t="s">
        <v>491</v>
      </c>
      <c r="B281">
        <v>0</v>
      </c>
      <c r="C281">
        <v>28</v>
      </c>
      <c r="D281">
        <f>C281+B281</f>
        <v>28</v>
      </c>
      <c r="E281">
        <f>LEN(A281)</f>
        <v>5</v>
      </c>
    </row>
    <row r="282" spans="1:5" x14ac:dyDescent="0.25">
      <c r="A282" t="s">
        <v>209</v>
      </c>
      <c r="B282">
        <v>17</v>
      </c>
      <c r="C282">
        <v>98</v>
      </c>
      <c r="D282">
        <f>C282+B282</f>
        <v>115</v>
      </c>
      <c r="E282">
        <f>LEN(A282)</f>
        <v>4</v>
      </c>
    </row>
    <row r="283" spans="1:5" x14ac:dyDescent="0.25">
      <c r="A283" t="s">
        <v>219</v>
      </c>
      <c r="B283">
        <v>2</v>
      </c>
      <c r="C283">
        <v>0</v>
      </c>
      <c r="D283">
        <f>C283+B283</f>
        <v>2</v>
      </c>
      <c r="E283">
        <f>LEN(A283)</f>
        <v>4</v>
      </c>
    </row>
    <row r="284" spans="1:5" x14ac:dyDescent="0.25">
      <c r="A284" t="s">
        <v>229</v>
      </c>
      <c r="B284">
        <v>200</v>
      </c>
      <c r="C284">
        <v>321</v>
      </c>
      <c r="D284">
        <f>C284+B284</f>
        <v>521</v>
      </c>
      <c r="E284">
        <f>LEN(A284)</f>
        <v>4</v>
      </c>
    </row>
    <row r="285" spans="1:5" x14ac:dyDescent="0.25">
      <c r="A285" t="s">
        <v>235</v>
      </c>
      <c r="B285">
        <v>0</v>
      </c>
      <c r="C285">
        <v>16</v>
      </c>
      <c r="D285">
        <f>C285+B285</f>
        <v>16</v>
      </c>
      <c r="E285">
        <f>LEN(A285)</f>
        <v>4</v>
      </c>
    </row>
    <row r="286" spans="1:5" x14ac:dyDescent="0.25">
      <c r="A286" t="s">
        <v>248</v>
      </c>
      <c r="B286">
        <v>2</v>
      </c>
      <c r="C286">
        <v>0</v>
      </c>
      <c r="D286">
        <f>C286+B286</f>
        <v>2</v>
      </c>
      <c r="E286">
        <f>LEN(A286)</f>
        <v>4</v>
      </c>
    </row>
    <row r="287" spans="1:5" x14ac:dyDescent="0.25">
      <c r="A287" t="s">
        <v>273</v>
      </c>
      <c r="B287">
        <v>0</v>
      </c>
      <c r="C287">
        <v>36</v>
      </c>
      <c r="D287">
        <f>C287+B287</f>
        <v>36</v>
      </c>
      <c r="E287">
        <f>LEN(A287)</f>
        <v>4</v>
      </c>
    </row>
    <row r="288" spans="1:5" x14ac:dyDescent="0.25">
      <c r="A288" t="s">
        <v>287</v>
      </c>
      <c r="B288">
        <v>47</v>
      </c>
      <c r="C288">
        <v>27</v>
      </c>
      <c r="D288">
        <f>C288+B288</f>
        <v>74</v>
      </c>
      <c r="E288">
        <f>LEN(A288)</f>
        <v>4</v>
      </c>
    </row>
    <row r="289" spans="1:5" x14ac:dyDescent="0.25">
      <c r="A289" t="s">
        <v>292</v>
      </c>
      <c r="B289">
        <v>0</v>
      </c>
      <c r="C289">
        <v>0</v>
      </c>
      <c r="D289">
        <f>C289+B289</f>
        <v>0</v>
      </c>
      <c r="E289">
        <f>LEN(A289)</f>
        <v>4</v>
      </c>
    </row>
    <row r="290" spans="1:5" x14ac:dyDescent="0.25">
      <c r="A290" t="s">
        <v>315</v>
      </c>
      <c r="B290">
        <v>58</v>
      </c>
      <c r="C290">
        <v>71</v>
      </c>
      <c r="D290">
        <f>C290+B290</f>
        <v>129</v>
      </c>
      <c r="E290">
        <f>LEN(A290)</f>
        <v>4</v>
      </c>
    </row>
    <row r="291" spans="1:5" x14ac:dyDescent="0.25">
      <c r="A291" t="s">
        <v>325</v>
      </c>
      <c r="B291">
        <v>0</v>
      </c>
      <c r="C291">
        <v>0</v>
      </c>
      <c r="D291">
        <f>C291+B291</f>
        <v>0</v>
      </c>
      <c r="E291">
        <f>LEN(A291)</f>
        <v>4</v>
      </c>
    </row>
    <row r="292" spans="1:5" x14ac:dyDescent="0.25">
      <c r="A292" t="s">
        <v>346</v>
      </c>
      <c r="B292">
        <v>0</v>
      </c>
      <c r="C292">
        <v>2</v>
      </c>
      <c r="D292">
        <f>C292+B292</f>
        <v>2</v>
      </c>
      <c r="E292">
        <f>LEN(A292)</f>
        <v>4</v>
      </c>
    </row>
    <row r="293" spans="1:5" x14ac:dyDescent="0.25">
      <c r="A293" t="s">
        <v>351</v>
      </c>
      <c r="B293">
        <v>3</v>
      </c>
      <c r="C293">
        <v>26</v>
      </c>
      <c r="D293">
        <f>C293+B293</f>
        <v>29</v>
      </c>
      <c r="E293">
        <f>LEN(A293)</f>
        <v>4</v>
      </c>
    </row>
    <row r="294" spans="1:5" x14ac:dyDescent="0.25">
      <c r="A294" t="s">
        <v>378</v>
      </c>
      <c r="B294">
        <v>2</v>
      </c>
      <c r="C294">
        <v>1</v>
      </c>
      <c r="D294">
        <f>C294+B294</f>
        <v>3</v>
      </c>
      <c r="E294">
        <f>LEN(A294)</f>
        <v>4</v>
      </c>
    </row>
    <row r="295" spans="1:5" x14ac:dyDescent="0.25">
      <c r="A295" t="s">
        <v>383</v>
      </c>
      <c r="B295">
        <v>133</v>
      </c>
      <c r="C295">
        <v>38</v>
      </c>
      <c r="D295">
        <f>C295+B295</f>
        <v>171</v>
      </c>
      <c r="E295">
        <f>LEN(A295)</f>
        <v>4</v>
      </c>
    </row>
    <row r="296" spans="1:5" x14ac:dyDescent="0.25">
      <c r="A296" t="s">
        <v>436</v>
      </c>
      <c r="B296">
        <v>50</v>
      </c>
      <c r="C296">
        <v>197</v>
      </c>
      <c r="D296">
        <f>C296+B296</f>
        <v>247</v>
      </c>
      <c r="E296">
        <f>LEN(A296)</f>
        <v>4</v>
      </c>
    </row>
    <row r="297" spans="1:5" x14ac:dyDescent="0.25">
      <c r="A297" t="s">
        <v>452</v>
      </c>
      <c r="B297">
        <v>52</v>
      </c>
      <c r="C297">
        <v>377</v>
      </c>
      <c r="D297">
        <f>C297+B297</f>
        <v>429</v>
      </c>
      <c r="E297">
        <f>LEN(A297)</f>
        <v>4</v>
      </c>
    </row>
    <row r="298" spans="1:5" x14ac:dyDescent="0.25">
      <c r="A298" t="s">
        <v>460</v>
      </c>
      <c r="B298">
        <v>0</v>
      </c>
      <c r="C298">
        <v>0</v>
      </c>
      <c r="D298">
        <f>C298+B298</f>
        <v>0</v>
      </c>
      <c r="E298">
        <f>LEN(A298)</f>
        <v>4</v>
      </c>
    </row>
    <row r="299" spans="1:5" x14ac:dyDescent="0.25">
      <c r="A299" t="s">
        <v>477</v>
      </c>
      <c r="B299">
        <v>6</v>
      </c>
      <c r="C299">
        <v>3</v>
      </c>
      <c r="D299">
        <f>C299+B299</f>
        <v>9</v>
      </c>
      <c r="E299">
        <f>LEN(A299)</f>
        <v>4</v>
      </c>
    </row>
    <row r="300" spans="1:5" x14ac:dyDescent="0.25">
      <c r="A300" t="s">
        <v>484</v>
      </c>
      <c r="B300">
        <v>0</v>
      </c>
      <c r="C300">
        <v>0</v>
      </c>
      <c r="D300">
        <f>C300+B300</f>
        <v>0</v>
      </c>
      <c r="E300">
        <f>LEN(A300)</f>
        <v>4</v>
      </c>
    </row>
    <row r="301" spans="1:5" x14ac:dyDescent="0.25">
      <c r="A301" t="s">
        <v>485</v>
      </c>
      <c r="B301">
        <v>10</v>
      </c>
      <c r="C301">
        <v>32</v>
      </c>
      <c r="D301">
        <f>C301+B301</f>
        <v>42</v>
      </c>
      <c r="E301">
        <f>LEN(A301)</f>
        <v>4</v>
      </c>
    </row>
    <row r="302" spans="1:5" x14ac:dyDescent="0.25">
      <c r="A302" t="s">
        <v>490</v>
      </c>
      <c r="B302">
        <v>59</v>
      </c>
      <c r="C302">
        <v>37</v>
      </c>
      <c r="D302">
        <f>C302+B302</f>
        <v>96</v>
      </c>
      <c r="E302">
        <f>LEN(A302)</f>
        <v>4</v>
      </c>
    </row>
    <row r="303" spans="1:5" x14ac:dyDescent="0.25">
      <c r="A303" t="s">
        <v>194</v>
      </c>
      <c r="B303">
        <v>0</v>
      </c>
      <c r="C303">
        <v>2</v>
      </c>
      <c r="D303">
        <f>C303+B303</f>
        <v>2</v>
      </c>
      <c r="E303">
        <f>LEN(A303)</f>
        <v>3</v>
      </c>
    </row>
    <row r="304" spans="1:5" x14ac:dyDescent="0.25">
      <c r="A304" t="s">
        <v>285</v>
      </c>
      <c r="B304">
        <v>213</v>
      </c>
      <c r="C304">
        <v>185</v>
      </c>
      <c r="D304">
        <f>C304+B304</f>
        <v>398</v>
      </c>
      <c r="E304">
        <f>LEN(A304)</f>
        <v>3</v>
      </c>
    </row>
    <row r="305" spans="1:5" x14ac:dyDescent="0.25">
      <c r="A305" t="s">
        <v>355</v>
      </c>
      <c r="B305">
        <v>25</v>
      </c>
      <c r="C305">
        <v>33</v>
      </c>
      <c r="D305">
        <f>C305+B305</f>
        <v>58</v>
      </c>
      <c r="E305">
        <f>LEN(A305)</f>
        <v>3</v>
      </c>
    </row>
    <row r="306" spans="1:5" x14ac:dyDescent="0.25">
      <c r="A306" t="s">
        <v>372</v>
      </c>
      <c r="B306">
        <v>0</v>
      </c>
      <c r="C306">
        <v>2</v>
      </c>
      <c r="D306">
        <f>C306+B306</f>
        <v>2</v>
      </c>
      <c r="E306">
        <f>LEN(A306)</f>
        <v>3</v>
      </c>
    </row>
    <row r="307" spans="1:5" x14ac:dyDescent="0.25">
      <c r="A307" t="s">
        <v>376</v>
      </c>
      <c r="B307">
        <v>0</v>
      </c>
      <c r="C307">
        <v>0</v>
      </c>
      <c r="D307">
        <f>C307+B307</f>
        <v>0</v>
      </c>
      <c r="E307">
        <f>LEN(A307)</f>
        <v>3</v>
      </c>
    </row>
    <row r="308" spans="1:5" x14ac:dyDescent="0.25">
      <c r="A308" t="s">
        <v>408</v>
      </c>
      <c r="B308">
        <v>0</v>
      </c>
      <c r="C308">
        <v>0</v>
      </c>
      <c r="D308">
        <f>C308+B308</f>
        <v>0</v>
      </c>
      <c r="E308">
        <f>LEN(A308)</f>
        <v>3</v>
      </c>
    </row>
    <row r="309" spans="1:5" x14ac:dyDescent="0.25">
      <c r="A309" t="s">
        <v>426</v>
      </c>
      <c r="B309">
        <v>16</v>
      </c>
      <c r="C309">
        <v>7</v>
      </c>
      <c r="D309">
        <f>C309+B309</f>
        <v>23</v>
      </c>
      <c r="E309">
        <f>LEN(A309)</f>
        <v>3</v>
      </c>
    </row>
    <row r="310" spans="1:5" x14ac:dyDescent="0.25">
      <c r="A310" t="s">
        <v>187</v>
      </c>
    </row>
    <row r="311" spans="1:5" x14ac:dyDescent="0.25">
      <c r="A311">
        <v>308</v>
      </c>
    </row>
  </sheetData>
  <sortState ref="A2:E10253">
    <sortCondition descending="1" ref="E2:E10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PONDstrategy_inlab</vt:lpstr>
      <vt:lpstr>Sheet8</vt:lpstr>
      <vt:lpstr>PONDsearches_insitu</vt:lpstr>
      <vt:lpstr>Sheet10</vt:lpstr>
      <vt:lpstr>Sheet11</vt:lpstr>
      <vt:lpstr>when_entries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Andrew</dc:creator>
  <cp:lastModifiedBy>Adrienne Andrew</cp:lastModifiedBy>
  <dcterms:created xsi:type="dcterms:W3CDTF">2012-07-27T20:27:56Z</dcterms:created>
  <dcterms:modified xsi:type="dcterms:W3CDTF">2012-08-24T12:35:28Z</dcterms:modified>
</cp:coreProperties>
</file>