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a702e9a5a92a7/Documents/LCCC/Desktop/Teaching Portfolio/"/>
    </mc:Choice>
  </mc:AlternateContent>
  <xr:revisionPtr revIDLastSave="27" documentId="8_{A2C57EA1-6F6B-4F20-9E40-34DB6C3B93DA}" xr6:coauthVersionLast="47" xr6:coauthVersionMax="47" xr10:uidLastSave="{7A6D50C3-BF17-4465-B340-37FB42F92DDC}"/>
  <bookViews>
    <workbookView xWindow="-108" yWindow="-108" windowWidth="23256" windowHeight="12576" xr2:uid="{932E7879-A8B8-4294-A790-F2453A5C1859}"/>
  </bookViews>
  <sheets>
    <sheet name="Fall 2020" sheetId="2" r:id="rId1"/>
    <sheet name="Demographic Data" sheetId="3" r:id="rId2"/>
    <sheet name="Credentials by Academic Year" sheetId="6" r:id="rId3"/>
  </sheets>
  <externalReferences>
    <externalReference r:id="rId4"/>
  </externalReferences>
  <definedNames>
    <definedName name="_xlnm.Print_Area" localSheetId="0">'Fall 2020'!$A$32:$B$74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6" l="1"/>
  <c r="J28" i="6"/>
  <c r="H28" i="6"/>
  <c r="F28" i="6"/>
  <c r="K25" i="6"/>
  <c r="H36" i="3"/>
  <c r="H63" i="3" s="1"/>
  <c r="H64" i="3" s="1"/>
  <c r="G63" i="3"/>
  <c r="F63" i="3"/>
  <c r="E63" i="3"/>
  <c r="D63" i="3"/>
  <c r="H35" i="3"/>
  <c r="H33" i="3"/>
  <c r="D64" i="3" l="1"/>
  <c r="F64" i="3"/>
  <c r="E28" i="6"/>
  <c r="G28" i="6"/>
  <c r="I28" i="6"/>
  <c r="K26" i="6"/>
  <c r="K28" i="6" s="1"/>
  <c r="H26" i="3"/>
  <c r="F38" i="3"/>
  <c r="H27" i="3"/>
  <c r="H28" i="3"/>
  <c r="H29" i="3"/>
  <c r="H30" i="3"/>
  <c r="H31" i="3"/>
  <c r="H32" i="3"/>
  <c r="E38" i="3"/>
  <c r="G38" i="3"/>
  <c r="H34" i="3"/>
  <c r="G64" i="3"/>
  <c r="D28" i="6"/>
  <c r="E64" i="3"/>
  <c r="D38" i="3"/>
  <c r="H38" i="3" l="1"/>
  <c r="H39" i="3" s="1"/>
  <c r="E39" i="3" l="1"/>
  <c r="F39" i="3"/>
  <c r="D39" i="3"/>
  <c r="G39" i="3"/>
</calcChain>
</file>

<file path=xl/sharedStrings.xml><?xml version="1.0" encoding="utf-8"?>
<sst xmlns="http://schemas.openxmlformats.org/spreadsheetml/2006/main" count="465" uniqueCount="175">
  <si>
    <t>Fall 2020</t>
  </si>
  <si>
    <t>Diploma, Certification, Degree</t>
  </si>
  <si>
    <t>CUM</t>
  </si>
  <si>
    <t>STRT</t>
  </si>
  <si>
    <t>HLTK</t>
  </si>
  <si>
    <t>HIT</t>
  </si>
  <si>
    <t>ENG</t>
  </si>
  <si>
    <t>MEDC</t>
  </si>
  <si>
    <t>MATH</t>
  </si>
  <si>
    <t>CO/M</t>
  </si>
  <si>
    <t>POLS</t>
  </si>
  <si>
    <t>Last Name</t>
  </si>
  <si>
    <t>First Name</t>
  </si>
  <si>
    <t>ID#</t>
  </si>
  <si>
    <t>Personal E-mail</t>
  </si>
  <si>
    <t>Address</t>
  </si>
  <si>
    <t>Current/Past Employment</t>
  </si>
  <si>
    <t>Phone Number</t>
  </si>
  <si>
    <t>Accepted to Program?</t>
  </si>
  <si>
    <t xml:space="preserve">Confirmation Letter </t>
  </si>
  <si>
    <t>Registered for Fall in MyLCCC?</t>
  </si>
  <si>
    <t>Drug Screen/BG Check</t>
  </si>
  <si>
    <t>DOB</t>
  </si>
  <si>
    <t>Age</t>
  </si>
  <si>
    <t>MOE</t>
  </si>
  <si>
    <t>MCCA</t>
  </si>
  <si>
    <t>AAS</t>
  </si>
  <si>
    <t>Notes/Comments</t>
  </si>
  <si>
    <t>GPA</t>
  </si>
  <si>
    <t>1XXX</t>
  </si>
  <si>
    <t>2010/1015</t>
  </si>
  <si>
    <t>Legend:</t>
  </si>
  <si>
    <t>0272755</t>
  </si>
  <si>
    <t>402 Miller Lane apt 4A, Cheyenne, WY 82009</t>
  </si>
  <si>
    <t>Works with people with disabilities, for State</t>
  </si>
  <si>
    <t>11/18, cong em, 7-27 LTR</t>
  </si>
  <si>
    <t>Yes</t>
  </si>
  <si>
    <t>A</t>
  </si>
  <si>
    <t>TR</t>
  </si>
  <si>
    <t>B</t>
  </si>
  <si>
    <t>I</t>
  </si>
  <si>
    <t>C</t>
  </si>
  <si>
    <t>I = Inprocess</t>
  </si>
  <si>
    <t>0273571</t>
  </si>
  <si>
    <t>P.O. Box 5236, Etna, WY  83118</t>
  </si>
  <si>
    <t>Former CNA, looking for new career</t>
  </si>
  <si>
    <t>12/5/2020, em, 7-27 LTR</t>
  </si>
  <si>
    <t>0107146</t>
  </si>
  <si>
    <t>1804 E. 22nd St, Cheyenne, WY  82001</t>
  </si>
  <si>
    <t>18 years medical billing, payment processing</t>
  </si>
  <si>
    <t>not elig</t>
  </si>
  <si>
    <t>No</t>
  </si>
  <si>
    <t>GPA too low for fall 2020.</t>
  </si>
  <si>
    <t>D</t>
  </si>
  <si>
    <t>0149071</t>
  </si>
  <si>
    <t>P.O. Box 114, Hawk Springs, WY  82217</t>
  </si>
  <si>
    <t>Past military, interest in HIT and HIM</t>
  </si>
  <si>
    <t>em 7-1 reminder</t>
  </si>
  <si>
    <t>Courses planned, not registered.</t>
  </si>
  <si>
    <t>0262034</t>
  </si>
  <si>
    <t>1215 Taft Ave, Unit D, Cheyenne, WY  82001</t>
  </si>
  <si>
    <t>Has worked at Respiratory Svs, LifeCare of Cheyenne</t>
  </si>
  <si>
    <t>em 6-18 reminder</t>
  </si>
  <si>
    <t>Student will apply next fall, she is pregnant</t>
  </si>
  <si>
    <t>0252591</t>
  </si>
  <si>
    <t>1053 Marie Lane, Cheyenne, WY  82009</t>
  </si>
  <si>
    <t>Works with teaching swimming to kids</t>
  </si>
  <si>
    <t>Cannot afford school at this time</t>
  </si>
  <si>
    <t>0205530</t>
  </si>
  <si>
    <t>818 Samuel Ln, Cheyenne, WY  82009</t>
  </si>
  <si>
    <t>Pipeline diver, no medical past experience</t>
  </si>
  <si>
    <t>em 6-20 reminder</t>
  </si>
  <si>
    <t>0213678</t>
  </si>
  <si>
    <t>4512 Pierce Ave, Cheyenne, WY  82001</t>
  </si>
  <si>
    <t>EMS/Paramedic student</t>
  </si>
  <si>
    <t>em 7-9 reminder</t>
  </si>
  <si>
    <t>0274467</t>
  </si>
  <si>
    <t>3020 Lerwick Dr, C201, Rawlins, WY  82301</t>
  </si>
  <si>
    <t>Was a CNA in the past</t>
  </si>
  <si>
    <t>em 7-8 reminder; LTR 5-21</t>
  </si>
  <si>
    <r>
      <t xml:space="preserve">Difficulty with English and writing.  Student was counseled to take tutoring and remedial English.  She stopped working in program.  </t>
    </r>
    <r>
      <rPr>
        <sz val="11"/>
        <color rgb="FFFF0000"/>
        <rFont val="Calibri"/>
        <family val="2"/>
        <scheme val="minor"/>
      </rPr>
      <t>Dismissed 12-28-20.</t>
    </r>
  </si>
  <si>
    <t>F</t>
  </si>
  <si>
    <t>0199638</t>
  </si>
  <si>
    <t>6961 Wilderness Trail, Cheyenne, WY  82001</t>
  </si>
  <si>
    <t>Sales and Mgmet 4 years, preschool teacher</t>
  </si>
  <si>
    <t>em 8-1 reminder</t>
  </si>
  <si>
    <t>0134217</t>
  </si>
  <si>
    <t>P.O. Box 4074, Cheyenne, WY  82003</t>
  </si>
  <si>
    <t>CRMC Patient Representative</t>
  </si>
  <si>
    <t>0256247</t>
  </si>
  <si>
    <t>1208 1/2 W. 31st Cheyenne, WY  82001</t>
  </si>
  <si>
    <t>CRMC Medical Records</t>
  </si>
  <si>
    <t>Contacted 6/16, wants to do BC/DS</t>
  </si>
  <si>
    <t>0153798</t>
  </si>
  <si>
    <t>4738 Hilltop Ave, Cheyenne, WY  82009</t>
  </si>
  <si>
    <t>No medical past experience</t>
  </si>
  <si>
    <t>Care Team authorized "W" from program due to insurrmountable health issues.</t>
  </si>
  <si>
    <t>0231451</t>
  </si>
  <si>
    <t>1500 Avenue C,  Lot 2, Cheyenne, WY 82007</t>
  </si>
  <si>
    <t>CIOX coding supervisor (Jan 2020 took online CCA exam prep course LCCC, did not return to HITM.)</t>
  </si>
  <si>
    <t>CCA cert through Outreach</t>
  </si>
  <si>
    <t>0207783</t>
  </si>
  <si>
    <t>4343 Pathfinder Avenue, Cheyenne, WY  82001</t>
  </si>
  <si>
    <t>Full-time student</t>
  </si>
  <si>
    <t>0219680</t>
  </si>
  <si>
    <t>1121 Coburn Avenue, Worland, WY  82401</t>
  </si>
  <si>
    <t>Was in Air Force; Med Tech; CAN</t>
  </si>
  <si>
    <t>6/19 - initial LTR</t>
  </si>
  <si>
    <t>Student not able to complete assignments, failing two courses.  Dismissed 12-28-20.</t>
  </si>
  <si>
    <t>0254149</t>
  </si>
  <si>
    <t>6520 Painted Rock Trail, Cheyenne, WY  82001</t>
  </si>
  <si>
    <t>Has been in military 9 years.</t>
  </si>
  <si>
    <t>1901 S. Avenue B6 #11, Cheyenne, WY  82007</t>
  </si>
  <si>
    <t>No previous work experience.</t>
  </si>
  <si>
    <t>7/1 - Initial LTR</t>
  </si>
  <si>
    <t>Student unable to concentrate on learning, or to complete assignments, failing three courses. Withdrew from program.</t>
  </si>
  <si>
    <t>2123 Seymour Ave, Cheyenne, WY  82001</t>
  </si>
  <si>
    <r>
      <t xml:space="preserve">Medical Secretary </t>
    </r>
    <r>
      <rPr>
        <b/>
        <sz val="11"/>
        <color rgb="FF0070C0"/>
        <rFont val="Calibri"/>
        <family val="2"/>
        <scheme val="minor"/>
      </rPr>
      <t>(Registered for MOE)</t>
    </r>
  </si>
  <si>
    <t>7/1 - initial LTR</t>
  </si>
  <si>
    <t>4251 Campus Dr., NE Lacey, WA  98516</t>
  </si>
  <si>
    <t>MOE only (started 2015)</t>
  </si>
  <si>
    <t>Student cannot afford to pay for DS or BC, requirements of admission,Foundation paid for it on  7-17-20.</t>
  </si>
  <si>
    <t>General Studies AA, Casper College, 2004</t>
  </si>
  <si>
    <t>3509 Frontier St. Cheyenne, WY  82001</t>
  </si>
  <si>
    <t>AS Health Science 12/17/19, LCCC; CRMC Billing</t>
  </si>
  <si>
    <t>7/1 - cong em; 7/17 ltr</t>
  </si>
  <si>
    <t xml:space="preserve"> A</t>
  </si>
  <si>
    <t>155 Indian Lookout Dr.</t>
  </si>
  <si>
    <t>Lander, WY  82520 , Cert. Nurs.Aid</t>
  </si>
  <si>
    <t>7/17-cong em; 7-27 LTR</t>
  </si>
  <si>
    <t>623 E. 4th Street</t>
  </si>
  <si>
    <t>Cheyenne, WY  82007</t>
  </si>
  <si>
    <t>7/16 jean-cong em; 7-27 LTR</t>
  </si>
  <si>
    <t>0242373</t>
  </si>
  <si>
    <t>5285 Browning Drive</t>
  </si>
  <si>
    <t>em 8-5 reminder</t>
  </si>
  <si>
    <t>0254551</t>
  </si>
  <si>
    <t>6615 Horse Soldier Rd</t>
  </si>
  <si>
    <t>Cheyenne, WY  82001</t>
  </si>
  <si>
    <t>em 8-10 reminder</t>
  </si>
  <si>
    <t>Less than</t>
  </si>
  <si>
    <t>Between</t>
  </si>
  <si>
    <t xml:space="preserve">Between </t>
  </si>
  <si>
    <t>Greater than</t>
  </si>
  <si>
    <t>25 and 35</t>
  </si>
  <si>
    <t>36 and 50</t>
  </si>
  <si>
    <t>Total</t>
  </si>
  <si>
    <t>Demographic Data:</t>
  </si>
  <si>
    <t>Fall 2013</t>
  </si>
  <si>
    <t>Fall 2014</t>
  </si>
  <si>
    <t>Fall 2015</t>
  </si>
  <si>
    <t>Fall 2016</t>
  </si>
  <si>
    <t>Fall 2017</t>
  </si>
  <si>
    <t>Spring 2017</t>
  </si>
  <si>
    <t>Fall 2018</t>
  </si>
  <si>
    <t>Spring 2018</t>
  </si>
  <si>
    <t>Fall 2019</t>
  </si>
  <si>
    <t>Fall 2021</t>
  </si>
  <si>
    <t>Credentials Data: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</si>
  <si>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</si>
  <si>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</si>
  <si>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</si>
  <si>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</si>
  <si>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</si>
  <si>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</si>
  <si>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</si>
  <si>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Medical Office Essentials</t>
  </si>
  <si>
    <t>AAS Degree</t>
  </si>
  <si>
    <t>Medical Claims Coding</t>
  </si>
  <si>
    <t>CCA Exam</t>
  </si>
  <si>
    <t>RHIT Exam</t>
  </si>
  <si>
    <t>HITM Program - Students</t>
  </si>
  <si>
    <t>TR = Transfer Credit</t>
  </si>
  <si>
    <t>Employed</t>
  </si>
  <si>
    <t>Student will apply next fall when program is accredited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</si>
</sst>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"/>
    <numFmt numFmtId="165" formatCode="0.000"/>
    <numFmt numFmtId="166" formatCode="m/d;@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434343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quotePrefix="1"/>
    <xf numFmtId="0" fontId="6" fillId="0" borderId="0" xfId="2" applyFill="1"/>
    <xf numFmtId="0" fontId="8" fillId="0" borderId="0" xfId="2" applyFont="1" applyFill="1"/>
    <xf numFmtId="0" fontId="2" fillId="0" borderId="0" xfId="3" applyFill="1" applyAlignment="1">
      <alignment horizontal="center"/>
    </xf>
    <xf numFmtId="0" fontId="8" fillId="0" borderId="0" xfId="2" applyFont="1" applyFill="1" applyAlignment="1">
      <alignment wrapText="1"/>
    </xf>
    <xf numFmtId="0" fontId="0" fillId="0" borderId="0" xfId="2" applyFont="1" applyFill="1" applyBorder="1" applyAlignment="1">
      <alignment horizontal="center"/>
    </xf>
    <xf numFmtId="0" fontId="2" fillId="0" borderId="0" xfId="3" applyFill="1" applyAlignment="1">
      <alignment horizontal="center" wrapText="1"/>
    </xf>
    <xf numFmtId="0" fontId="12" fillId="0" borderId="0" xfId="2" applyFont="1" applyFill="1"/>
    <xf numFmtId="0" fontId="15" fillId="0" borderId="0" xfId="2" applyFont="1" applyFill="1"/>
    <xf numFmtId="0" fontId="6" fillId="0" borderId="0" xfId="2" applyFill="1" applyAlignment="1">
      <alignment wrapText="1"/>
    </xf>
    <xf numFmtId="0" fontId="0" fillId="0" borderId="0" xfId="0" quotePrefix="1" applyAlignment="1">
      <alignment horizontal="center"/>
    </xf>
    <xf numFmtId="1" fontId="0" fillId="0" borderId="0" xfId="0" applyNumberFormat="1"/>
    <xf numFmtId="1" fontId="0" fillId="0" borderId="4" xfId="0" applyNumberFormat="1" applyBorder="1"/>
    <xf numFmtId="167" fontId="0" fillId="0" borderId="0" xfId="1" applyNumberFormat="1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0" xfId="0" quotePrefix="1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165" fontId="4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0" fontId="7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quotePrefix="1" applyFill="1" applyAlignment="1">
      <alignment horizontal="left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left" wrapText="1"/>
    </xf>
    <xf numFmtId="14" fontId="3" fillId="0" borderId="0" xfId="0" applyNumberFormat="1" applyFont="1" applyFill="1" applyAlignment="1">
      <alignment horizontal="right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Fill="1" applyBorder="1" applyAlignment="1">
      <alignment wrapText="1"/>
    </xf>
    <xf numFmtId="165" fontId="4" fillId="0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11" xfId="0" applyFill="1" applyBorder="1"/>
    <xf numFmtId="0" fontId="8" fillId="0" borderId="11" xfId="2" applyFont="1" applyFill="1" applyBorder="1"/>
    <xf numFmtId="14" fontId="0" fillId="0" borderId="11" xfId="0" applyNumberFormat="1" applyFill="1" applyBorder="1"/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4" fontId="0" fillId="0" borderId="15" xfId="0" applyNumberFormat="1" applyFill="1" applyBorder="1"/>
    <xf numFmtId="0" fontId="0" fillId="0" borderId="16" xfId="0" applyFill="1" applyBorder="1"/>
    <xf numFmtId="14" fontId="0" fillId="0" borderId="17" xfId="0" applyNumberForma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4" fillId="0" borderId="22" xfId="0" applyFont="1" applyFill="1" applyBorder="1" applyAlignment="1">
      <alignment horizontal="center"/>
    </xf>
    <xf numFmtId="0" fontId="0" fillId="0" borderId="15" xfId="0" applyFill="1" applyBorder="1"/>
    <xf numFmtId="14" fontId="0" fillId="0" borderId="20" xfId="0" applyNumberFormat="1" applyFill="1" applyBorder="1" applyAlignment="1">
      <alignment horizontal="center"/>
    </xf>
    <xf numFmtId="0" fontId="8" fillId="0" borderId="20" xfId="2" applyFont="1" applyFill="1" applyBorder="1"/>
    <xf numFmtId="14" fontId="0" fillId="0" borderId="20" xfId="0" applyNumberFormat="1" applyFill="1" applyBorder="1"/>
    <xf numFmtId="0" fontId="0" fillId="0" borderId="20" xfId="0" applyFill="1" applyBorder="1" applyAlignment="1">
      <alignment horizontal="center"/>
    </xf>
    <xf numFmtId="0" fontId="0" fillId="0" borderId="23" xfId="0" quotePrefix="1" applyFill="1" applyBorder="1"/>
    <xf numFmtId="0" fontId="0" fillId="0" borderId="7" xfId="0" quotePrefix="1" applyFill="1" applyBorder="1"/>
    <xf numFmtId="0" fontId="0" fillId="0" borderId="7" xfId="0" quotePrefix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0" fillId="0" borderId="24" xfId="0" quotePrefix="1" applyFill="1" applyBorder="1" applyAlignment="1">
      <alignment horizontal="left"/>
    </xf>
    <xf numFmtId="165" fontId="4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4" fontId="16" fillId="0" borderId="0" xfId="0" quotePrefix="1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3" borderId="0" xfId="0" applyFill="1"/>
    <xf numFmtId="0" fontId="10" fillId="3" borderId="0" xfId="0" applyFont="1" applyFill="1"/>
    <xf numFmtId="0" fontId="0" fillId="3" borderId="20" xfId="0" applyFill="1" applyBorder="1"/>
    <xf numFmtId="0" fontId="6" fillId="3" borderId="0" xfId="2" applyFill="1"/>
    <xf numFmtId="0" fontId="6" fillId="3" borderId="20" xfId="2" applyFill="1" applyBorder="1"/>
    <xf numFmtId="0" fontId="0" fillId="3" borderId="11" xfId="0" applyFill="1" applyBorder="1"/>
    <xf numFmtId="14" fontId="0" fillId="3" borderId="11" xfId="0" applyNumberFormat="1" applyFill="1" applyBorder="1"/>
    <xf numFmtId="1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 wrapText="1"/>
    </xf>
    <xf numFmtId="14" fontId="0" fillId="3" borderId="20" xfId="0" applyNumberFormat="1" applyFill="1" applyBorder="1" applyAlignment="1">
      <alignment horizontal="right"/>
    </xf>
    <xf numFmtId="0" fontId="9" fillId="3" borderId="11" xfId="0" applyFont="1" applyFill="1" applyBorder="1"/>
    <xf numFmtId="0" fontId="8" fillId="3" borderId="0" xfId="2" applyFont="1" applyFill="1"/>
    <xf numFmtId="0" fontId="8" fillId="3" borderId="0" xfId="2" applyFont="1" applyFill="1" applyBorder="1"/>
    <xf numFmtId="0" fontId="11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0" xfId="0" applyFont="1" applyFill="1"/>
    <xf numFmtId="0" fontId="12" fillId="3" borderId="20" xfId="0" applyFont="1" applyFill="1" applyBorder="1"/>
    <xf numFmtId="0" fontId="6" fillId="3" borderId="11" xfId="2" applyFill="1" applyBorder="1"/>
    <xf numFmtId="0" fontId="0" fillId="3" borderId="21" xfId="0" applyFill="1" applyBorder="1"/>
  </cellXfs>
  <cellStyles count="4">
    <cellStyle name="Bad 2" xfId="3" xr:uid="{0D493020-88C9-4E55-8E62-37A5DE1242AA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2013 to 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Data'!$D$38:$G$38</c:f>
              <c:numCache>
                <c:formatCode>General</c:formatCode>
                <c:ptCount val="4"/>
                <c:pt idx="0">
                  <c:v>45</c:v>
                </c:pt>
                <c:pt idx="1">
                  <c:v>77</c:v>
                </c:pt>
                <c:pt idx="2">
                  <c:v>75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D-4F05-9BC7-9EF4888D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Student Starts by Age Group</a:t>
            </a:r>
          </a:p>
          <a:p>
            <a:pPr>
              <a:defRPr/>
            </a:pPr>
            <a:r>
              <a:rPr lang="en-US"/>
              <a:t>Fall 2021</a:t>
            </a:r>
          </a:p>
        </c:rich>
      </c:tx>
      <c:layout>
        <c:manualLayout>
          <c:xMode val="edge"/>
          <c:yMode val="edge"/>
          <c:x val="0.30984066036226526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'Demographic Data'!$D$24:$G$25</c:f>
              <c:multiLvlStrCache>
                <c:ptCount val="4"/>
                <c:lvl>
                  <c:pt idx="0">
                    <c:v>Less than</c:v>
                  </c:pt>
                  <c:pt idx="1">
                    <c:v>Between</c:v>
                  </c:pt>
                  <c:pt idx="2">
                    <c:v>Between </c:v>
                  </c:pt>
                  <c:pt idx="3">
                    <c:v>Greater than</c:v>
                  </c:pt>
                </c:lvl>
                <c:lvl>
                  <c:pt idx="0">
                    <c:v>25</c:v>
                  </c:pt>
                  <c:pt idx="1">
                    <c:v>25 and 35</c:v>
                  </c:pt>
                  <c:pt idx="2">
                    <c:v>36 and 50</c:v>
                  </c:pt>
                  <c:pt idx="3">
                    <c:v>50</c:v>
                  </c:pt>
                </c:lvl>
              </c:multiLvlStrCache>
            </c:multiLvlStrRef>
          </c:cat>
          <c:val>
            <c:numRef>
              <c:f>'Demographic Data'!$D$63:$G$63</c:f>
              <c:numCache>
                <c:formatCode>0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4-4570-A1A9-BE0B164D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246856"/>
        <c:axId val="284246200"/>
      </c:barChart>
      <c:catAx>
        <c:axId val="2842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200"/>
        <c:crosses val="autoZero"/>
        <c:auto val="1"/>
        <c:lblAlgn val="ctr"/>
        <c:lblOffset val="100"/>
        <c:noMultiLvlLbl val="0"/>
      </c:catAx>
      <c:valAx>
        <c:axId val="28424620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4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 Information Technology</a:t>
            </a:r>
          </a:p>
          <a:p>
            <a:pPr>
              <a:defRPr/>
            </a:pPr>
            <a:r>
              <a:rPr lang="en-US" sz="1200"/>
              <a:t>Credentials Awarded by Type</a:t>
            </a:r>
          </a:p>
        </c:rich>
      </c:tx>
      <c:layout>
        <c:manualLayout>
          <c:xMode val="edge"/>
          <c:yMode val="edge"/>
          <c:x val="0.34009677943351546"/>
          <c:y val="2.294329727958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'Credentials by Academic Year'!$B$25</c:f>
              <c:strCache>
                <c:ptCount val="1"/>
                <c:pt idx="0">
                  <c:v>Medical Office Essentials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Year'!$D$25:$J$25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5</c:v>
                </c:pt>
                <c:pt idx="5">
                  <c:v>14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5-4B89-BAD0-099CA37EB7F7}"/>
            </c:ext>
          </c:extLst>
        </c:ser>
        <c:ser>
          <c:idx val="1"/>
          <c:order val="1"/>
          <c:tx>
            <c:strRef>
              <c:f>'Credentials by Academic Year'!$B$26</c:f>
              <c:strCache>
                <c:ptCount val="1"/>
                <c:pt idx="0">
                  <c:v>Medical Claims Coding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Year'!$D$26:$J$26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5-4B89-BAD0-099CA37EB7F7}"/>
            </c:ext>
          </c:extLst>
        </c:ser>
        <c:ser>
          <c:idx val="2"/>
          <c:order val="2"/>
          <c:tx>
            <c:strRef>
              <c:f>'Credentials by Academic Year'!$B$27</c:f>
              <c:strCache>
                <c:ptCount val="1"/>
                <c:pt idx="0">
                  <c:v>AAS Degree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'Credentials by Academic Year'!$D$24:$J$24</c:f>
              <c:strCache>
                <c:ptCount val="7"/>
                <c:pt idx="0">
                  <c:v>2014 - 2015</c:v>
                </c:pt>
                <c:pt idx="1">
                  <c:v>2015 - 2016</c:v>
                </c:pt>
                <c:pt idx="2">
                  <c:v>2016 - 2017</c:v>
                </c:pt>
                <c:pt idx="3">
                  <c:v>2017 - 2018</c:v>
                </c:pt>
                <c:pt idx="4">
                  <c:v>2018 - 2019</c:v>
                </c:pt>
                <c:pt idx="5">
                  <c:v>2019 - 2020</c:v>
                </c:pt>
                <c:pt idx="6">
                  <c:v>2020 - 2021</c:v>
                </c:pt>
              </c:strCache>
            </c:strRef>
          </c:cat>
          <c:val>
            <c:numRef>
              <c:f>'Credentials by Academic Year'!$D$27:$J$27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5-4B89-BAD0-099CA37E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256868160"/>
        <c:axId val="256867504"/>
      </c:barChart>
      <c:catAx>
        <c:axId val="2568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7504"/>
        <c:crosses val="autoZero"/>
        <c:auto val="1"/>
        <c:lblAlgn val="ctr"/>
        <c:lblOffset val="100"/>
        <c:noMultiLvlLbl val="0"/>
      </c:catAx>
      <c:valAx>
        <c:axId val="25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746760</xdr:colOff>
      <xdr:row>22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0E5BE-F549-4756-B549-8C514485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41</xdr:row>
      <xdr:rowOff>7620</xdr:rowOff>
    </xdr:from>
    <xdr:to>
      <xdr:col>11</xdr:col>
      <xdr:colOff>22860</xdr:colOff>
      <xdr:row>61</xdr:row>
      <xdr:rowOff>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A8327-9265-48A7-A01C-8D1732D7D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1905000</xdr:colOff>
      <xdr:row>1</xdr:row>
      <xdr:rowOff>171450</xdr:rowOff>
    </xdr:from>
    <xdr:to>
      <xdr:col>11</xdr:col>
      <xdr:colOff>7620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5D5B1-00B6-44A7-A162-B0F69528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7a702e9a5a92a7/Documents/LCCC/Desktop/HIT%20-%20Dash%20Board%20Fall%202022%20Rev%20A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l 2013"/>
      <sheetName val="Fall 2014"/>
      <sheetName val="Fall 2015"/>
      <sheetName val="Fall 2016"/>
      <sheetName val="Fall 2017"/>
      <sheetName val="Spring 2018"/>
      <sheetName val="Spring 2017"/>
      <sheetName val="Sheet2"/>
      <sheetName val="Fall 2018"/>
      <sheetName val="Fall 2019"/>
      <sheetName val="Fall 2020"/>
      <sheetName val="Fall 2021"/>
      <sheetName val="Fall 2022"/>
      <sheetName val="Sheet6"/>
      <sheetName val="Sheet7"/>
      <sheetName val="Demographic Data"/>
      <sheetName val="Credentials Data"/>
      <sheetName val="Program Effectiveness Data"/>
      <sheetName val="Program Assessment"/>
      <sheetName val="Academic Year Data"/>
      <sheetName val="Academic Year Chart"/>
      <sheetName val="Cohort Statistics"/>
      <sheetName val="Sheet4"/>
      <sheetName val="Sheet3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L36">
            <v>26</v>
          </cell>
        </row>
      </sheetData>
      <sheetData sheetId="11">
        <row r="62">
          <cell r="L62">
            <v>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9AEC-439A-4534-9F88-D034273B9FF8}">
  <dimension ref="A1:BJ76"/>
  <sheetViews>
    <sheetView tabSelected="1" zoomScale="75" zoomScaleNormal="75" workbookViewId="0">
      <pane ySplit="3" topLeftCell="A4" activePane="bottomLeft" state="frozen"/>
      <selection pane="bottomLeft" activeCell="L13" sqref="L13"/>
    </sheetView>
  </sheetViews>
  <sheetFormatPr defaultRowHeight="14.4" x14ac:dyDescent="0.3"/>
  <cols>
    <col min="1" max="1" width="22.44140625" style="20" customWidth="1"/>
    <col min="2" max="2" width="17.5546875" style="20" customWidth="1"/>
    <col min="3" max="3" width="8.6640625" style="20" customWidth="1"/>
    <col min="4" max="4" width="36.33203125" style="20" customWidth="1"/>
    <col min="5" max="5" width="44.6640625" style="20" customWidth="1"/>
    <col min="6" max="6" width="49.109375" style="20" customWidth="1"/>
    <col min="7" max="7" width="14.44140625" style="20" customWidth="1"/>
    <col min="8" max="8" width="16.33203125" style="20" customWidth="1"/>
    <col min="9" max="9" width="26.109375" style="19" customWidth="1"/>
    <col min="10" max="10" width="16.109375" style="19" customWidth="1"/>
    <col min="11" max="11" width="11.5546875" style="20" customWidth="1"/>
    <col min="12" max="12" width="12.5546875" style="20" customWidth="1"/>
    <col min="13" max="13" width="10.44140625" style="20" customWidth="1"/>
    <col min="14" max="19" width="11.6640625" style="20" customWidth="1"/>
    <col min="20" max="20" width="43.109375" style="20" customWidth="1"/>
    <col min="21" max="21" width="8.6640625" style="19" customWidth="1"/>
    <col min="22" max="33" width="7.5546875" style="20" customWidth="1"/>
    <col min="34" max="34" width="9.5546875" style="20" bestFit="1" customWidth="1"/>
    <col min="35" max="41" width="7.5546875" style="20" customWidth="1"/>
    <col min="42" max="43" width="7.44140625" style="20" bestFit="1" customWidth="1"/>
    <col min="44" max="44" width="2.77734375" style="20" customWidth="1"/>
    <col min="45" max="62" width="7.44140625" style="20" customWidth="1"/>
    <col min="63" max="16384" width="8.88671875" style="20"/>
  </cols>
  <sheetData>
    <row r="1" spans="1:62" ht="21.6" thickBot="1" x14ac:dyDescent="0.45">
      <c r="A1" s="102" t="s">
        <v>0</v>
      </c>
      <c r="D1" s="21"/>
      <c r="E1" s="21"/>
    </row>
    <row r="2" spans="1:62" ht="21" x14ac:dyDescent="0.4">
      <c r="A2" s="101" t="s">
        <v>171</v>
      </c>
      <c r="N2" s="22" t="s">
        <v>1</v>
      </c>
      <c r="O2" s="22"/>
      <c r="P2" s="22"/>
      <c r="Q2" s="22"/>
      <c r="R2" s="22"/>
      <c r="S2" s="22"/>
      <c r="U2" s="51" t="s">
        <v>2</v>
      </c>
      <c r="V2" s="52" t="s">
        <v>3</v>
      </c>
      <c r="W2" s="53" t="s">
        <v>4</v>
      </c>
      <c r="X2" s="53" t="s">
        <v>5</v>
      </c>
      <c r="Y2" s="53" t="s">
        <v>5</v>
      </c>
      <c r="Z2" s="54" t="s">
        <v>5</v>
      </c>
      <c r="AA2" s="53" t="s">
        <v>6</v>
      </c>
      <c r="AB2" s="53" t="s">
        <v>4</v>
      </c>
      <c r="AC2" s="53" t="s">
        <v>5</v>
      </c>
      <c r="AD2" s="53" t="s">
        <v>7</v>
      </c>
      <c r="AE2" s="53" t="s">
        <v>7</v>
      </c>
      <c r="AF2" s="54" t="s">
        <v>7</v>
      </c>
      <c r="AG2" s="53" t="s">
        <v>8</v>
      </c>
      <c r="AH2" s="53" t="s">
        <v>9</v>
      </c>
      <c r="AI2" s="53" t="s">
        <v>7</v>
      </c>
      <c r="AJ2" s="53" t="s">
        <v>7</v>
      </c>
      <c r="AK2" s="54" t="s">
        <v>7</v>
      </c>
      <c r="AL2" s="53" t="s">
        <v>10</v>
      </c>
      <c r="AM2" s="53" t="s">
        <v>5</v>
      </c>
      <c r="AN2" s="53" t="s">
        <v>5</v>
      </c>
      <c r="AO2" s="53" t="s">
        <v>5</v>
      </c>
      <c r="AP2" s="53" t="s">
        <v>5</v>
      </c>
      <c r="AQ2" s="54" t="s">
        <v>5</v>
      </c>
      <c r="AR2" s="25"/>
      <c r="AS2" s="22"/>
      <c r="AT2" s="22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</row>
    <row r="3" spans="1:62" ht="44.4" thickBot="1" x14ac:dyDescent="0.4">
      <c r="A3" s="62" t="s">
        <v>11</v>
      </c>
      <c r="B3" s="62" t="s">
        <v>12</v>
      </c>
      <c r="C3" s="63" t="s">
        <v>13</v>
      </c>
      <c r="D3" s="63" t="s">
        <v>14</v>
      </c>
      <c r="E3" s="63" t="s">
        <v>15</v>
      </c>
      <c r="F3" s="63" t="s">
        <v>16</v>
      </c>
      <c r="G3" s="63" t="s">
        <v>17</v>
      </c>
      <c r="H3" s="64" t="s">
        <v>18</v>
      </c>
      <c r="I3" s="64" t="s">
        <v>19</v>
      </c>
      <c r="J3" s="64" t="s">
        <v>20</v>
      </c>
      <c r="K3" s="64" t="s">
        <v>21</v>
      </c>
      <c r="L3" s="64" t="s">
        <v>22</v>
      </c>
      <c r="M3" s="55" t="s">
        <v>23</v>
      </c>
      <c r="N3" s="71" t="s">
        <v>24</v>
      </c>
      <c r="O3" s="62" t="s">
        <v>25</v>
      </c>
      <c r="P3" s="72" t="s">
        <v>26</v>
      </c>
      <c r="Q3" s="82" t="s">
        <v>169</v>
      </c>
      <c r="R3" s="55" t="s">
        <v>170</v>
      </c>
      <c r="S3" s="72" t="s">
        <v>173</v>
      </c>
      <c r="T3" s="70" t="s">
        <v>27</v>
      </c>
      <c r="U3" s="23" t="s">
        <v>28</v>
      </c>
      <c r="V3" s="24">
        <v>1000</v>
      </c>
      <c r="W3" s="56">
        <v>1200</v>
      </c>
      <c r="X3" s="56">
        <v>1500</v>
      </c>
      <c r="Y3" s="56">
        <v>1510</v>
      </c>
      <c r="Z3" s="26">
        <v>1550</v>
      </c>
      <c r="AA3" s="56">
        <v>1010</v>
      </c>
      <c r="AB3" s="56">
        <v>1210</v>
      </c>
      <c r="AC3" s="56">
        <v>1600</v>
      </c>
      <c r="AD3" s="56">
        <v>1500</v>
      </c>
      <c r="AE3" s="56">
        <v>1600</v>
      </c>
      <c r="AF3" s="26">
        <v>1750</v>
      </c>
      <c r="AG3" s="56" t="s">
        <v>29</v>
      </c>
      <c r="AH3" s="56" t="s">
        <v>30</v>
      </c>
      <c r="AI3" s="56">
        <v>1700</v>
      </c>
      <c r="AJ3" s="56">
        <v>1675</v>
      </c>
      <c r="AK3" s="26">
        <v>1970</v>
      </c>
      <c r="AL3" s="56">
        <v>1000</v>
      </c>
      <c r="AM3" s="56">
        <v>2970</v>
      </c>
      <c r="AN3" s="56">
        <v>2500</v>
      </c>
      <c r="AO3" s="56">
        <v>2550</v>
      </c>
      <c r="AP3" s="56">
        <v>2600</v>
      </c>
      <c r="AQ3" s="26">
        <v>2700</v>
      </c>
      <c r="AR3" s="25"/>
      <c r="AS3" s="22"/>
      <c r="AT3" s="22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</row>
    <row r="4" spans="1:62" ht="18" x14ac:dyDescent="0.35">
      <c r="A4" s="119"/>
      <c r="B4" s="119"/>
      <c r="C4" s="88" t="s">
        <v>32</v>
      </c>
      <c r="D4" s="132"/>
      <c r="E4" s="66" t="s">
        <v>33</v>
      </c>
      <c r="F4" s="66" t="s">
        <v>34</v>
      </c>
      <c r="G4" s="124"/>
      <c r="H4" s="67">
        <v>43787</v>
      </c>
      <c r="I4" s="68" t="s">
        <v>35</v>
      </c>
      <c r="J4" s="68" t="s">
        <v>36</v>
      </c>
      <c r="K4" s="69" t="s">
        <v>36</v>
      </c>
      <c r="L4" s="120"/>
      <c r="M4" s="119"/>
      <c r="N4" s="73">
        <v>44183</v>
      </c>
      <c r="O4" s="65"/>
      <c r="P4" s="74"/>
      <c r="Q4" s="83"/>
      <c r="R4" s="65"/>
      <c r="S4" s="74"/>
      <c r="T4" s="57"/>
      <c r="U4" s="58">
        <v>3.5</v>
      </c>
      <c r="V4" s="59" t="s">
        <v>37</v>
      </c>
      <c r="W4" s="60" t="s">
        <v>38</v>
      </c>
      <c r="X4" s="60" t="s">
        <v>37</v>
      </c>
      <c r="Y4" s="60" t="s">
        <v>37</v>
      </c>
      <c r="Z4" s="61" t="s">
        <v>37</v>
      </c>
      <c r="AA4" s="60" t="s">
        <v>38</v>
      </c>
      <c r="AB4" s="60" t="s">
        <v>38</v>
      </c>
      <c r="AC4" s="60" t="s">
        <v>39</v>
      </c>
      <c r="AD4" s="60" t="s">
        <v>37</v>
      </c>
      <c r="AE4" s="60" t="s">
        <v>39</v>
      </c>
      <c r="AF4" s="61" t="s">
        <v>37</v>
      </c>
      <c r="AG4" s="60" t="s">
        <v>39</v>
      </c>
      <c r="AH4" s="60" t="s">
        <v>39</v>
      </c>
      <c r="AI4" s="60" t="s">
        <v>40</v>
      </c>
      <c r="AJ4" s="60" t="s">
        <v>40</v>
      </c>
      <c r="AK4" s="61" t="s">
        <v>40</v>
      </c>
      <c r="AL4" s="60" t="s">
        <v>41</v>
      </c>
      <c r="AM4" s="60"/>
      <c r="AN4" s="60"/>
      <c r="AO4" s="60"/>
      <c r="AP4" s="60"/>
      <c r="AQ4" s="61"/>
      <c r="AR4" s="33"/>
      <c r="AS4" s="22" t="s">
        <v>31</v>
      </c>
      <c r="AT4" s="22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62" ht="18" x14ac:dyDescent="0.35">
      <c r="A5" s="114"/>
      <c r="B5" s="114"/>
      <c r="C5" s="89" t="s">
        <v>43</v>
      </c>
      <c r="D5" s="117"/>
      <c r="E5" s="5" t="s">
        <v>44</v>
      </c>
      <c r="F5" s="5" t="s">
        <v>45</v>
      </c>
      <c r="G5" s="125"/>
      <c r="H5" s="28">
        <v>43804</v>
      </c>
      <c r="I5" s="29" t="s">
        <v>46</v>
      </c>
      <c r="J5" s="29" t="s">
        <v>36</v>
      </c>
      <c r="K5" s="19" t="s">
        <v>36</v>
      </c>
      <c r="L5" s="121"/>
      <c r="M5" s="114"/>
      <c r="N5" s="75">
        <v>44183</v>
      </c>
      <c r="O5" s="76"/>
      <c r="P5" s="77"/>
      <c r="Q5" s="78"/>
      <c r="R5" s="76"/>
      <c r="S5" s="77"/>
      <c r="U5" s="31">
        <v>4</v>
      </c>
      <c r="V5" s="36" t="s">
        <v>38</v>
      </c>
      <c r="W5" s="33" t="s">
        <v>38</v>
      </c>
      <c r="X5" s="33" t="s">
        <v>37</v>
      </c>
      <c r="Y5" s="33" t="s">
        <v>37</v>
      </c>
      <c r="Z5" s="34" t="s">
        <v>37</v>
      </c>
      <c r="AA5" s="33" t="s">
        <v>38</v>
      </c>
      <c r="AB5" s="33" t="s">
        <v>37</v>
      </c>
      <c r="AC5" s="33" t="s">
        <v>37</v>
      </c>
      <c r="AD5" s="33" t="s">
        <v>37</v>
      </c>
      <c r="AE5" s="33" t="s">
        <v>37</v>
      </c>
      <c r="AF5" s="34" t="s">
        <v>37</v>
      </c>
      <c r="AG5" s="33" t="s">
        <v>38</v>
      </c>
      <c r="AH5" s="33" t="s">
        <v>38</v>
      </c>
      <c r="AI5" s="33" t="s">
        <v>40</v>
      </c>
      <c r="AJ5" s="33" t="s">
        <v>40</v>
      </c>
      <c r="AK5" s="34" t="s">
        <v>40</v>
      </c>
      <c r="AL5" s="33" t="s">
        <v>38</v>
      </c>
      <c r="AM5" s="33"/>
      <c r="AN5" s="33"/>
      <c r="AO5" s="33"/>
      <c r="AP5" s="33"/>
      <c r="AQ5" s="34"/>
      <c r="AR5" s="33"/>
      <c r="AS5" s="22" t="s">
        <v>42</v>
      </c>
      <c r="AT5" s="22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ht="18" x14ac:dyDescent="0.35">
      <c r="A6" s="114"/>
      <c r="B6" s="114"/>
      <c r="C6" s="89" t="s">
        <v>47</v>
      </c>
      <c r="D6" s="117"/>
      <c r="E6" s="5" t="s">
        <v>48</v>
      </c>
      <c r="F6" s="5" t="s">
        <v>49</v>
      </c>
      <c r="G6" s="125"/>
      <c r="H6" s="28">
        <v>43838</v>
      </c>
      <c r="I6" s="29" t="s">
        <v>50</v>
      </c>
      <c r="J6" s="6" t="s">
        <v>51</v>
      </c>
      <c r="K6" s="37" t="s">
        <v>51</v>
      </c>
      <c r="L6" s="122"/>
      <c r="M6" s="114"/>
      <c r="N6" s="78"/>
      <c r="O6" s="76"/>
      <c r="P6" s="77"/>
      <c r="Q6" s="78"/>
      <c r="R6" s="76"/>
      <c r="S6" s="77"/>
      <c r="T6" s="20" t="s">
        <v>52</v>
      </c>
      <c r="U6" s="31">
        <v>1.5</v>
      </c>
      <c r="V6" s="36" t="s">
        <v>53</v>
      </c>
      <c r="W6" s="33"/>
      <c r="X6" s="33"/>
      <c r="Y6" s="33"/>
      <c r="Z6" s="34"/>
      <c r="AA6" s="33"/>
      <c r="AB6" s="33"/>
      <c r="AC6" s="33"/>
      <c r="AD6" s="33"/>
      <c r="AE6" s="33"/>
      <c r="AF6" s="34"/>
      <c r="AG6" s="33"/>
      <c r="AH6" s="33"/>
      <c r="AI6" s="33"/>
      <c r="AJ6" s="33"/>
      <c r="AK6" s="34"/>
      <c r="AL6" s="33"/>
      <c r="AM6" s="33"/>
      <c r="AN6" s="33"/>
      <c r="AO6" s="33"/>
      <c r="AP6" s="33"/>
      <c r="AQ6" s="34"/>
      <c r="AR6" s="33"/>
      <c r="AS6" s="22" t="s">
        <v>172</v>
      </c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ht="18" x14ac:dyDescent="0.3">
      <c r="A7" s="115"/>
      <c r="B7" s="115"/>
      <c r="C7" s="89" t="s">
        <v>54</v>
      </c>
      <c r="D7" s="117"/>
      <c r="E7" s="5" t="s">
        <v>55</v>
      </c>
      <c r="F7" s="5" t="s">
        <v>56</v>
      </c>
      <c r="G7" s="125"/>
      <c r="H7" s="28">
        <v>43838</v>
      </c>
      <c r="I7" s="29" t="s">
        <v>57</v>
      </c>
      <c r="J7" s="6" t="s">
        <v>51</v>
      </c>
      <c r="K7" s="37" t="s">
        <v>51</v>
      </c>
      <c r="L7" s="122"/>
      <c r="M7" s="114"/>
      <c r="N7" s="78"/>
      <c r="O7" s="76"/>
      <c r="P7" s="77"/>
      <c r="Q7" s="78"/>
      <c r="R7" s="76"/>
      <c r="S7" s="77"/>
      <c r="T7" s="20" t="s">
        <v>58</v>
      </c>
      <c r="U7" s="31">
        <v>3</v>
      </c>
      <c r="V7" s="33" t="s">
        <v>37</v>
      </c>
      <c r="W7" s="33" t="s">
        <v>37</v>
      </c>
      <c r="X7" s="33"/>
      <c r="Y7" s="33"/>
      <c r="Z7" s="34"/>
      <c r="AA7" s="33" t="s">
        <v>38</v>
      </c>
      <c r="AB7" s="33" t="s">
        <v>37</v>
      </c>
      <c r="AC7" s="33"/>
      <c r="AD7" s="33"/>
      <c r="AE7" s="33"/>
      <c r="AF7" s="34"/>
      <c r="AG7" s="33" t="s">
        <v>38</v>
      </c>
      <c r="AH7" s="33" t="s">
        <v>38</v>
      </c>
      <c r="AI7" s="33"/>
      <c r="AJ7" s="33"/>
      <c r="AK7" s="34"/>
      <c r="AL7" s="33" t="s">
        <v>38</v>
      </c>
      <c r="AM7" s="33"/>
      <c r="AN7" s="33"/>
      <c r="AO7" s="33"/>
      <c r="AP7" s="33"/>
      <c r="AQ7" s="34"/>
      <c r="AR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ht="20.100000000000001" customHeight="1" x14ac:dyDescent="0.3">
      <c r="A8" s="114"/>
      <c r="B8" s="114"/>
      <c r="C8" s="89" t="s">
        <v>59</v>
      </c>
      <c r="D8" s="117"/>
      <c r="E8" s="5" t="s">
        <v>60</v>
      </c>
      <c r="F8" s="5" t="s">
        <v>61</v>
      </c>
      <c r="G8" s="126"/>
      <c r="H8" s="28">
        <v>43838</v>
      </c>
      <c r="I8" s="29" t="s">
        <v>62</v>
      </c>
      <c r="J8" s="6" t="s">
        <v>51</v>
      </c>
      <c r="K8" s="19" t="s">
        <v>51</v>
      </c>
      <c r="L8" s="121"/>
      <c r="M8" s="114"/>
      <c r="N8" s="78"/>
      <c r="O8" s="76"/>
      <c r="P8" s="77"/>
      <c r="Q8" s="78"/>
      <c r="R8" s="76"/>
      <c r="S8" s="77"/>
      <c r="T8" s="30" t="s">
        <v>63</v>
      </c>
      <c r="U8" s="31"/>
      <c r="V8" s="32"/>
      <c r="W8" s="33"/>
      <c r="X8" s="33"/>
      <c r="Y8" s="33"/>
      <c r="Z8" s="34"/>
      <c r="AA8" s="33"/>
      <c r="AB8" s="33"/>
      <c r="AC8" s="33"/>
      <c r="AD8" s="33"/>
      <c r="AE8" s="33"/>
      <c r="AF8" s="34"/>
      <c r="AG8" s="33"/>
      <c r="AH8" s="33"/>
      <c r="AI8" s="33"/>
      <c r="AJ8" s="33"/>
      <c r="AK8" s="34"/>
      <c r="AL8" s="33"/>
      <c r="AM8" s="33"/>
      <c r="AN8" s="33"/>
      <c r="AO8" s="33"/>
      <c r="AP8" s="33"/>
      <c r="AQ8" s="34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ht="15.9" customHeight="1" x14ac:dyDescent="0.3">
      <c r="A9" s="114"/>
      <c r="B9" s="114"/>
      <c r="C9" s="89" t="s">
        <v>64</v>
      </c>
      <c r="D9" s="117"/>
      <c r="E9" s="5" t="s">
        <v>65</v>
      </c>
      <c r="F9" s="7" t="s">
        <v>66</v>
      </c>
      <c r="G9" s="126"/>
      <c r="H9" s="28">
        <v>43838</v>
      </c>
      <c r="I9" s="29" t="s">
        <v>62</v>
      </c>
      <c r="J9" s="6" t="s">
        <v>51</v>
      </c>
      <c r="K9" s="19" t="s">
        <v>51</v>
      </c>
      <c r="L9" s="121"/>
      <c r="M9" s="114"/>
      <c r="N9" s="78"/>
      <c r="O9" s="76"/>
      <c r="P9" s="77"/>
      <c r="Q9" s="78"/>
      <c r="R9" s="76"/>
      <c r="S9" s="77"/>
      <c r="T9" s="20" t="s">
        <v>67</v>
      </c>
      <c r="U9" s="31">
        <v>2.9089999999999998</v>
      </c>
      <c r="V9" s="32"/>
      <c r="W9" s="33"/>
      <c r="X9" s="33"/>
      <c r="Y9" s="33"/>
      <c r="Z9" s="34"/>
      <c r="AA9" s="33" t="s">
        <v>37</v>
      </c>
      <c r="AB9" s="33"/>
      <c r="AC9" s="33"/>
      <c r="AD9" s="33"/>
      <c r="AE9" s="33"/>
      <c r="AF9" s="34"/>
      <c r="AG9" s="33" t="s">
        <v>41</v>
      </c>
      <c r="AH9" s="33"/>
      <c r="AI9" s="33"/>
      <c r="AJ9" s="33"/>
      <c r="AK9" s="34"/>
      <c r="AL9" s="33"/>
      <c r="AM9" s="33"/>
      <c r="AN9" s="33"/>
      <c r="AO9" s="33"/>
      <c r="AP9" s="33"/>
      <c r="AQ9" s="34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ht="18" x14ac:dyDescent="0.3">
      <c r="A10" s="114"/>
      <c r="B10" s="114"/>
      <c r="C10" s="89" t="s">
        <v>68</v>
      </c>
      <c r="D10" s="117"/>
      <c r="E10" s="5" t="s">
        <v>69</v>
      </c>
      <c r="F10" s="7" t="s">
        <v>70</v>
      </c>
      <c r="G10" s="126"/>
      <c r="H10" s="28">
        <v>43848</v>
      </c>
      <c r="I10" s="29" t="s">
        <v>71</v>
      </c>
      <c r="J10" s="37" t="s">
        <v>36</v>
      </c>
      <c r="K10" s="37" t="s">
        <v>36</v>
      </c>
      <c r="L10" s="122"/>
      <c r="M10" s="114"/>
      <c r="N10" s="75">
        <v>43966</v>
      </c>
      <c r="O10" s="76"/>
      <c r="P10" s="77"/>
      <c r="Q10" s="78"/>
      <c r="R10" s="76"/>
      <c r="S10" s="77"/>
      <c r="U10" s="31">
        <v>4</v>
      </c>
      <c r="V10" s="32"/>
      <c r="W10" s="33" t="s">
        <v>37</v>
      </c>
      <c r="X10" s="33" t="s">
        <v>37</v>
      </c>
      <c r="Y10" s="33" t="s">
        <v>37</v>
      </c>
      <c r="Z10" s="34" t="s">
        <v>37</v>
      </c>
      <c r="AA10" s="33" t="s">
        <v>37</v>
      </c>
      <c r="AB10" s="33" t="s">
        <v>37</v>
      </c>
      <c r="AC10" s="33" t="s">
        <v>37</v>
      </c>
      <c r="AD10" s="33" t="s">
        <v>37</v>
      </c>
      <c r="AE10" s="33" t="s">
        <v>37</v>
      </c>
      <c r="AF10" s="34" t="s">
        <v>37</v>
      </c>
      <c r="AG10" s="33" t="s">
        <v>37</v>
      </c>
      <c r="AH10" s="33" t="s">
        <v>37</v>
      </c>
      <c r="AI10" s="33" t="s">
        <v>37</v>
      </c>
      <c r="AJ10" s="33" t="s">
        <v>40</v>
      </c>
      <c r="AK10" s="34" t="s">
        <v>40</v>
      </c>
      <c r="AL10" s="33"/>
      <c r="AM10" s="33"/>
      <c r="AN10" s="33"/>
      <c r="AO10" s="33"/>
      <c r="AP10" s="33"/>
      <c r="AQ10" s="34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ht="18" x14ac:dyDescent="0.3">
      <c r="A11" s="114"/>
      <c r="B11" s="114"/>
      <c r="C11" s="89" t="s">
        <v>72</v>
      </c>
      <c r="D11" s="117"/>
      <c r="E11" s="5" t="s">
        <v>73</v>
      </c>
      <c r="F11" s="5" t="s">
        <v>74</v>
      </c>
      <c r="G11" s="126"/>
      <c r="H11" s="28">
        <v>43853</v>
      </c>
      <c r="I11" s="29" t="s">
        <v>75</v>
      </c>
      <c r="J11" s="37" t="s">
        <v>36</v>
      </c>
      <c r="K11" s="19" t="s">
        <v>51</v>
      </c>
      <c r="L11" s="121"/>
      <c r="M11" s="114"/>
      <c r="N11" s="75">
        <v>44183</v>
      </c>
      <c r="O11" s="76"/>
      <c r="P11" s="77"/>
      <c r="Q11" s="78"/>
      <c r="R11" s="76"/>
      <c r="S11" s="77"/>
      <c r="U11" s="31">
        <v>3.4169999999999998</v>
      </c>
      <c r="V11" s="32" t="s">
        <v>37</v>
      </c>
      <c r="W11" s="33" t="s">
        <v>37</v>
      </c>
      <c r="X11" s="33" t="s">
        <v>37</v>
      </c>
      <c r="Y11" s="33" t="s">
        <v>37</v>
      </c>
      <c r="Z11" s="34" t="s">
        <v>37</v>
      </c>
      <c r="AA11" s="33" t="s">
        <v>39</v>
      </c>
      <c r="AB11" s="33" t="s">
        <v>37</v>
      </c>
      <c r="AC11" s="33" t="s">
        <v>39</v>
      </c>
      <c r="AD11" s="33" t="s">
        <v>39</v>
      </c>
      <c r="AE11" s="33" t="s">
        <v>39</v>
      </c>
      <c r="AF11" s="34" t="s">
        <v>37</v>
      </c>
      <c r="AG11" s="33" t="s">
        <v>39</v>
      </c>
      <c r="AH11" s="33" t="s">
        <v>39</v>
      </c>
      <c r="AI11" s="33"/>
      <c r="AJ11" s="33"/>
      <c r="AK11" s="34"/>
      <c r="AL11" s="33" t="s">
        <v>39</v>
      </c>
      <c r="AM11" s="33"/>
      <c r="AN11" s="33"/>
      <c r="AO11" s="33"/>
      <c r="AP11" s="33"/>
      <c r="AQ11" s="34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ht="57.6" x14ac:dyDescent="0.3">
      <c r="A12" s="114"/>
      <c r="B12" s="114"/>
      <c r="C12" s="89" t="s">
        <v>76</v>
      </c>
      <c r="D12" s="117"/>
      <c r="E12" s="5" t="s">
        <v>77</v>
      </c>
      <c r="F12" s="5" t="s">
        <v>78</v>
      </c>
      <c r="G12" s="126"/>
      <c r="H12" s="28">
        <v>43864</v>
      </c>
      <c r="I12" s="29" t="s">
        <v>79</v>
      </c>
      <c r="J12" s="8" t="s">
        <v>36</v>
      </c>
      <c r="K12" s="19" t="s">
        <v>36</v>
      </c>
      <c r="L12" s="121"/>
      <c r="M12" s="114"/>
      <c r="N12" s="78"/>
      <c r="O12" s="76"/>
      <c r="P12" s="77"/>
      <c r="Q12" s="78"/>
      <c r="R12" s="76"/>
      <c r="S12" s="77"/>
      <c r="T12" s="30" t="s">
        <v>80</v>
      </c>
      <c r="U12" s="31">
        <v>1.615</v>
      </c>
      <c r="V12" s="32" t="s">
        <v>39</v>
      </c>
      <c r="W12" s="33"/>
      <c r="X12" s="33"/>
      <c r="Y12" s="33" t="s">
        <v>81</v>
      </c>
      <c r="Z12" s="34" t="s">
        <v>53</v>
      </c>
      <c r="AA12" s="33"/>
      <c r="AB12" s="33" t="s">
        <v>39</v>
      </c>
      <c r="AC12" s="33"/>
      <c r="AD12" s="33"/>
      <c r="AE12" s="33"/>
      <c r="AF12" s="34"/>
      <c r="AG12" s="33"/>
      <c r="AH12" s="33"/>
      <c r="AI12" s="33"/>
      <c r="AJ12" s="33"/>
      <c r="AK12" s="34"/>
      <c r="AL12" s="33"/>
      <c r="AM12" s="33"/>
      <c r="AN12" s="33"/>
      <c r="AO12" s="33"/>
      <c r="AP12" s="33"/>
      <c r="AQ12" s="34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ht="18" x14ac:dyDescent="0.3">
      <c r="A13" s="114"/>
      <c r="B13" s="114"/>
      <c r="C13" s="89" t="s">
        <v>82</v>
      </c>
      <c r="D13" s="117"/>
      <c r="E13" s="5" t="s">
        <v>83</v>
      </c>
      <c r="F13" s="5" t="s">
        <v>84</v>
      </c>
      <c r="G13" s="126"/>
      <c r="H13" s="28">
        <v>43865</v>
      </c>
      <c r="I13" s="29" t="s">
        <v>85</v>
      </c>
      <c r="J13" s="37" t="s">
        <v>36</v>
      </c>
      <c r="K13" s="37" t="s">
        <v>36</v>
      </c>
      <c r="L13" s="121"/>
      <c r="M13" s="114"/>
      <c r="N13" s="75">
        <v>44183</v>
      </c>
      <c r="O13" s="76"/>
      <c r="P13" s="77"/>
      <c r="Q13" s="78"/>
      <c r="R13" s="76"/>
      <c r="S13" s="77"/>
      <c r="T13" s="30"/>
      <c r="U13" s="31">
        <v>3.5449999999999999</v>
      </c>
      <c r="V13" s="32" t="s">
        <v>37</v>
      </c>
      <c r="W13" s="33" t="s">
        <v>41</v>
      </c>
      <c r="X13" s="33" t="s">
        <v>37</v>
      </c>
      <c r="Y13" s="33" t="s">
        <v>37</v>
      </c>
      <c r="Z13" s="34" t="s">
        <v>37</v>
      </c>
      <c r="AA13" s="33" t="s">
        <v>41</v>
      </c>
      <c r="AB13" s="33" t="s">
        <v>37</v>
      </c>
      <c r="AC13" s="33"/>
      <c r="AD13" s="33"/>
      <c r="AE13" s="33"/>
      <c r="AF13" s="34"/>
      <c r="AG13" s="33"/>
      <c r="AH13" s="33"/>
      <c r="AI13" s="33"/>
      <c r="AJ13" s="33"/>
      <c r="AK13" s="34"/>
      <c r="AL13" s="33"/>
      <c r="AM13" s="33"/>
      <c r="AN13" s="33"/>
      <c r="AO13" s="33"/>
      <c r="AP13" s="33"/>
      <c r="AQ13" s="34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ht="18" x14ac:dyDescent="0.3">
      <c r="A14" s="115"/>
      <c r="B14" s="114"/>
      <c r="C14" s="89" t="s">
        <v>86</v>
      </c>
      <c r="D14" s="117"/>
      <c r="E14" s="5" t="s">
        <v>87</v>
      </c>
      <c r="F14" s="5" t="s">
        <v>88</v>
      </c>
      <c r="G14" s="126"/>
      <c r="H14" s="28">
        <v>43886</v>
      </c>
      <c r="I14" s="29" t="s">
        <v>85</v>
      </c>
      <c r="J14" s="9" t="s">
        <v>51</v>
      </c>
      <c r="K14" s="37" t="s">
        <v>36</v>
      </c>
      <c r="L14" s="122"/>
      <c r="M14" s="114"/>
      <c r="N14" s="78"/>
      <c r="O14" s="76"/>
      <c r="P14" s="77"/>
      <c r="Q14" s="78"/>
      <c r="R14" s="76"/>
      <c r="S14" s="77"/>
      <c r="U14" s="31">
        <v>2.6669999999999998</v>
      </c>
      <c r="V14" s="32"/>
      <c r="W14" s="33"/>
      <c r="X14" s="33"/>
      <c r="Y14" s="33"/>
      <c r="Z14" s="34"/>
      <c r="AA14" s="33" t="s">
        <v>38</v>
      </c>
      <c r="AB14" s="33"/>
      <c r="AC14" s="33"/>
      <c r="AD14" s="33"/>
      <c r="AE14" s="33"/>
      <c r="AF14" s="34"/>
      <c r="AG14" s="33"/>
      <c r="AH14" s="33" t="s">
        <v>38</v>
      </c>
      <c r="AI14" s="33"/>
      <c r="AJ14" s="33"/>
      <c r="AK14" s="34"/>
      <c r="AL14" s="33"/>
      <c r="AM14" s="33"/>
      <c r="AN14" s="33"/>
      <c r="AO14" s="33"/>
      <c r="AP14" s="33"/>
      <c r="AQ14" s="34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ht="18" x14ac:dyDescent="0.3">
      <c r="A15" s="114"/>
      <c r="B15" s="114"/>
      <c r="C15" s="89" t="s">
        <v>89</v>
      </c>
      <c r="D15" s="117"/>
      <c r="E15" s="5" t="s">
        <v>90</v>
      </c>
      <c r="F15" s="5" t="s">
        <v>91</v>
      </c>
      <c r="G15" s="127"/>
      <c r="H15" s="28">
        <v>43871</v>
      </c>
      <c r="I15" s="29" t="s">
        <v>85</v>
      </c>
      <c r="J15" s="8" t="s">
        <v>36</v>
      </c>
      <c r="K15" s="19" t="s">
        <v>36</v>
      </c>
      <c r="L15" s="121"/>
      <c r="M15" s="114"/>
      <c r="N15" s="75">
        <v>44183</v>
      </c>
      <c r="O15" s="76"/>
      <c r="P15" s="77"/>
      <c r="Q15" s="78"/>
      <c r="R15" s="76"/>
      <c r="S15" s="77"/>
      <c r="T15" s="30" t="s">
        <v>92</v>
      </c>
      <c r="U15" s="31">
        <v>3.6909999999999998</v>
      </c>
      <c r="V15" s="32" t="s">
        <v>37</v>
      </c>
      <c r="W15" s="33" t="s">
        <v>37</v>
      </c>
      <c r="X15" s="33" t="s">
        <v>37</v>
      </c>
      <c r="Y15" s="33" t="s">
        <v>37</v>
      </c>
      <c r="Z15" s="34" t="s">
        <v>37</v>
      </c>
      <c r="AA15" s="33" t="s">
        <v>37</v>
      </c>
      <c r="AB15" s="33" t="s">
        <v>37</v>
      </c>
      <c r="AC15" s="33" t="s">
        <v>37</v>
      </c>
      <c r="AD15" s="33" t="s">
        <v>37</v>
      </c>
      <c r="AE15" s="33" t="s">
        <v>37</v>
      </c>
      <c r="AF15" s="34" t="s">
        <v>37</v>
      </c>
      <c r="AG15" s="33" t="s">
        <v>37</v>
      </c>
      <c r="AH15" s="33" t="s">
        <v>41</v>
      </c>
      <c r="AI15" s="33" t="s">
        <v>40</v>
      </c>
      <c r="AJ15" s="33" t="s">
        <v>40</v>
      </c>
      <c r="AK15" s="34" t="s">
        <v>40</v>
      </c>
      <c r="AL15" s="33" t="s">
        <v>39</v>
      </c>
      <c r="AM15" s="33"/>
      <c r="AN15" s="33"/>
      <c r="AO15" s="33"/>
      <c r="AP15" s="33"/>
      <c r="AQ15" s="34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</row>
    <row r="16" spans="1:62" ht="28.8" x14ac:dyDescent="0.3">
      <c r="A16" s="114"/>
      <c r="B16" s="114"/>
      <c r="C16" s="89" t="s">
        <v>93</v>
      </c>
      <c r="D16" s="117"/>
      <c r="E16" s="5" t="s">
        <v>94</v>
      </c>
      <c r="F16" s="5" t="s">
        <v>95</v>
      </c>
      <c r="G16" s="126"/>
      <c r="H16" s="28">
        <v>43902</v>
      </c>
      <c r="I16" s="29" t="s">
        <v>85</v>
      </c>
      <c r="J16" s="37" t="s">
        <v>36</v>
      </c>
      <c r="K16" s="37" t="s">
        <v>36</v>
      </c>
      <c r="L16" s="122"/>
      <c r="M16" s="114"/>
      <c r="N16" s="78"/>
      <c r="O16" s="76"/>
      <c r="P16" s="77"/>
      <c r="Q16" s="78"/>
      <c r="R16" s="76"/>
      <c r="S16" s="77"/>
      <c r="T16" s="39" t="s">
        <v>96</v>
      </c>
      <c r="U16" s="31">
        <v>1.8480000000000001</v>
      </c>
      <c r="V16" s="33"/>
      <c r="W16" s="33"/>
      <c r="X16" s="33" t="s">
        <v>81</v>
      </c>
      <c r="Y16" s="33" t="s">
        <v>81</v>
      </c>
      <c r="Z16" s="34"/>
      <c r="AA16" s="33" t="s">
        <v>39</v>
      </c>
      <c r="AB16" s="33" t="s">
        <v>37</v>
      </c>
      <c r="AC16" s="33"/>
      <c r="AD16" s="33"/>
      <c r="AE16" s="33"/>
      <c r="AF16" s="34"/>
      <c r="AG16" s="33"/>
      <c r="AH16" s="33"/>
      <c r="AI16" s="33"/>
      <c r="AJ16" s="33"/>
      <c r="AK16" s="34"/>
      <c r="AL16" s="33" t="s">
        <v>81</v>
      </c>
      <c r="AM16" s="33"/>
      <c r="AN16" s="33"/>
      <c r="AO16" s="33"/>
      <c r="AP16" s="33"/>
      <c r="AQ16" s="34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</row>
    <row r="17" spans="1:62" ht="28.8" x14ac:dyDescent="0.3">
      <c r="A17" s="114"/>
      <c r="B17" s="114"/>
      <c r="C17" s="89" t="s">
        <v>97</v>
      </c>
      <c r="D17" s="117"/>
      <c r="E17" s="5" t="s">
        <v>98</v>
      </c>
      <c r="F17" s="7" t="s">
        <v>99</v>
      </c>
      <c r="G17" s="126"/>
      <c r="H17" s="28">
        <v>43927</v>
      </c>
      <c r="I17" s="29" t="s">
        <v>100</v>
      </c>
      <c r="J17" s="8" t="s">
        <v>51</v>
      </c>
      <c r="K17" s="37" t="s">
        <v>51</v>
      </c>
      <c r="L17" s="122"/>
      <c r="M17" s="114"/>
      <c r="N17" s="78"/>
      <c r="O17" s="76"/>
      <c r="P17" s="77"/>
      <c r="Q17" s="78"/>
      <c r="R17" s="76"/>
      <c r="S17" s="77"/>
      <c r="U17" s="31"/>
      <c r="V17" s="32"/>
      <c r="W17" s="33"/>
      <c r="X17" s="33"/>
      <c r="Y17" s="33"/>
      <c r="Z17" s="34"/>
      <c r="AA17" s="33"/>
      <c r="AB17" s="33"/>
      <c r="AC17" s="33"/>
      <c r="AD17" s="33"/>
      <c r="AE17" s="33"/>
      <c r="AF17" s="34"/>
      <c r="AG17" s="33"/>
      <c r="AH17" s="33"/>
      <c r="AI17" s="33"/>
      <c r="AJ17" s="33"/>
      <c r="AK17" s="34"/>
      <c r="AL17" s="33"/>
      <c r="AM17" s="33"/>
      <c r="AN17" s="33"/>
      <c r="AO17" s="33"/>
      <c r="AP17" s="33"/>
      <c r="AQ17" s="34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</row>
    <row r="18" spans="1:62" ht="18" x14ac:dyDescent="0.3">
      <c r="A18" s="114"/>
      <c r="B18" s="114"/>
      <c r="C18" s="89" t="s">
        <v>101</v>
      </c>
      <c r="D18" s="117"/>
      <c r="E18" s="5" t="s">
        <v>102</v>
      </c>
      <c r="F18" s="5" t="s">
        <v>103</v>
      </c>
      <c r="G18" s="126"/>
      <c r="H18" s="28">
        <v>43950</v>
      </c>
      <c r="I18" s="29" t="s">
        <v>85</v>
      </c>
      <c r="J18" s="19" t="s">
        <v>51</v>
      </c>
      <c r="K18" s="19" t="s">
        <v>36</v>
      </c>
      <c r="L18" s="121"/>
      <c r="M18" s="114"/>
      <c r="N18" s="75">
        <v>44183</v>
      </c>
      <c r="O18" s="76"/>
      <c r="P18" s="77"/>
      <c r="Q18" s="78"/>
      <c r="R18" s="76"/>
      <c r="S18" s="77"/>
      <c r="U18" s="31">
        <v>2.556</v>
      </c>
      <c r="V18" s="32" t="s">
        <v>39</v>
      </c>
      <c r="W18" s="33" t="s">
        <v>37</v>
      </c>
      <c r="X18" s="33" t="s">
        <v>37</v>
      </c>
      <c r="Y18" s="33" t="s">
        <v>39</v>
      </c>
      <c r="Z18" s="34" t="s">
        <v>39</v>
      </c>
      <c r="AA18" s="33" t="s">
        <v>37</v>
      </c>
      <c r="AB18" s="33" t="s">
        <v>37</v>
      </c>
      <c r="AC18" s="33" t="s">
        <v>39</v>
      </c>
      <c r="AD18" s="33" t="s">
        <v>39</v>
      </c>
      <c r="AE18" s="33" t="s">
        <v>39</v>
      </c>
      <c r="AF18" s="34" t="s">
        <v>37</v>
      </c>
      <c r="AG18" s="33" t="s">
        <v>41</v>
      </c>
      <c r="AH18" s="33" t="s">
        <v>37</v>
      </c>
      <c r="AI18" s="33" t="s">
        <v>40</v>
      </c>
      <c r="AJ18" s="33" t="s">
        <v>40</v>
      </c>
      <c r="AK18" s="34" t="s">
        <v>40</v>
      </c>
      <c r="AL18" s="33" t="s">
        <v>37</v>
      </c>
      <c r="AM18" s="33"/>
      <c r="AN18" s="33"/>
      <c r="AO18" s="33"/>
      <c r="AP18" s="33"/>
      <c r="AQ18" s="34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ht="28.8" x14ac:dyDescent="0.3">
      <c r="A19" s="114"/>
      <c r="B19" s="114"/>
      <c r="C19" s="89" t="s">
        <v>104</v>
      </c>
      <c r="D19" s="117"/>
      <c r="E19" s="5" t="s">
        <v>105</v>
      </c>
      <c r="F19" s="5" t="s">
        <v>106</v>
      </c>
      <c r="G19" s="126"/>
      <c r="H19" s="28">
        <v>43971</v>
      </c>
      <c r="I19" s="29" t="s">
        <v>107</v>
      </c>
      <c r="J19" s="19" t="s">
        <v>51</v>
      </c>
      <c r="K19" s="19" t="s">
        <v>51</v>
      </c>
      <c r="L19" s="121"/>
      <c r="M19" s="114"/>
      <c r="N19" s="78"/>
      <c r="O19" s="76"/>
      <c r="P19" s="77"/>
      <c r="Q19" s="78"/>
      <c r="R19" s="76"/>
      <c r="S19" s="77"/>
      <c r="T19" s="39" t="s">
        <v>108</v>
      </c>
      <c r="U19" s="31">
        <v>2</v>
      </c>
      <c r="V19" s="32" t="s">
        <v>38</v>
      </c>
      <c r="W19" s="33" t="s">
        <v>38</v>
      </c>
      <c r="X19" s="33"/>
      <c r="Y19" s="33"/>
      <c r="Z19" s="34"/>
      <c r="AA19" s="33" t="s">
        <v>38</v>
      </c>
      <c r="AB19" s="33" t="s">
        <v>41</v>
      </c>
      <c r="AC19" s="33"/>
      <c r="AD19" s="33"/>
      <c r="AE19" s="33"/>
      <c r="AF19" s="34"/>
      <c r="AG19" s="33" t="s">
        <v>38</v>
      </c>
      <c r="AH19" s="33"/>
      <c r="AI19" s="33"/>
      <c r="AJ19" s="33"/>
      <c r="AK19" s="34"/>
      <c r="AL19" s="33" t="s">
        <v>38</v>
      </c>
      <c r="AM19" s="33"/>
      <c r="AN19" s="33"/>
      <c r="AO19" s="33"/>
      <c r="AP19" s="33"/>
      <c r="AQ19" s="34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ht="18" x14ac:dyDescent="0.3">
      <c r="A20" s="114"/>
      <c r="B20" s="114"/>
      <c r="C20" s="89" t="s">
        <v>109</v>
      </c>
      <c r="D20" s="117"/>
      <c r="E20" s="5" t="s">
        <v>110</v>
      </c>
      <c r="F20" s="5" t="s">
        <v>111</v>
      </c>
      <c r="G20" s="126"/>
      <c r="H20" s="28">
        <v>43972</v>
      </c>
      <c r="I20" s="29" t="s">
        <v>107</v>
      </c>
      <c r="J20" s="19" t="s">
        <v>36</v>
      </c>
      <c r="K20" s="19" t="s">
        <v>51</v>
      </c>
      <c r="L20" s="121"/>
      <c r="M20" s="114"/>
      <c r="N20" s="75">
        <v>44183</v>
      </c>
      <c r="O20" s="76"/>
      <c r="P20" s="77"/>
      <c r="Q20" s="78"/>
      <c r="R20" s="76"/>
      <c r="S20" s="77"/>
      <c r="U20" s="31">
        <v>3.6440000000000001</v>
      </c>
      <c r="V20" s="32" t="s">
        <v>37</v>
      </c>
      <c r="W20" s="33" t="s">
        <v>37</v>
      </c>
      <c r="X20" s="33" t="s">
        <v>37</v>
      </c>
      <c r="Y20" s="33" t="s">
        <v>37</v>
      </c>
      <c r="Z20" s="34" t="s">
        <v>37</v>
      </c>
      <c r="AA20" s="33" t="s">
        <v>37</v>
      </c>
      <c r="AB20" s="33" t="s">
        <v>37</v>
      </c>
      <c r="AC20" s="33" t="s">
        <v>37</v>
      </c>
      <c r="AD20" s="33" t="s">
        <v>37</v>
      </c>
      <c r="AE20" s="33" t="s">
        <v>39</v>
      </c>
      <c r="AF20" s="34" t="s">
        <v>37</v>
      </c>
      <c r="AG20" s="33" t="s">
        <v>39</v>
      </c>
      <c r="AH20" s="33" t="s">
        <v>37</v>
      </c>
      <c r="AI20" s="33" t="s">
        <v>40</v>
      </c>
      <c r="AJ20" s="33" t="s">
        <v>40</v>
      </c>
      <c r="AK20" s="34" t="s">
        <v>40</v>
      </c>
      <c r="AL20" s="33" t="s">
        <v>39</v>
      </c>
      <c r="AM20" s="33"/>
      <c r="AN20" s="33"/>
      <c r="AO20" s="33"/>
      <c r="AP20" s="33"/>
      <c r="AQ20" s="34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ht="43.2" x14ac:dyDescent="0.3">
      <c r="A21" s="114"/>
      <c r="B21" s="114"/>
      <c r="C21" s="90">
        <v>266848</v>
      </c>
      <c r="D21" s="117"/>
      <c r="E21" s="5" t="s">
        <v>112</v>
      </c>
      <c r="F21" s="5" t="s">
        <v>113</v>
      </c>
      <c r="G21" s="127"/>
      <c r="H21" s="28">
        <v>43990</v>
      </c>
      <c r="I21" s="41" t="s">
        <v>114</v>
      </c>
      <c r="J21" s="19" t="s">
        <v>36</v>
      </c>
      <c r="K21" s="19" t="s">
        <v>51</v>
      </c>
      <c r="L21" s="121"/>
      <c r="M21" s="114"/>
      <c r="N21" s="78"/>
      <c r="O21" s="76"/>
      <c r="P21" s="77"/>
      <c r="Q21" s="78"/>
      <c r="R21" s="76"/>
      <c r="S21" s="77"/>
      <c r="T21" s="39" t="s">
        <v>115</v>
      </c>
      <c r="U21" s="31">
        <v>3.2269999999999999</v>
      </c>
      <c r="V21" s="32"/>
      <c r="W21" s="33"/>
      <c r="X21" s="33"/>
      <c r="Y21" s="33"/>
      <c r="Z21" s="34"/>
      <c r="AA21" s="33" t="s">
        <v>41</v>
      </c>
      <c r="AB21" s="33" t="s">
        <v>37</v>
      </c>
      <c r="AC21" s="33"/>
      <c r="AD21" s="33"/>
      <c r="AE21" s="33"/>
      <c r="AF21" s="34"/>
      <c r="AG21" s="33" t="s">
        <v>39</v>
      </c>
      <c r="AH21" s="33"/>
      <c r="AI21" s="33"/>
      <c r="AJ21" s="33"/>
      <c r="AK21" s="34"/>
      <c r="AL21" s="33"/>
      <c r="AM21" s="33"/>
      <c r="AN21" s="33"/>
      <c r="AO21" s="33"/>
      <c r="AP21" s="33"/>
      <c r="AQ21" s="34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ht="18" x14ac:dyDescent="0.3">
      <c r="A22" s="114"/>
      <c r="B22" s="114"/>
      <c r="C22" s="90">
        <v>274249</v>
      </c>
      <c r="D22" s="117"/>
      <c r="E22" s="5" t="s">
        <v>116</v>
      </c>
      <c r="F22" s="10" t="s">
        <v>117</v>
      </c>
      <c r="G22" s="128"/>
      <c r="H22" s="28">
        <v>43990</v>
      </c>
      <c r="I22" s="41" t="s">
        <v>118</v>
      </c>
      <c r="J22" s="19" t="s">
        <v>36</v>
      </c>
      <c r="K22" s="19" t="s">
        <v>51</v>
      </c>
      <c r="L22" s="121"/>
      <c r="M22" s="114"/>
      <c r="N22" s="75">
        <v>44183</v>
      </c>
      <c r="O22" s="76"/>
      <c r="P22" s="77"/>
      <c r="Q22" s="78"/>
      <c r="R22" s="76"/>
      <c r="S22" s="77"/>
      <c r="T22" s="30"/>
      <c r="U22" s="31">
        <v>3.903</v>
      </c>
      <c r="V22" s="32" t="s">
        <v>37</v>
      </c>
      <c r="W22" s="33" t="s">
        <v>37</v>
      </c>
      <c r="X22" s="33" t="s">
        <v>37</v>
      </c>
      <c r="Y22" s="33" t="s">
        <v>37</v>
      </c>
      <c r="Z22" s="34" t="s">
        <v>37</v>
      </c>
      <c r="AA22" s="33" t="s">
        <v>37</v>
      </c>
      <c r="AB22" s="33" t="s">
        <v>37</v>
      </c>
      <c r="AC22" s="33"/>
      <c r="AD22" s="33" t="s">
        <v>37</v>
      </c>
      <c r="AE22" s="33" t="s">
        <v>39</v>
      </c>
      <c r="AF22" s="34" t="s">
        <v>37</v>
      </c>
      <c r="AG22" s="33"/>
      <c r="AH22" s="33"/>
      <c r="AI22" s="33"/>
      <c r="AJ22" s="33"/>
      <c r="AK22" s="34"/>
      <c r="AL22" s="33"/>
      <c r="AM22" s="33"/>
      <c r="AN22" s="33"/>
      <c r="AO22" s="33"/>
      <c r="AP22" s="33"/>
      <c r="AQ22" s="34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26.25" customHeight="1" x14ac:dyDescent="0.3">
      <c r="A23" s="114"/>
      <c r="B23" s="114"/>
      <c r="C23" s="90">
        <v>243218</v>
      </c>
      <c r="D23" s="117"/>
      <c r="E23" s="5" t="s">
        <v>119</v>
      </c>
      <c r="F23" s="5" t="s">
        <v>120</v>
      </c>
      <c r="G23" s="129"/>
      <c r="H23" s="28">
        <v>44001</v>
      </c>
      <c r="I23" s="41" t="s">
        <v>85</v>
      </c>
      <c r="J23" s="19" t="s">
        <v>51</v>
      </c>
      <c r="K23" s="37" t="s">
        <v>51</v>
      </c>
      <c r="L23" s="122"/>
      <c r="M23" s="114"/>
      <c r="N23" s="75">
        <v>44183</v>
      </c>
      <c r="O23" s="76"/>
      <c r="P23" s="77"/>
      <c r="Q23" s="78"/>
      <c r="R23" s="76"/>
      <c r="S23" s="77"/>
      <c r="T23" s="30" t="s">
        <v>121</v>
      </c>
      <c r="U23" s="31">
        <v>3.2309999999999999</v>
      </c>
      <c r="V23" s="32" t="s">
        <v>38</v>
      </c>
      <c r="W23" s="33" t="s">
        <v>53</v>
      </c>
      <c r="X23" s="33" t="s">
        <v>39</v>
      </c>
      <c r="Y23" s="33" t="s">
        <v>37</v>
      </c>
      <c r="Z23" s="34" t="s">
        <v>37</v>
      </c>
      <c r="AA23" s="33" t="s">
        <v>38</v>
      </c>
      <c r="AB23" s="33"/>
      <c r="AC23" s="33"/>
      <c r="AD23" s="33"/>
      <c r="AE23" s="33"/>
      <c r="AF23" s="34"/>
      <c r="AG23" s="33"/>
      <c r="AH23" s="33"/>
      <c r="AI23" s="33"/>
      <c r="AJ23" s="33"/>
      <c r="AK23" s="34"/>
      <c r="AL23" s="33"/>
      <c r="AM23" s="33"/>
      <c r="AN23" s="33"/>
      <c r="AO23" s="33"/>
      <c r="AP23" s="33"/>
      <c r="AQ23" s="34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28.8" x14ac:dyDescent="0.3">
      <c r="A24" s="114"/>
      <c r="B24" s="114"/>
      <c r="C24" s="90">
        <v>57726</v>
      </c>
      <c r="D24" s="117"/>
      <c r="E24" s="5"/>
      <c r="F24" s="7" t="s">
        <v>122</v>
      </c>
      <c r="G24" s="130"/>
      <c r="H24" s="28">
        <v>44001</v>
      </c>
      <c r="I24" s="41" t="s">
        <v>85</v>
      </c>
      <c r="J24" s="19" t="s">
        <v>51</v>
      </c>
      <c r="K24" s="42" t="s">
        <v>51</v>
      </c>
      <c r="L24" s="121"/>
      <c r="M24" s="114"/>
      <c r="N24" s="78"/>
      <c r="O24" s="76"/>
      <c r="P24" s="77"/>
      <c r="Q24" s="78"/>
      <c r="R24" s="76"/>
      <c r="S24" s="77"/>
      <c r="T24" s="30" t="s">
        <v>174</v>
      </c>
      <c r="U24" s="31"/>
      <c r="V24" s="32"/>
      <c r="W24" s="33"/>
      <c r="X24" s="33"/>
      <c r="Y24" s="33"/>
      <c r="Z24" s="34"/>
      <c r="AA24" s="33"/>
      <c r="AB24" s="33"/>
      <c r="AC24" s="33"/>
      <c r="AD24" s="33"/>
      <c r="AE24" s="33"/>
      <c r="AF24" s="34"/>
      <c r="AG24" s="33"/>
      <c r="AH24" s="33"/>
      <c r="AI24" s="33"/>
      <c r="AJ24" s="33"/>
      <c r="AK24" s="34"/>
      <c r="AL24" s="33"/>
      <c r="AM24" s="33"/>
      <c r="AN24" s="33"/>
      <c r="AO24" s="33"/>
      <c r="AP24" s="33"/>
      <c r="AQ24" s="34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ht="18" x14ac:dyDescent="0.3">
      <c r="A25" s="114"/>
      <c r="B25" s="114"/>
      <c r="C25" s="90">
        <v>148591</v>
      </c>
      <c r="D25" s="117"/>
      <c r="E25" s="5" t="s">
        <v>123</v>
      </c>
      <c r="F25" s="5" t="s">
        <v>124</v>
      </c>
      <c r="G25" s="130"/>
      <c r="H25" s="28">
        <v>44013</v>
      </c>
      <c r="I25" s="41" t="s">
        <v>125</v>
      </c>
      <c r="J25" s="19" t="s">
        <v>36</v>
      </c>
      <c r="K25" s="19" t="s">
        <v>51</v>
      </c>
      <c r="L25" s="121"/>
      <c r="M25" s="114"/>
      <c r="N25" s="75">
        <v>44183</v>
      </c>
      <c r="O25" s="76"/>
      <c r="P25" s="77"/>
      <c r="Q25" s="78"/>
      <c r="R25" s="76"/>
      <c r="S25" s="77"/>
      <c r="U25" s="31">
        <v>3.4420000000000002</v>
      </c>
      <c r="V25" s="32" t="s">
        <v>38</v>
      </c>
      <c r="W25" s="33" t="s">
        <v>37</v>
      </c>
      <c r="X25" s="33" t="s">
        <v>37</v>
      </c>
      <c r="Y25" s="33" t="s">
        <v>37</v>
      </c>
      <c r="Z25" s="34" t="s">
        <v>37</v>
      </c>
      <c r="AA25" s="33" t="s">
        <v>37</v>
      </c>
      <c r="AB25" s="33" t="s">
        <v>39</v>
      </c>
      <c r="AC25" s="33" t="s">
        <v>37</v>
      </c>
      <c r="AD25" s="33" t="s">
        <v>37</v>
      </c>
      <c r="AE25" s="33" t="s">
        <v>37</v>
      </c>
      <c r="AF25" s="34" t="s">
        <v>37</v>
      </c>
      <c r="AG25" s="33" t="s">
        <v>39</v>
      </c>
      <c r="AH25" s="33" t="s">
        <v>37</v>
      </c>
      <c r="AI25" s="33" t="s">
        <v>40</v>
      </c>
      <c r="AJ25" s="33" t="s">
        <v>40</v>
      </c>
      <c r="AK25" s="34" t="s">
        <v>40</v>
      </c>
      <c r="AL25" s="33" t="s">
        <v>126</v>
      </c>
      <c r="AM25" s="33"/>
      <c r="AN25" s="33"/>
      <c r="AO25" s="33"/>
      <c r="AP25" s="33"/>
      <c r="AQ25" s="34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8" x14ac:dyDescent="0.3">
      <c r="A26" s="114"/>
      <c r="B26" s="114"/>
      <c r="C26" s="91">
        <v>276439</v>
      </c>
      <c r="D26" s="117"/>
      <c r="E26" s="5" t="s">
        <v>127</v>
      </c>
      <c r="F26" s="5" t="s">
        <v>128</v>
      </c>
      <c r="G26" s="130"/>
      <c r="H26" s="28">
        <v>44029</v>
      </c>
      <c r="I26" s="29" t="s">
        <v>129</v>
      </c>
      <c r="J26" s="19" t="s">
        <v>36</v>
      </c>
      <c r="K26" s="19" t="s">
        <v>51</v>
      </c>
      <c r="L26" s="121"/>
      <c r="M26" s="114"/>
      <c r="N26" s="75">
        <v>44330</v>
      </c>
      <c r="O26" s="76"/>
      <c r="P26" s="77"/>
      <c r="Q26" s="78"/>
      <c r="R26" s="76"/>
      <c r="S26" s="77"/>
      <c r="T26" s="30"/>
      <c r="U26" s="31">
        <v>3.8330000000000002</v>
      </c>
      <c r="V26" s="32"/>
      <c r="W26" s="33" t="s">
        <v>37</v>
      </c>
      <c r="X26" s="33" t="s">
        <v>37</v>
      </c>
      <c r="Y26" s="33" t="s">
        <v>37</v>
      </c>
      <c r="Z26" s="34" t="s">
        <v>37</v>
      </c>
      <c r="AA26" s="33" t="s">
        <v>39</v>
      </c>
      <c r="AB26" s="33"/>
      <c r="AC26" s="33" t="s">
        <v>37</v>
      </c>
      <c r="AD26" s="33"/>
      <c r="AE26" s="33"/>
      <c r="AF26" s="34"/>
      <c r="AG26" s="33"/>
      <c r="AH26" s="33"/>
      <c r="AI26" s="33"/>
      <c r="AJ26" s="33"/>
      <c r="AK26" s="34"/>
      <c r="AL26" s="33"/>
      <c r="AM26" s="33"/>
      <c r="AN26" s="33"/>
      <c r="AO26" s="33"/>
      <c r="AP26" s="33"/>
      <c r="AQ26" s="34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8" x14ac:dyDescent="0.3">
      <c r="A27" s="114"/>
      <c r="B27" s="114"/>
      <c r="C27" s="90">
        <v>128234</v>
      </c>
      <c r="D27" s="117"/>
      <c r="E27" s="5" t="s">
        <v>130</v>
      </c>
      <c r="F27" s="5" t="s">
        <v>131</v>
      </c>
      <c r="G27" s="130"/>
      <c r="H27" s="28">
        <v>44028</v>
      </c>
      <c r="I27" s="29" t="s">
        <v>132</v>
      </c>
      <c r="J27" s="19" t="s">
        <v>51</v>
      </c>
      <c r="K27" s="19" t="s">
        <v>51</v>
      </c>
      <c r="L27" s="121"/>
      <c r="M27" s="114"/>
      <c r="N27" s="78"/>
      <c r="O27" s="76"/>
      <c r="P27" s="77"/>
      <c r="Q27" s="78"/>
      <c r="R27" s="76"/>
      <c r="S27" s="77"/>
      <c r="U27" s="31">
        <v>2.5139999999999998</v>
      </c>
      <c r="V27" s="32"/>
      <c r="W27" s="33" t="s">
        <v>37</v>
      </c>
      <c r="X27" s="33" t="s">
        <v>40</v>
      </c>
      <c r="Y27" s="33" t="s">
        <v>40</v>
      </c>
      <c r="Z27" s="34" t="s">
        <v>37</v>
      </c>
      <c r="AA27" s="33" t="s">
        <v>39</v>
      </c>
      <c r="AB27" s="33" t="s">
        <v>39</v>
      </c>
      <c r="AC27" s="33" t="s">
        <v>40</v>
      </c>
      <c r="AD27" s="33" t="s">
        <v>39</v>
      </c>
      <c r="AE27" s="33" t="s">
        <v>39</v>
      </c>
      <c r="AF27" s="34"/>
      <c r="AG27" s="33" t="s">
        <v>39</v>
      </c>
      <c r="AH27" s="33"/>
      <c r="AI27" s="33"/>
      <c r="AJ27" s="33"/>
      <c r="AK27" s="34"/>
      <c r="AL27" s="33" t="s">
        <v>39</v>
      </c>
      <c r="AM27" s="33"/>
      <c r="AN27" s="33"/>
      <c r="AO27" s="33"/>
      <c r="AP27" s="33"/>
      <c r="AQ27" s="34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8" x14ac:dyDescent="0.3">
      <c r="A28" s="114"/>
      <c r="B28" s="114"/>
      <c r="C28" s="90" t="s">
        <v>133</v>
      </c>
      <c r="D28" s="117"/>
      <c r="E28" s="5" t="s">
        <v>134</v>
      </c>
      <c r="F28" s="5" t="s">
        <v>131</v>
      </c>
      <c r="G28" s="130"/>
      <c r="H28" s="28">
        <v>44047</v>
      </c>
      <c r="I28" s="29" t="s">
        <v>135</v>
      </c>
      <c r="J28" s="19" t="s">
        <v>36</v>
      </c>
      <c r="K28" s="19" t="s">
        <v>36</v>
      </c>
      <c r="L28" s="121"/>
      <c r="M28" s="114"/>
      <c r="N28" s="78"/>
      <c r="O28" s="76"/>
      <c r="P28" s="77"/>
      <c r="Q28" s="78"/>
      <c r="R28" s="76"/>
      <c r="S28" s="77"/>
      <c r="U28" s="31">
        <v>3.8929999999999998</v>
      </c>
      <c r="V28" s="32" t="s">
        <v>38</v>
      </c>
      <c r="W28" s="33" t="s">
        <v>37</v>
      </c>
      <c r="X28" s="33" t="s">
        <v>37</v>
      </c>
      <c r="Y28" s="33" t="s">
        <v>37</v>
      </c>
      <c r="Z28" s="34" t="s">
        <v>37</v>
      </c>
      <c r="AA28" s="33"/>
      <c r="AB28" s="33" t="s">
        <v>37</v>
      </c>
      <c r="AC28" s="33" t="s">
        <v>37</v>
      </c>
      <c r="AD28" s="33" t="s">
        <v>37</v>
      </c>
      <c r="AE28" s="33" t="s">
        <v>39</v>
      </c>
      <c r="AF28" s="34" t="s">
        <v>37</v>
      </c>
      <c r="AG28" s="33" t="s">
        <v>38</v>
      </c>
      <c r="AH28" s="33"/>
      <c r="AI28" s="33" t="s">
        <v>40</v>
      </c>
      <c r="AJ28" s="33" t="s">
        <v>40</v>
      </c>
      <c r="AK28" s="34" t="s">
        <v>40</v>
      </c>
      <c r="AL28" s="33" t="s">
        <v>37</v>
      </c>
      <c r="AM28" s="33"/>
      <c r="AN28" s="33"/>
      <c r="AO28" s="33"/>
      <c r="AP28" s="33"/>
      <c r="AQ28" s="34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8.600000000000001" thickBot="1" x14ac:dyDescent="0.35">
      <c r="A29" s="116"/>
      <c r="B29" s="116"/>
      <c r="C29" s="92" t="s">
        <v>136</v>
      </c>
      <c r="D29" s="118"/>
      <c r="E29" s="85" t="s">
        <v>137</v>
      </c>
      <c r="F29" s="85" t="s">
        <v>138</v>
      </c>
      <c r="G29" s="131"/>
      <c r="H29" s="86">
        <v>44049</v>
      </c>
      <c r="I29" s="84" t="s">
        <v>139</v>
      </c>
      <c r="J29" s="87" t="s">
        <v>36</v>
      </c>
      <c r="K29" s="87" t="s">
        <v>36</v>
      </c>
      <c r="L29" s="123"/>
      <c r="M29" s="133"/>
      <c r="N29" s="79"/>
      <c r="O29" s="80"/>
      <c r="P29" s="81"/>
      <c r="Q29" s="79"/>
      <c r="R29" s="80"/>
      <c r="S29" s="81"/>
      <c r="T29" s="79"/>
      <c r="U29" s="93">
        <v>4</v>
      </c>
      <c r="V29" s="94" t="s">
        <v>38</v>
      </c>
      <c r="W29" s="95"/>
      <c r="X29" s="95"/>
      <c r="Y29" s="95"/>
      <c r="Z29" s="96" t="s">
        <v>37</v>
      </c>
      <c r="AA29" s="95" t="s">
        <v>38</v>
      </c>
      <c r="AB29" s="95" t="s">
        <v>37</v>
      </c>
      <c r="AC29" s="95"/>
      <c r="AD29" s="95"/>
      <c r="AE29" s="95"/>
      <c r="AF29" s="96"/>
      <c r="AG29" s="95" t="s">
        <v>38</v>
      </c>
      <c r="AH29" s="95" t="s">
        <v>38</v>
      </c>
      <c r="AI29" s="95"/>
      <c r="AJ29" s="95"/>
      <c r="AK29" s="96"/>
      <c r="AL29" s="95"/>
      <c r="AM29" s="95"/>
      <c r="AN29" s="95"/>
      <c r="AO29" s="95"/>
      <c r="AP29" s="95"/>
      <c r="AQ29" s="96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ht="18" x14ac:dyDescent="0.3">
      <c r="A30" s="43"/>
      <c r="C30" s="40"/>
      <c r="D30" s="4"/>
      <c r="E30" s="5"/>
      <c r="F30" s="5"/>
      <c r="H30" s="28"/>
      <c r="I30" s="29"/>
      <c r="K30" s="44"/>
      <c r="L30" s="35"/>
      <c r="U30" s="97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8" x14ac:dyDescent="0.3">
      <c r="A31" s="43"/>
      <c r="C31" s="27"/>
      <c r="D31" s="4"/>
      <c r="E31" s="5"/>
      <c r="F31" s="5"/>
      <c r="H31" s="28"/>
      <c r="I31" s="29"/>
      <c r="K31" s="45"/>
      <c r="L31" s="38"/>
      <c r="U31" s="98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8" x14ac:dyDescent="0.3">
      <c r="A32" s="46"/>
      <c r="B32" s="47"/>
      <c r="C32" s="27"/>
      <c r="D32" s="11"/>
      <c r="G32" s="76"/>
      <c r="H32" s="76"/>
      <c r="I32" s="104"/>
      <c r="J32" s="104"/>
      <c r="K32" s="105"/>
      <c r="L32" s="106"/>
      <c r="U32" s="98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1:62" ht="18" x14ac:dyDescent="0.3">
      <c r="A33" s="48"/>
      <c r="B33" s="43"/>
      <c r="C33" s="27"/>
      <c r="D33" s="12"/>
      <c r="E33" s="5"/>
      <c r="F33" s="5"/>
      <c r="G33" s="76"/>
      <c r="H33" s="103"/>
      <c r="I33" s="107"/>
      <c r="J33" s="104"/>
      <c r="K33" s="108"/>
      <c r="L33" s="109"/>
      <c r="M33" s="103"/>
      <c r="U33" s="98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</row>
    <row r="34" spans="1:62" ht="18" x14ac:dyDescent="0.3">
      <c r="A34" s="48"/>
      <c r="B34" s="43"/>
      <c r="C34" s="27"/>
      <c r="D34" s="4"/>
      <c r="E34" s="5"/>
      <c r="F34" s="5"/>
      <c r="G34" s="76"/>
      <c r="H34" s="107"/>
      <c r="I34" s="107"/>
      <c r="J34" s="104"/>
      <c r="K34" s="104"/>
      <c r="L34" s="107"/>
      <c r="T34" s="30"/>
      <c r="U34" s="98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</row>
    <row r="35" spans="1:62" ht="18" x14ac:dyDescent="0.3">
      <c r="A35" s="48"/>
      <c r="B35" s="43"/>
      <c r="C35" s="27"/>
      <c r="D35" s="4"/>
      <c r="E35" s="5"/>
      <c r="F35" s="5"/>
      <c r="G35" s="76"/>
      <c r="H35" s="110"/>
      <c r="I35" s="111"/>
      <c r="J35" s="112"/>
      <c r="K35" s="112"/>
      <c r="L35" s="111"/>
      <c r="T35" s="30"/>
      <c r="U35" s="98"/>
      <c r="V35" s="99"/>
      <c r="W35" s="99"/>
      <c r="X35" s="99"/>
      <c r="Y35" s="99"/>
      <c r="Z35" s="99"/>
      <c r="AA35" s="99"/>
      <c r="AB35" s="100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</row>
    <row r="36" spans="1:62" ht="18" x14ac:dyDescent="0.3">
      <c r="A36" s="48"/>
      <c r="B36" s="43"/>
      <c r="C36" s="27"/>
      <c r="E36" s="5"/>
      <c r="F36" s="5"/>
      <c r="G36" s="76"/>
      <c r="H36" s="113"/>
      <c r="I36" s="113"/>
      <c r="J36" s="113"/>
      <c r="K36" s="113"/>
      <c r="L36" s="113"/>
      <c r="U36" s="98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</row>
    <row r="37" spans="1:62" ht="18" x14ac:dyDescent="0.3">
      <c r="A37" s="48"/>
      <c r="B37" s="43"/>
      <c r="C37" s="27"/>
      <c r="E37" s="5"/>
      <c r="F37" s="5"/>
      <c r="G37" s="76"/>
      <c r="H37" s="103"/>
      <c r="I37" s="107"/>
      <c r="J37" s="104"/>
      <c r="K37" s="105"/>
      <c r="L37" s="106"/>
      <c r="U37" s="98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</row>
    <row r="38" spans="1:62" ht="18" x14ac:dyDescent="0.3">
      <c r="A38" s="48"/>
      <c r="B38" s="43"/>
      <c r="C38" s="27"/>
      <c r="D38" s="4"/>
      <c r="E38" s="5"/>
      <c r="F38" s="5"/>
      <c r="G38" s="76"/>
      <c r="H38" s="103"/>
      <c r="I38" s="107"/>
      <c r="J38" s="104"/>
      <c r="K38" s="105"/>
      <c r="L38" s="105"/>
      <c r="M38" s="28"/>
      <c r="U38" s="98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</row>
    <row r="39" spans="1:62" ht="18" x14ac:dyDescent="0.3">
      <c r="A39" s="48"/>
      <c r="B39" s="43"/>
      <c r="C39" s="27"/>
      <c r="D39" s="4"/>
      <c r="E39" s="5"/>
      <c r="F39" s="5"/>
      <c r="H39" s="28"/>
      <c r="I39" s="29"/>
      <c r="K39" s="49"/>
      <c r="L39" s="50"/>
      <c r="U39" s="98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</row>
    <row r="40" spans="1:62" ht="18" x14ac:dyDescent="0.3">
      <c r="A40" s="48"/>
      <c r="B40" s="43"/>
      <c r="C40" s="27"/>
      <c r="E40" s="5"/>
      <c r="F40" s="5"/>
      <c r="H40" s="28"/>
      <c r="I40" s="29"/>
      <c r="K40" s="44"/>
      <c r="L40" s="44"/>
      <c r="M40" s="28"/>
      <c r="U40" s="98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</row>
    <row r="41" spans="1:62" ht="18" x14ac:dyDescent="0.3">
      <c r="A41" s="48"/>
      <c r="B41" s="43"/>
      <c r="C41" s="27"/>
      <c r="D41" s="4"/>
      <c r="E41" s="5"/>
      <c r="F41" s="5"/>
      <c r="H41" s="28"/>
      <c r="I41" s="29"/>
      <c r="K41" s="44"/>
      <c r="L41" s="44"/>
      <c r="M41" s="28"/>
      <c r="U41" s="98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</row>
    <row r="42" spans="1:62" ht="18" x14ac:dyDescent="0.3">
      <c r="A42" s="48"/>
      <c r="B42" s="43"/>
      <c r="U42" s="98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</row>
    <row r="43" spans="1:62" ht="18" x14ac:dyDescent="0.3">
      <c r="A43" s="48"/>
      <c r="B43" s="43"/>
      <c r="U43" s="98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</row>
    <row r="44" spans="1:62" ht="18" x14ac:dyDescent="0.3">
      <c r="A44" s="48"/>
      <c r="B44" s="43"/>
      <c r="U44" s="98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</row>
    <row r="45" spans="1:62" ht="18" x14ac:dyDescent="0.3">
      <c r="A45" s="48"/>
      <c r="B45" s="43"/>
      <c r="U45" s="98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</row>
    <row r="46" spans="1:62" ht="18" x14ac:dyDescent="0.3">
      <c r="A46" s="48"/>
      <c r="B46" s="43"/>
      <c r="K46" s="19"/>
      <c r="L46" s="19"/>
      <c r="M46" s="19"/>
      <c r="U46" s="98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</row>
    <row r="47" spans="1:62" ht="18" x14ac:dyDescent="0.3">
      <c r="A47" s="48"/>
      <c r="B47" s="43"/>
      <c r="K47" s="19"/>
      <c r="L47" s="19"/>
      <c r="M47" s="19"/>
      <c r="U47" s="98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</row>
    <row r="48" spans="1:62" ht="18" x14ac:dyDescent="0.3">
      <c r="A48" s="48"/>
      <c r="B48" s="43"/>
      <c r="U48" s="98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</row>
    <row r="49" spans="1:2" x14ac:dyDescent="0.3">
      <c r="A49" s="48"/>
      <c r="B49" s="43"/>
    </row>
    <row r="50" spans="1:2" x14ac:dyDescent="0.3">
      <c r="A50" s="48"/>
      <c r="B50" s="43"/>
    </row>
    <row r="51" spans="1:2" x14ac:dyDescent="0.3">
      <c r="A51" s="48"/>
      <c r="B51" s="43"/>
    </row>
    <row r="52" spans="1:2" x14ac:dyDescent="0.3">
      <c r="A52" s="48"/>
      <c r="B52" s="43"/>
    </row>
    <row r="53" spans="1:2" x14ac:dyDescent="0.3">
      <c r="A53" s="48"/>
      <c r="B53" s="43"/>
    </row>
    <row r="54" spans="1:2" x14ac:dyDescent="0.3">
      <c r="A54" s="48"/>
      <c r="B54" s="43"/>
    </row>
    <row r="55" spans="1:2" x14ac:dyDescent="0.3">
      <c r="A55" s="48"/>
      <c r="B55" s="43"/>
    </row>
    <row r="56" spans="1:2" x14ac:dyDescent="0.3">
      <c r="A56" s="48"/>
      <c r="B56" s="43"/>
    </row>
    <row r="57" spans="1:2" x14ac:dyDescent="0.3">
      <c r="A57" s="48"/>
      <c r="B57" s="43"/>
    </row>
    <row r="58" spans="1:2" x14ac:dyDescent="0.3">
      <c r="A58" s="48"/>
      <c r="B58" s="43"/>
    </row>
    <row r="59" spans="1:2" x14ac:dyDescent="0.3">
      <c r="A59" s="48"/>
      <c r="B59" s="43"/>
    </row>
    <row r="60" spans="1:2" x14ac:dyDescent="0.3">
      <c r="A60" s="48"/>
      <c r="B60" s="43"/>
    </row>
    <row r="61" spans="1:2" x14ac:dyDescent="0.3">
      <c r="A61" s="48"/>
      <c r="B61" s="43"/>
    </row>
    <row r="62" spans="1:2" x14ac:dyDescent="0.3">
      <c r="A62" s="48"/>
      <c r="B62" s="43"/>
    </row>
    <row r="63" spans="1:2" x14ac:dyDescent="0.3">
      <c r="A63" s="48"/>
      <c r="B63" s="43"/>
    </row>
    <row r="64" spans="1:2" x14ac:dyDescent="0.3">
      <c r="A64" s="48"/>
      <c r="B64" s="43"/>
    </row>
    <row r="65" spans="1:2" x14ac:dyDescent="0.3">
      <c r="A65" s="48"/>
      <c r="B65" s="43"/>
    </row>
    <row r="66" spans="1:2" x14ac:dyDescent="0.3">
      <c r="A66" s="48"/>
      <c r="B66" s="43"/>
    </row>
    <row r="67" spans="1:2" x14ac:dyDescent="0.3">
      <c r="A67" s="48"/>
      <c r="B67" s="43"/>
    </row>
    <row r="68" spans="1:2" x14ac:dyDescent="0.3">
      <c r="A68" s="48"/>
      <c r="B68" s="43"/>
    </row>
    <row r="69" spans="1:2" x14ac:dyDescent="0.3">
      <c r="A69" s="48"/>
      <c r="B69" s="43"/>
    </row>
    <row r="70" spans="1:2" x14ac:dyDescent="0.3">
      <c r="A70" s="48"/>
      <c r="B70" s="43"/>
    </row>
    <row r="71" spans="1:2" x14ac:dyDescent="0.3">
      <c r="A71" s="48"/>
      <c r="B71" s="43"/>
    </row>
    <row r="72" spans="1:2" x14ac:dyDescent="0.3">
      <c r="A72" s="48"/>
      <c r="B72" s="43"/>
    </row>
    <row r="73" spans="1:2" x14ac:dyDescent="0.3">
      <c r="A73" s="48"/>
      <c r="B73" s="43"/>
    </row>
    <row r="74" spans="1:2" x14ac:dyDescent="0.3">
      <c r="A74" s="48"/>
      <c r="B74" s="43"/>
    </row>
    <row r="75" spans="1:2" x14ac:dyDescent="0.3">
      <c r="A75" s="48"/>
      <c r="B75" s="43"/>
    </row>
    <row r="76" spans="1:2" x14ac:dyDescent="0.3">
      <c r="A76" s="48"/>
      <c r="B76" s="43"/>
    </row>
  </sheetData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BA62-52C1-4A45-9CF4-FDCB14F23D27}">
  <dimension ref="A1:N64"/>
  <sheetViews>
    <sheetView workbookViewId="0"/>
  </sheetViews>
  <sheetFormatPr defaultRowHeight="14.4" x14ac:dyDescent="0.3"/>
  <cols>
    <col min="1" max="1" width="6.77734375" customWidth="1"/>
    <col min="2" max="16" width="11" customWidth="1"/>
  </cols>
  <sheetData>
    <row r="1" spans="1:1" ht="18" x14ac:dyDescent="0.35">
      <c r="A1" s="2" t="s">
        <v>147</v>
      </c>
    </row>
    <row r="24" spans="3:14" x14ac:dyDescent="0.3">
      <c r="D24" s="1">
        <v>25</v>
      </c>
      <c r="E24" s="1" t="s">
        <v>144</v>
      </c>
      <c r="F24" s="13" t="s">
        <v>145</v>
      </c>
      <c r="G24" s="1">
        <v>50</v>
      </c>
      <c r="L24" s="1"/>
      <c r="M24" s="1"/>
      <c r="N24" s="1"/>
    </row>
    <row r="25" spans="3:14" x14ac:dyDescent="0.3">
      <c r="D25" s="1" t="s">
        <v>140</v>
      </c>
      <c r="E25" s="1" t="s">
        <v>141</v>
      </c>
      <c r="F25" s="1" t="s">
        <v>142</v>
      </c>
      <c r="G25" s="1" t="s">
        <v>143</v>
      </c>
      <c r="H25" s="1" t="s">
        <v>146</v>
      </c>
    </row>
    <row r="26" spans="3:14" x14ac:dyDescent="0.3">
      <c r="C26" t="s">
        <v>148</v>
      </c>
      <c r="D26" s="3">
        <v>5</v>
      </c>
      <c r="E26" s="3">
        <v>6</v>
      </c>
      <c r="F26" s="3">
        <v>7</v>
      </c>
      <c r="G26" s="3">
        <v>5</v>
      </c>
      <c r="H26" s="3">
        <f>SUM(D26:G26)</f>
        <v>23</v>
      </c>
    </row>
    <row r="27" spans="3:14" x14ac:dyDescent="0.3">
      <c r="C27" t="s">
        <v>149</v>
      </c>
      <c r="D27">
        <v>8</v>
      </c>
      <c r="E27">
        <v>5</v>
      </c>
      <c r="F27">
        <v>5</v>
      </c>
      <c r="G27">
        <v>5</v>
      </c>
      <c r="H27" s="3">
        <f t="shared" ref="H27:H29" si="0">SUM(D27:G27)</f>
        <v>23</v>
      </c>
    </row>
    <row r="28" spans="3:14" x14ac:dyDescent="0.3">
      <c r="C28" t="s">
        <v>150</v>
      </c>
      <c r="D28">
        <v>2</v>
      </c>
      <c r="E28">
        <v>7</v>
      </c>
      <c r="F28">
        <v>8</v>
      </c>
      <c r="G28">
        <v>0</v>
      </c>
      <c r="H28" s="3">
        <f t="shared" si="0"/>
        <v>17</v>
      </c>
    </row>
    <row r="29" spans="3:14" x14ac:dyDescent="0.3">
      <c r="C29" t="s">
        <v>151</v>
      </c>
      <c r="D29">
        <v>3</v>
      </c>
      <c r="E29">
        <v>7</v>
      </c>
      <c r="F29">
        <v>12</v>
      </c>
      <c r="G29">
        <v>4</v>
      </c>
      <c r="H29" s="3">
        <f t="shared" si="0"/>
        <v>26</v>
      </c>
    </row>
    <row r="30" spans="3:14" x14ac:dyDescent="0.3">
      <c r="C30" t="s">
        <v>152</v>
      </c>
      <c r="D30">
        <v>4</v>
      </c>
      <c r="E30">
        <v>6</v>
      </c>
      <c r="F30">
        <v>4</v>
      </c>
      <c r="G30">
        <v>4</v>
      </c>
      <c r="H30" s="3">
        <f>SUM(D30:G30)</f>
        <v>18</v>
      </c>
    </row>
    <row r="31" spans="3:14" x14ac:dyDescent="0.3">
      <c r="C31" t="s">
        <v>153</v>
      </c>
      <c r="D31">
        <v>2</v>
      </c>
      <c r="E31">
        <v>7</v>
      </c>
      <c r="F31">
        <v>1</v>
      </c>
      <c r="G31">
        <v>1</v>
      </c>
      <c r="H31" s="3">
        <f>SUM(D31:G31)</f>
        <v>11</v>
      </c>
    </row>
    <row r="32" spans="3:14" x14ac:dyDescent="0.3">
      <c r="C32" t="s">
        <v>154</v>
      </c>
      <c r="D32">
        <v>4</v>
      </c>
      <c r="E32">
        <v>10</v>
      </c>
      <c r="F32">
        <v>14</v>
      </c>
      <c r="G32">
        <v>2</v>
      </c>
      <c r="H32" s="3">
        <f>SUM(D32:G32)</f>
        <v>30</v>
      </c>
    </row>
    <row r="33" spans="3:8" x14ac:dyDescent="0.3">
      <c r="C33" t="s">
        <v>155</v>
      </c>
      <c r="D33">
        <v>1</v>
      </c>
      <c r="E33">
        <v>2</v>
      </c>
      <c r="F33">
        <v>0</v>
      </c>
      <c r="G33">
        <v>1</v>
      </c>
      <c r="H33" s="3">
        <f t="shared" ref="H33" si="1">SUM(D33:G33)</f>
        <v>4</v>
      </c>
    </row>
    <row r="34" spans="3:8" x14ac:dyDescent="0.3">
      <c r="C34" t="s">
        <v>156</v>
      </c>
      <c r="D34">
        <v>6</v>
      </c>
      <c r="E34">
        <v>12</v>
      </c>
      <c r="F34">
        <v>4</v>
      </c>
      <c r="G34">
        <v>3</v>
      </c>
      <c r="H34">
        <f>SUM(D34:G34)</f>
        <v>25</v>
      </c>
    </row>
    <row r="35" spans="3:8" x14ac:dyDescent="0.3">
      <c r="C35" t="s">
        <v>0</v>
      </c>
      <c r="D35" s="14">
        <v>7</v>
      </c>
      <c r="E35" s="14">
        <v>6</v>
      </c>
      <c r="F35" s="14">
        <v>11</v>
      </c>
      <c r="G35" s="14">
        <v>2</v>
      </c>
      <c r="H35" s="14">
        <f>+'[1]Fall 2020'!L36</f>
        <v>26</v>
      </c>
    </row>
    <row r="36" spans="3:8" x14ac:dyDescent="0.3">
      <c r="C36" t="s">
        <v>157</v>
      </c>
      <c r="D36" s="14">
        <v>3</v>
      </c>
      <c r="E36" s="14">
        <v>9</v>
      </c>
      <c r="F36" s="14">
        <v>9</v>
      </c>
      <c r="G36" s="14">
        <v>2</v>
      </c>
      <c r="H36" s="14">
        <f>+'[1]Fall 2021'!L62</f>
        <v>23</v>
      </c>
    </row>
    <row r="37" spans="3:8" x14ac:dyDescent="0.3">
      <c r="D37" s="15"/>
      <c r="E37" s="15"/>
      <c r="F37" s="15"/>
      <c r="G37" s="15"/>
      <c r="H37" s="15"/>
    </row>
    <row r="38" spans="3:8" x14ac:dyDescent="0.3">
      <c r="D38">
        <f>SUM(D26:D37)</f>
        <v>45</v>
      </c>
      <c r="E38">
        <f>SUM(E26:E37)</f>
        <v>77</v>
      </c>
      <c r="F38">
        <f>SUM(F26:F37)</f>
        <v>75</v>
      </c>
      <c r="G38">
        <f>SUM(G26:G37)</f>
        <v>29</v>
      </c>
      <c r="H38">
        <f>SUM(H26:H37)</f>
        <v>226</v>
      </c>
    </row>
    <row r="39" spans="3:8" x14ac:dyDescent="0.3">
      <c r="D39" s="16">
        <f>D38/$H38</f>
        <v>0.19911504424778761</v>
      </c>
      <c r="E39" s="16">
        <f>E38/$H38</f>
        <v>0.34070796460176989</v>
      </c>
      <c r="F39" s="16">
        <f>F38/$H38</f>
        <v>0.33185840707964603</v>
      </c>
      <c r="G39" s="16">
        <f>G38/$H38</f>
        <v>0.12831858407079647</v>
      </c>
      <c r="H39" s="16">
        <f>H38/$H38</f>
        <v>1</v>
      </c>
    </row>
    <row r="63" spans="3:8" x14ac:dyDescent="0.3">
      <c r="C63" t="s">
        <v>157</v>
      </c>
      <c r="D63" s="14">
        <f>+D36</f>
        <v>3</v>
      </c>
      <c r="E63" s="14">
        <f t="shared" ref="E63:H63" si="2">+E36</f>
        <v>9</v>
      </c>
      <c r="F63" s="14">
        <f t="shared" si="2"/>
        <v>9</v>
      </c>
      <c r="G63" s="14">
        <f t="shared" si="2"/>
        <v>2</v>
      </c>
      <c r="H63" s="14">
        <f t="shared" si="2"/>
        <v>23</v>
      </c>
    </row>
    <row r="64" spans="3:8" x14ac:dyDescent="0.3">
      <c r="D64" s="16">
        <f>D63/$H63</f>
        <v>0.13043478260869565</v>
      </c>
      <c r="E64" s="16">
        <f>E63/$H63</f>
        <v>0.39130434782608697</v>
      </c>
      <c r="F64" s="16">
        <f>F63/$H63</f>
        <v>0.39130434782608697</v>
      </c>
      <c r="G64" s="16">
        <f>G63/$H63</f>
        <v>8.6956521739130432E-2</v>
      </c>
      <c r="H64" s="16">
        <f>H63/$H63</f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5712-DE97-4B9D-86A6-A4DFC0CD4852}">
  <dimension ref="A1:K28"/>
  <sheetViews>
    <sheetView topLeftCell="A22" workbookViewId="0">
      <selection activeCell="L12" sqref="L12"/>
    </sheetView>
  </sheetViews>
  <sheetFormatPr defaultRowHeight="14.4" x14ac:dyDescent="0.3"/>
  <cols>
    <col min="1" max="1" width="6.77734375" customWidth="1"/>
    <col min="2" max="11" width="11" customWidth="1"/>
  </cols>
  <sheetData>
    <row r="1" spans="1:1" ht="18" x14ac:dyDescent="0.35">
      <c r="A1" s="2" t="s">
        <v>158</v>
      </c>
    </row>
    <row r="8" spans="1:1" ht="13.8" customHeight="1" x14ac:dyDescent="0.3"/>
    <row r="24" spans="2:11" x14ac:dyDescent="0.3">
      <c r="D24" s="3" t="s">
        <v>159</v>
      </c>
      <c r="E24" s="3" t="s">
        <v>160</v>
      </c>
      <c r="F24" s="3" t="s">
        <v>161</v>
      </c>
      <c r="G24" s="3" t="s">
        <v>162</v>
      </c>
      <c r="H24" s="3" t="s">
        <v>163</v>
      </c>
      <c r="I24" s="3" t="s">
        <v>164</v>
      </c>
      <c r="J24" s="3" t="s">
        <v>165</v>
      </c>
      <c r="K24" s="1" t="s">
        <v>146</v>
      </c>
    </row>
    <row r="25" spans="2:11" x14ac:dyDescent="0.3">
      <c r="B25" t="s">
        <v>166</v>
      </c>
      <c r="D25" s="1">
        <v>18</v>
      </c>
      <c r="E25" s="1">
        <v>16</v>
      </c>
      <c r="F25" s="1">
        <v>18</v>
      </c>
      <c r="G25" s="1">
        <v>17</v>
      </c>
      <c r="H25" s="1">
        <v>5</v>
      </c>
      <c r="I25" s="1">
        <v>14</v>
      </c>
      <c r="J25" s="1">
        <v>22</v>
      </c>
      <c r="K25">
        <f>SUM(D25:J25)</f>
        <v>110</v>
      </c>
    </row>
    <row r="26" spans="2:11" x14ac:dyDescent="0.3">
      <c r="B26" t="s">
        <v>168</v>
      </c>
      <c r="D26" s="1">
        <v>9</v>
      </c>
      <c r="E26" s="1">
        <v>11</v>
      </c>
      <c r="F26" s="1">
        <v>9</v>
      </c>
      <c r="G26" s="1">
        <v>9</v>
      </c>
      <c r="H26" s="1">
        <v>7</v>
      </c>
      <c r="I26" s="1">
        <v>12</v>
      </c>
      <c r="J26" s="1">
        <v>11</v>
      </c>
      <c r="K26">
        <f>SUM(D26:J26)</f>
        <v>68</v>
      </c>
    </row>
    <row r="27" spans="2:11" x14ac:dyDescent="0.3">
      <c r="B27" t="s">
        <v>167</v>
      </c>
      <c r="D27" s="18">
        <v>7</v>
      </c>
      <c r="E27" s="18">
        <v>8</v>
      </c>
      <c r="F27" s="18">
        <v>7</v>
      </c>
      <c r="G27" s="18">
        <v>11</v>
      </c>
      <c r="H27" s="18">
        <v>9</v>
      </c>
      <c r="I27" s="18">
        <v>9</v>
      </c>
      <c r="J27" s="18">
        <v>12</v>
      </c>
      <c r="K27" s="17">
        <f>SUM(D27:J27)</f>
        <v>63</v>
      </c>
    </row>
    <row r="28" spans="2:11" x14ac:dyDescent="0.3">
      <c r="D28" s="1">
        <f t="shared" ref="D28:J28" si="0">SUM(D25:D27)</f>
        <v>34</v>
      </c>
      <c r="E28" s="1">
        <f t="shared" si="0"/>
        <v>35</v>
      </c>
      <c r="F28" s="1">
        <f t="shared" si="0"/>
        <v>34</v>
      </c>
      <c r="G28" s="1">
        <f t="shared" si="0"/>
        <v>37</v>
      </c>
      <c r="H28" s="1">
        <f t="shared" si="0"/>
        <v>21</v>
      </c>
      <c r="I28" s="1">
        <f t="shared" si="0"/>
        <v>35</v>
      </c>
      <c r="J28" s="1">
        <f t="shared" si="0"/>
        <v>45</v>
      </c>
      <c r="K28">
        <f>SUM(K25:K27)</f>
        <v>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Fall 2020</vt:lpstr>
      <vt:lpstr>Demographic Data</vt:lpstr>
      <vt:lpstr>Credentials by Academic Year</vt:lpstr>
      <vt:lpstr>'Fall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Howard</dc:creator>
  <cp:lastModifiedBy>Albert Howard</cp:lastModifiedBy>
  <dcterms:created xsi:type="dcterms:W3CDTF">2021-11-20T01:44:56Z</dcterms:created>
  <dcterms:modified xsi:type="dcterms:W3CDTF">2021-11-25T00:41:12Z</dcterms:modified>
</cp:coreProperties>
</file>