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istração" sheetId="1" r:id="rId4"/>
    <sheet state="visible" name="Base" sheetId="2" r:id="rId5"/>
  </sheets>
  <definedNames/>
  <calcPr/>
</workbook>
</file>

<file path=xl/sharedStrings.xml><?xml version="1.0" encoding="utf-8"?>
<sst xmlns="http://schemas.openxmlformats.org/spreadsheetml/2006/main" count="39" uniqueCount="25">
  <si>
    <t>Backlog</t>
  </si>
  <si>
    <t>Resumo</t>
  </si>
  <si>
    <t>Tarefa</t>
  </si>
  <si>
    <t>Owner</t>
  </si>
  <si>
    <t>Status</t>
  </si>
  <si>
    <t>Date</t>
  </si>
  <si>
    <t>Priority</t>
  </si>
  <si>
    <t>in-Progress</t>
  </si>
  <si>
    <t>Stuck</t>
  </si>
  <si>
    <t>Done</t>
  </si>
  <si>
    <t>Total</t>
  </si>
  <si>
    <t xml:space="preserve">Gravar Curso Excel </t>
  </si>
  <si>
    <t>Felipão</t>
  </si>
  <si>
    <t>Atividades</t>
  </si>
  <si>
    <t>Criar Questionário</t>
  </si>
  <si>
    <t>Editar Vídeo</t>
  </si>
  <si>
    <t>Núbia</t>
  </si>
  <si>
    <t>Cadastrar na Plataforma</t>
  </si>
  <si>
    <t>Aline</t>
  </si>
  <si>
    <t>Colocar uma Badge</t>
  </si>
  <si>
    <t>Elidiana</t>
  </si>
  <si>
    <t>Adicionar ao Bootcamp</t>
  </si>
  <si>
    <t>Contagem</t>
  </si>
  <si>
    <t>Concluídas</t>
  </si>
  <si>
    <t>Pendentes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</si>
</sst>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Impact"/>
    </font>
    <font>
      <b/>
      <color theme="1"/>
      <name val="Arial"/>
      <scheme val="minor"/>
    </font>
    <font>
      <b/>
      <sz val="21.0"/>
      <color theme="1"/>
      <name val="Arial"/>
      <scheme val="minor"/>
    </font>
    <font>
      <b/>
      <sz val="18.0"/>
      <color theme="1"/>
      <name val="Arial"/>
      <scheme val="minor"/>
    </font>
    <font>
      <sz val="15.0"/>
      <color theme="1"/>
      <name val="Pacifico"/>
    </font>
    <font>
      <b/>
      <sz val="12.0"/>
      <color theme="1"/>
      <name val="Comic Sans MS"/>
    </font>
    <font>
      <b/>
      <sz val="15.0"/>
      <color theme="1"/>
      <name val="Pacifico"/>
    </font>
    <font>
      <sz val="13.0"/>
      <color theme="1"/>
      <name val="Comic Sans MS"/>
    </font>
    <font>
      <b/>
      <sz val="12.0"/>
      <color theme="1"/>
      <name val="Arial"/>
      <scheme val="minor"/>
    </font>
    <font>
      <b/>
      <sz val="13.0"/>
      <color theme="1"/>
      <name val="Comic Sans MS"/>
    </font>
  </fonts>
  <fills count="6">
    <fill>
      <patternFill patternType="none"/>
    </fill>
    <fill>
      <patternFill patternType="lightGray"/>
    </fill>
    <fill>
      <patternFill patternType="solid">
        <fgColor rgb="FFFF725C"/>
        <bgColor rgb="FFFF725C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EB9292"/>
        <bgColor rgb="FFEB9292"/>
      </patternFill>
    </fill>
  </fills>
  <borders count="7">
    <border/>
    <border>
      <bottom style="thick">
        <color rgb="FF4285F4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Fill="1" applyFont="1"/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1" fillId="3" fontId="4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1" fillId="3" fontId="1" numFmtId="0" xfId="0" applyBorder="1" applyFont="1"/>
    <xf borderId="0" fillId="3" fontId="5" numFmtId="0" xfId="0" applyAlignment="1" applyFont="1">
      <alignment horizontal="left" readingOrder="0"/>
    </xf>
    <xf borderId="1" fillId="3" fontId="6" numFmtId="0" xfId="0" applyAlignment="1" applyBorder="1" applyFont="1">
      <alignment horizontal="center" readingOrder="0"/>
    </xf>
    <xf borderId="0" fillId="3" fontId="7" numFmtId="0" xfId="0" applyAlignment="1" applyFont="1">
      <alignment horizontal="center"/>
    </xf>
    <xf borderId="1" fillId="3" fontId="8" numFmtId="0" xfId="0" applyAlignment="1" applyBorder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3" fillId="3" fontId="9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4" fillId="3" fontId="9" numFmtId="164" xfId="0" applyAlignment="1" applyBorder="1" applyFont="1" applyNumberFormat="1">
      <alignment horizontal="center" readingOrder="0" vertical="center"/>
    </xf>
    <xf borderId="0" fillId="3" fontId="10" numFmtId="0" xfId="0" applyAlignment="1" applyFont="1">
      <alignment horizontal="center"/>
    </xf>
    <xf borderId="5" fillId="3" fontId="11" numFmtId="0" xfId="0" applyAlignment="1" applyBorder="1" applyFont="1">
      <alignment horizontal="center" readingOrder="0" vertical="center"/>
    </xf>
    <xf borderId="4" fillId="3" fontId="11" numFmtId="0" xfId="0" applyAlignment="1" applyBorder="1" applyFont="1">
      <alignment horizontal="center" vertical="center"/>
    </xf>
    <xf borderId="2" fillId="4" fontId="1" numFmtId="0" xfId="0" applyBorder="1" applyFont="1"/>
    <xf borderId="6" fillId="3" fontId="9" numFmtId="0" xfId="0" applyAlignment="1" applyBorder="1" applyFont="1">
      <alignment horizontal="center" readingOrder="0" vertical="center"/>
    </xf>
    <xf borderId="5" fillId="3" fontId="9" numFmtId="0" xfId="0" applyAlignment="1" applyBorder="1" applyFont="1">
      <alignment horizontal="center" readingOrder="0" vertical="center"/>
    </xf>
    <xf borderId="5" fillId="3" fontId="9" numFmtId="164" xfId="0" applyAlignment="1" applyBorder="1" applyFont="1" applyNumberFormat="1">
      <alignment horizontal="center" readingOrder="0" vertical="center"/>
    </xf>
    <xf borderId="0" fillId="3" fontId="10" numFmtId="0" xfId="0" applyAlignment="1" applyFont="1">
      <alignment horizontal="center" readingOrder="0"/>
    </xf>
    <xf borderId="6" fillId="3" fontId="9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vertical="center"/>
    </xf>
    <xf borderId="5" fillId="3" fontId="9" numFmtId="164" xfId="0" applyAlignment="1" applyBorder="1" applyFont="1" applyNumberFormat="1">
      <alignment horizontal="center" vertical="center"/>
    </xf>
    <xf borderId="0" fillId="5" fontId="10" numFmtId="0" xfId="0" applyAlignment="1" applyFill="1" applyFont="1">
      <alignment horizontal="center" readingOrder="0"/>
    </xf>
    <xf borderId="0" fillId="5" fontId="10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'Administração'!$K$7</c:f>
            </c:strRef>
          </c:tx>
          <c:spPr>
            <a:solidFill>
              <a:srgbClr val="FFE5A0"/>
            </a:solidFill>
            <a:ln cmpd="sng">
              <a:solidFill>
                <a:srgbClr val="000000"/>
              </a:solidFill>
            </a:ln>
          </c:spPr>
          <c:cat>
            <c:strRef>
              <c:f>'Administração'!$J$8</c:f>
            </c:strRef>
          </c:cat>
          <c:val>
            <c:numRef>
              <c:f>'Administração'!$K$8</c:f>
              <c:numCache/>
            </c:numRef>
          </c:val>
        </c:ser>
        <c:ser>
          <c:idx val="1"/>
          <c:order val="1"/>
          <c:tx>
            <c:strRef>
              <c:f>'Administração'!$L$7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'Administração'!$J$8</c:f>
            </c:strRef>
          </c:cat>
          <c:val>
            <c:numRef>
              <c:f>'Administração'!$L$8</c:f>
              <c:numCache/>
            </c:numRef>
          </c:val>
        </c:ser>
        <c:ser>
          <c:idx val="2"/>
          <c:order val="2"/>
          <c:tx>
            <c:strRef>
              <c:f>'Administração'!$M$7</c:f>
            </c:strRef>
          </c:tx>
          <c:spPr>
            <a:solidFill>
              <a:srgbClr val="21B57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'Administração'!$J$8</c:f>
            </c:strRef>
          </c:cat>
          <c:val>
            <c:numRef>
              <c:f>'Administração'!$M$8</c:f>
              <c:numCache/>
            </c:numRef>
          </c:val>
        </c:ser>
        <c:overlap val="100"/>
        <c:axId val="1216364239"/>
        <c:axId val="361921679"/>
      </c:barChart>
      <c:catAx>
        <c:axId val="121636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</a:p>
        </c:txPr>
        <c:crossAx val="361921679"/>
      </c:catAx>
      <c:valAx>
        <c:axId val="36192167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216364239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5</xdr:row>
      <xdr:rowOff>47625</xdr:rowOff>
    </xdr:from>
    <xdr:ext cx="1400175" cy="3924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0</xdr:row>
      <xdr:rowOff>0</xdr:rowOff>
    </xdr:from>
    <xdr:ext cx="14058900" cy="1333500"/>
    <xdr:sp>
      <xdr:nvSpPr>
        <xdr:cNvPr id="3" name="Shape 3"/>
        <xdr:cNvSpPr/>
      </xdr:nvSpPr>
      <xdr:spPr>
        <a:xfrm>
          <a:off x="1749150" y="1166775"/>
          <a:ext cx="5247900" cy="763200"/>
        </a:xfrm>
        <a:prstGeom prst="roundRect">
          <a:avLst>
            <a:gd fmla="val 10525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45818E"/>
              </a:solidFill>
              <a:latin typeface="Lexend"/>
              <a:ea typeface="Lexend"/>
              <a:cs typeface="Lexend"/>
              <a:sym typeface="Lexend"/>
            </a:rPr>
            <a:t>GERENCIAMENTO DE TAREFAS - BACKLOG / DIO.me</a:t>
          </a:r>
          <a:endParaRPr b="1" sz="1400">
            <a:solidFill>
              <a:srgbClr val="45818E"/>
            </a:solidFill>
            <a:latin typeface="Lexend"/>
            <a:ea typeface="Lexend"/>
            <a:cs typeface="Lexend"/>
            <a:sym typeface="Lexend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2.63"/>
    <col customWidth="1" min="3" max="3" width="28.38"/>
    <col customWidth="1" min="4" max="4" width="14.75"/>
    <col customWidth="1" min="5" max="5" width="20.0"/>
    <col customWidth="1" min="6" max="6" width="16.63"/>
    <col customWidth="1" min="7" max="7" width="12.38"/>
    <col customWidth="1" min="8" max="8" width="13.13"/>
    <col customWidth="1" min="9" max="9" width="7.63"/>
    <col customWidth="1" min="10" max="10" width="12.88"/>
    <col customWidth="1" min="11" max="11" width="15.63"/>
    <col customWidth="1" min="12" max="12" width="11.63"/>
    <col customWidth="1" min="13" max="13" width="11.5"/>
    <col customWidth="1" min="14" max="14" width="10.38"/>
    <col hidden="1" min="18" max="27" width="12.63"/>
  </cols>
  <sheetData>
    <row r="1" ht="38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4.5" customHeight="1">
      <c r="A2" s="1"/>
      <c r="B2" s="3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33.75" customHeight="1">
      <c r="A3" s="1"/>
      <c r="B3" s="4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3.5" customHeight="1">
      <c r="A4" s="6"/>
      <c r="B4" s="7"/>
      <c r="C4" s="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0.5" customHeight="1">
      <c r="A5" s="6"/>
      <c r="B5" s="7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7.0" customHeight="1">
      <c r="A6" s="6"/>
      <c r="B6" s="9" t="s">
        <v>0</v>
      </c>
      <c r="C6" s="10"/>
      <c r="D6" s="10"/>
      <c r="E6" s="10"/>
      <c r="F6" s="10"/>
      <c r="G6" s="10"/>
      <c r="H6" s="6"/>
      <c r="I6" s="6"/>
      <c r="J6" s="10" t="s">
        <v>1</v>
      </c>
      <c r="K6" s="11"/>
      <c r="L6" s="11"/>
      <c r="M6" s="11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2.5" customHeight="1">
      <c r="A7" s="6"/>
      <c r="B7" s="12"/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6"/>
      <c r="I7" s="6"/>
      <c r="J7" s="14"/>
      <c r="K7" s="15" t="s">
        <v>7</v>
      </c>
      <c r="L7" s="15" t="s">
        <v>8</v>
      </c>
      <c r="M7" s="15" t="s">
        <v>9</v>
      </c>
      <c r="N7" s="15" t="s">
        <v>10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5.5" customHeight="1">
      <c r="A8" s="6"/>
      <c r="B8" s="16"/>
      <c r="C8" s="17" t="s">
        <v>11</v>
      </c>
      <c r="D8" s="18" t="s">
        <v>12</v>
      </c>
      <c r="E8" s="18" t="s">
        <v>9</v>
      </c>
      <c r="F8" s="19">
        <v>45646.0</v>
      </c>
      <c r="G8" s="18">
        <v>1.0</v>
      </c>
      <c r="H8" s="6"/>
      <c r="I8" s="20"/>
      <c r="J8" s="21" t="s">
        <v>13</v>
      </c>
      <c r="K8" s="22">
        <f>COUNTIF(E8:E17,"in-Progress")</f>
        <v>2</v>
      </c>
      <c r="L8" s="22">
        <f>COUNTIF(E8:E17,"Stuck")</f>
        <v>2</v>
      </c>
      <c r="M8" s="22">
        <f>COUNTIF(E8:E17,"Done")</f>
        <v>2</v>
      </c>
      <c r="N8" s="22">
        <f>COUNTA(C8:C17)</f>
        <v>6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5.5" customHeight="1">
      <c r="A9" s="6"/>
      <c r="B9" s="23"/>
      <c r="C9" s="24" t="s">
        <v>14</v>
      </c>
      <c r="D9" s="25" t="s">
        <v>12</v>
      </c>
      <c r="E9" s="25" t="s">
        <v>7</v>
      </c>
      <c r="F9" s="26">
        <v>45646.0</v>
      </c>
      <c r="G9" s="25">
        <v>2.0</v>
      </c>
      <c r="H9" s="6"/>
      <c r="I9" s="2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25.5" customHeight="1">
      <c r="A10" s="6"/>
      <c r="B10" s="23"/>
      <c r="C10" s="24" t="s">
        <v>15</v>
      </c>
      <c r="D10" s="25" t="s">
        <v>16</v>
      </c>
      <c r="E10" s="25" t="s">
        <v>7</v>
      </c>
      <c r="F10" s="26">
        <v>45648.0</v>
      </c>
      <c r="G10" s="25">
        <v>3.0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25.5" customHeight="1">
      <c r="A11" s="6"/>
      <c r="B11" s="23"/>
      <c r="C11" s="24" t="s">
        <v>17</v>
      </c>
      <c r="D11" s="25" t="s">
        <v>18</v>
      </c>
      <c r="E11" s="25" t="s">
        <v>8</v>
      </c>
      <c r="F11" s="26">
        <v>45649.0</v>
      </c>
      <c r="G11" s="25">
        <v>3.0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25.5" customHeight="1">
      <c r="A12" s="6"/>
      <c r="B12" s="23"/>
      <c r="C12" s="24" t="s">
        <v>19</v>
      </c>
      <c r="D12" s="25" t="s">
        <v>20</v>
      </c>
      <c r="E12" s="25" t="s">
        <v>9</v>
      </c>
      <c r="F12" s="26">
        <v>45649.0</v>
      </c>
      <c r="G12" s="25">
        <v>1.0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25.5" customHeight="1">
      <c r="A13" s="6"/>
      <c r="B13" s="23"/>
      <c r="C13" s="24" t="s">
        <v>21</v>
      </c>
      <c r="D13" s="25" t="s">
        <v>20</v>
      </c>
      <c r="E13" s="25" t="s">
        <v>8</v>
      </c>
      <c r="F13" s="26">
        <v>45649.0</v>
      </c>
      <c r="G13" s="25">
        <v>2.0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25.5" customHeight="1">
      <c r="A14" s="6"/>
      <c r="B14" s="23"/>
      <c r="C14" s="28"/>
      <c r="D14" s="29"/>
      <c r="E14" s="29"/>
      <c r="F14" s="30"/>
      <c r="G14" s="2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25.5" customHeight="1">
      <c r="A15" s="6"/>
      <c r="B15" s="23"/>
      <c r="C15" s="28"/>
      <c r="D15" s="29"/>
      <c r="E15" s="29"/>
      <c r="F15" s="30"/>
      <c r="G15" s="2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25.5" customHeight="1">
      <c r="A16" s="6"/>
      <c r="B16" s="23"/>
      <c r="C16" s="28"/>
      <c r="D16" s="29"/>
      <c r="E16" s="29"/>
      <c r="F16" s="30"/>
      <c r="G16" s="2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25.5" customHeight="1">
      <c r="A17" s="6"/>
      <c r="B17" s="23"/>
      <c r="C17" s="28"/>
      <c r="D17" s="29"/>
      <c r="E17" s="29"/>
      <c r="F17" s="30"/>
      <c r="G17" s="2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conditionalFormatting sqref="E8:E17">
    <cfRule type="notContainsBlanks" dxfId="0" priority="1">
      <formula>LEN(TRIM(E8))&gt;0</formula>
    </cfRule>
  </conditionalFormatting>
  <conditionalFormatting sqref="E8:E17">
    <cfRule type="containsText" dxfId="0" priority="2" operator="containsText" text="in Progress; Done; Stuck">
      <formula>NOT(ISERROR(SEARCH(("in Progress; Done; Stuck"),(E8))))</formula>
    </cfRule>
  </conditionalFormatting>
  <dataValidations>
    <dataValidation type="list" allowBlank="1" showErrorMessage="1" sqref="E10">
      <formula1>"in-Progress,Done,Stuck"</formula1>
    </dataValidation>
    <dataValidation type="list" allowBlank="1" showErrorMessage="1" sqref="E8:E9 E11:E17">
      <formula1>"in-Progress,Done,Stuck"</formula1>
    </dataValidation>
    <dataValidation type="list" allowBlank="1" showErrorMessage="1" sqref="G8:G17">
      <formula1>"1,2,3"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sheetData>
    <row r="4">
      <c r="D4" s="31" t="s">
        <v>4</v>
      </c>
      <c r="E4" s="31" t="s">
        <v>22</v>
      </c>
    </row>
    <row r="5">
      <c r="D5" s="31" t="s">
        <v>7</v>
      </c>
      <c r="E5" s="32">
        <f>COUNTIF('Administração'!E8:E17,"in-Progress")</f>
        <v>2</v>
      </c>
    </row>
    <row r="6">
      <c r="D6" s="31" t="s">
        <v>8</v>
      </c>
      <c r="E6" s="32">
        <f>COUNTIF('Administração'!E8:E17,"Stuck")</f>
        <v>2</v>
      </c>
    </row>
    <row r="7">
      <c r="D7" s="31" t="s">
        <v>9</v>
      </c>
      <c r="E7" s="32">
        <f>COUNTIF('Administração'!E8:E17,"Done")</f>
        <v>2</v>
      </c>
    </row>
    <row r="8">
      <c r="C8" s="32"/>
      <c r="D8" s="31" t="s">
        <v>23</v>
      </c>
      <c r="E8" s="31" t="s">
        <v>24</v>
      </c>
      <c r="F8" s="31" t="s">
        <v>10</v>
      </c>
    </row>
    <row r="9">
      <c r="C9" s="31" t="s">
        <v>13</v>
      </c>
      <c r="D9" s="32">
        <f>COUNTIF('Administração'!E8:E17,"Done")</f>
        <v>2</v>
      </c>
      <c r="E9" s="32">
        <f>SUM(F9-D9)</f>
        <v>4</v>
      </c>
      <c r="F9" s="32">
        <f>COUNTA('Administração'!C8:C17)</f>
        <v>6</v>
      </c>
    </row>
  </sheetData>
  <drawing r:id="rId1"/>
</worksheet>
</file>