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zn\OneDrive\Documents\LIPID_THERAPY_KELLAR_121721\"/>
    </mc:Choice>
  </mc:AlternateContent>
  <xr:revisionPtr revIDLastSave="0" documentId="13_ncr:1_{9FF66948-E1CD-401E-9863-C96074A3745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11206_Scratch Assay" sheetId="1" r:id="rId1"/>
    <sheet name="Plate 1" sheetId="2" r:id="rId2"/>
    <sheet name="Plate 2" sheetId="3" r:id="rId3"/>
    <sheet name="Plate 3" sheetId="4" r:id="rId4"/>
    <sheet name="Average Percent Closur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" l="1"/>
  <c r="N12" i="5"/>
  <c r="N11" i="5"/>
  <c r="N10" i="5"/>
  <c r="N8" i="5"/>
  <c r="N7" i="5"/>
  <c r="N6" i="5"/>
  <c r="N5" i="5"/>
  <c r="N4" i="5"/>
  <c r="N3" i="5"/>
  <c r="N9" i="5"/>
  <c r="N2" i="5"/>
  <c r="K22" i="5"/>
  <c r="K16" i="5"/>
  <c r="K13" i="5"/>
  <c r="K8" i="5"/>
  <c r="M27" i="5"/>
  <c r="M26" i="5"/>
  <c r="M25" i="5"/>
  <c r="M24" i="5"/>
  <c r="M13" i="5"/>
  <c r="M12" i="5"/>
  <c r="M11" i="5"/>
  <c r="M10" i="5"/>
  <c r="M2" i="5"/>
  <c r="M23" i="5"/>
  <c r="M22" i="5"/>
  <c r="M21" i="5"/>
  <c r="M20" i="5"/>
  <c r="M9" i="5"/>
  <c r="M8" i="5"/>
  <c r="M7" i="5"/>
  <c r="M6" i="5"/>
  <c r="M19" i="5"/>
  <c r="M18" i="5"/>
  <c r="M17" i="5"/>
  <c r="M16" i="5"/>
  <c r="M5" i="5"/>
  <c r="M4" i="5"/>
  <c r="M3" i="5"/>
  <c r="O2" i="4"/>
  <c r="Z4" i="4"/>
  <c r="Y4" i="4"/>
  <c r="X4" i="4"/>
  <c r="W4" i="4"/>
  <c r="V4" i="4"/>
  <c r="U4" i="4"/>
  <c r="T4" i="4"/>
  <c r="S4" i="4"/>
  <c r="R4" i="4"/>
  <c r="Q4" i="4"/>
  <c r="P4" i="4"/>
  <c r="O4" i="4"/>
  <c r="Z3" i="4"/>
  <c r="Y3" i="4"/>
  <c r="X3" i="4"/>
  <c r="W3" i="4"/>
  <c r="V3" i="4"/>
  <c r="U3" i="4"/>
  <c r="T3" i="4"/>
  <c r="S3" i="4"/>
  <c r="R3" i="4"/>
  <c r="Q3" i="4"/>
  <c r="P3" i="4"/>
  <c r="O3" i="4"/>
  <c r="Z2" i="4"/>
  <c r="Y2" i="4"/>
  <c r="X2" i="4"/>
  <c r="W2" i="4"/>
  <c r="V2" i="4"/>
  <c r="U2" i="4"/>
  <c r="T2" i="4"/>
  <c r="S2" i="4"/>
  <c r="R2" i="4"/>
  <c r="Q2" i="4"/>
  <c r="P2" i="4"/>
  <c r="O4" i="3"/>
  <c r="Z4" i="3"/>
  <c r="Y4" i="3"/>
  <c r="X4" i="3"/>
  <c r="W4" i="3"/>
  <c r="V4" i="3"/>
  <c r="U4" i="3"/>
  <c r="T4" i="3"/>
  <c r="S4" i="3"/>
  <c r="R4" i="3"/>
  <c r="Q4" i="3"/>
  <c r="P4" i="3"/>
  <c r="Z3" i="3"/>
  <c r="Y3" i="3"/>
  <c r="X3" i="3"/>
  <c r="W3" i="3"/>
  <c r="V3" i="3"/>
  <c r="U3" i="3"/>
  <c r="T3" i="3"/>
  <c r="S3" i="3"/>
  <c r="R3" i="3"/>
  <c r="Q3" i="3"/>
  <c r="P3" i="3"/>
  <c r="O3" i="3"/>
  <c r="Z2" i="3"/>
  <c r="Y2" i="3"/>
  <c r="X2" i="3"/>
  <c r="W2" i="3"/>
  <c r="V2" i="3"/>
  <c r="U2" i="3"/>
  <c r="T2" i="3"/>
  <c r="S2" i="3"/>
  <c r="R2" i="3"/>
  <c r="Q2" i="3"/>
  <c r="P2" i="3"/>
  <c r="O2" i="3"/>
  <c r="Z3" i="2"/>
  <c r="Z4" i="2"/>
  <c r="Y3" i="2"/>
  <c r="Y4" i="2"/>
  <c r="X3" i="2"/>
  <c r="X4" i="2"/>
  <c r="W3" i="2"/>
  <c r="W4" i="2"/>
  <c r="V3" i="2"/>
  <c r="V4" i="2"/>
  <c r="U3" i="2"/>
  <c r="U4" i="2"/>
  <c r="T3" i="2"/>
  <c r="T4" i="2"/>
  <c r="S3" i="2"/>
  <c r="S4" i="2"/>
  <c r="R3" i="2"/>
  <c r="R4" i="2"/>
  <c r="Z2" i="2"/>
  <c r="Y2" i="2"/>
  <c r="X2" i="2"/>
  <c r="W2" i="2"/>
  <c r="V2" i="2"/>
  <c r="U2" i="2"/>
  <c r="T2" i="2"/>
  <c r="S2" i="2"/>
  <c r="R2" i="2"/>
  <c r="Q3" i="2"/>
  <c r="Q4" i="2"/>
  <c r="P3" i="2"/>
  <c r="P4" i="2"/>
  <c r="Q2" i="2"/>
  <c r="P2" i="2"/>
  <c r="O3" i="2"/>
  <c r="O4" i="2"/>
  <c r="O2" i="2"/>
</calcChain>
</file>

<file path=xl/sharedStrings.xml><?xml version="1.0" encoding="utf-8"?>
<sst xmlns="http://schemas.openxmlformats.org/spreadsheetml/2006/main" count="679" uniqueCount="84">
  <si>
    <t>T1</t>
  </si>
  <si>
    <t>T2</t>
  </si>
  <si>
    <t>T3</t>
  </si>
  <si>
    <t>T4</t>
  </si>
  <si>
    <t>T5</t>
  </si>
  <si>
    <t>T6</t>
  </si>
  <si>
    <t>T7</t>
  </si>
  <si>
    <t>T8</t>
  </si>
  <si>
    <t>Plate</t>
  </si>
  <si>
    <t>Time Point</t>
  </si>
  <si>
    <t>Well Name</t>
  </si>
  <si>
    <t>AVG</t>
  </si>
  <si>
    <t>STDEV</t>
  </si>
  <si>
    <t>Time</t>
  </si>
  <si>
    <t>Percent Closed</t>
  </si>
  <si>
    <t>Area Under Curve</t>
  </si>
  <si>
    <t>a1001</t>
  </si>
  <si>
    <t>b1001</t>
  </si>
  <si>
    <t>c1001</t>
  </si>
  <si>
    <t>a2001</t>
  </si>
  <si>
    <t>b2001</t>
  </si>
  <si>
    <t>c2001</t>
  </si>
  <si>
    <t>c3001</t>
  </si>
  <si>
    <t>b3001</t>
  </si>
  <si>
    <t>a4001</t>
  </si>
  <si>
    <t>b4001</t>
  </si>
  <si>
    <t>c4001</t>
  </si>
  <si>
    <t>a3001</t>
  </si>
  <si>
    <t>c3</t>
  </si>
  <si>
    <t>0 Hour</t>
  </si>
  <si>
    <t>12 Hour</t>
  </si>
  <si>
    <t>24 Hour</t>
  </si>
  <si>
    <t>Plate 1</t>
  </si>
  <si>
    <t>Plate 2</t>
  </si>
  <si>
    <t>Plate 3</t>
  </si>
  <si>
    <t>a1</t>
  </si>
  <si>
    <t>b1</t>
  </si>
  <si>
    <t>c1</t>
  </si>
  <si>
    <t>a2</t>
  </si>
  <si>
    <t>b2</t>
  </si>
  <si>
    <t>c2</t>
  </si>
  <si>
    <t>a3</t>
  </si>
  <si>
    <t>b3</t>
  </si>
  <si>
    <t>a4</t>
  </si>
  <si>
    <t>b4</t>
  </si>
  <si>
    <t>c4</t>
  </si>
  <si>
    <t>0.1 uM UN</t>
  </si>
  <si>
    <t>1.0 uM UN</t>
  </si>
  <si>
    <t>10 uM UN</t>
  </si>
  <si>
    <t>6.25 uM Rhamno</t>
  </si>
  <si>
    <t>0.1 uM UN + 6.25 uM Rhamno</t>
  </si>
  <si>
    <t>1.0 uM UN + 6.25 uM Rhamno</t>
  </si>
  <si>
    <t>10 uM UN + 6.25 uM Rhamno</t>
  </si>
  <si>
    <t>50 uM Rhamno</t>
  </si>
  <si>
    <t>0.1 uM UN + 50 uM Rhamno</t>
  </si>
  <si>
    <t>1.0 uM UN + 50 uM Rhamno</t>
  </si>
  <si>
    <t>10 uM UN + 50 uM Rhamno</t>
  </si>
  <si>
    <t>No Treatment</t>
  </si>
  <si>
    <t>Plate1</t>
  </si>
  <si>
    <t>Treatment</t>
  </si>
  <si>
    <t>t-test</t>
  </si>
  <si>
    <t>No Tx - 1uM</t>
  </si>
  <si>
    <t>No Tx - 10uM</t>
  </si>
  <si>
    <t>No Tx - 6.25</t>
  </si>
  <si>
    <t>1uM - 1uM 6.25</t>
  </si>
  <si>
    <t>Stdev</t>
  </si>
  <si>
    <t>TX</t>
  </si>
  <si>
    <t>Control</t>
  </si>
  <si>
    <t>0.1 UN</t>
  </si>
  <si>
    <t>1.0 UN</t>
  </si>
  <si>
    <t>10 UN</t>
  </si>
  <si>
    <t>6.25 R</t>
  </si>
  <si>
    <t>0.1 UN/6.25 R</t>
  </si>
  <si>
    <t>1.0 UN/6.25 R</t>
  </si>
  <si>
    <t>10 UN/6.25 R</t>
  </si>
  <si>
    <t>50 R</t>
  </si>
  <si>
    <t>0.1 UN/50 R</t>
  </si>
  <si>
    <t>1.0 UN/50 R</t>
  </si>
  <si>
    <t>10 UN/50 R</t>
  </si>
  <si>
    <t>Percent_Closed</t>
  </si>
  <si>
    <t>Area_Under_Curve</t>
  </si>
  <si>
    <t>Well_Name</t>
  </si>
  <si>
    <t>Time_Point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</si>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</sst>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3" borderId="0" xfId="0" applyFill="1"/>
    <xf numFmtId="0" fontId="0" fillId="33" borderId="0" xfId="0" applyFill="1" applyBorder="1"/>
    <xf numFmtId="0" fontId="0" fillId="34" borderId="0" xfId="0" applyFill="1"/>
    <xf numFmtId="0" fontId="0" fillId="35" borderId="11" xfId="0" applyFill="1" applyBorder="1"/>
    <xf numFmtId="0" fontId="0" fillId="35" borderId="21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23" xfId="0" applyFill="1" applyBorder="1"/>
    <xf numFmtId="0" fontId="0" fillId="35" borderId="10" xfId="0" applyFill="1" applyBorder="1"/>
    <xf numFmtId="0" fontId="0" fillId="35" borderId="14" xfId="0" applyFill="1" applyBorder="1"/>
    <xf numFmtId="0" fontId="0" fillId="35" borderId="29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35" borderId="33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2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32" xfId="0" applyFill="1" applyBorder="1" applyAlignment="1">
      <alignment horizontal="center" vertical="center" textRotation="90"/>
    </xf>
    <xf numFmtId="0" fontId="0" fillId="35" borderId="26" xfId="0" applyFill="1" applyBorder="1" applyAlignment="1">
      <alignment horizontal="center" vertical="center" textRotation="90"/>
    </xf>
    <xf numFmtId="0" fontId="0" fillId="35" borderId="27" xfId="0" applyFill="1" applyBorder="1" applyAlignment="1">
      <alignment horizontal="center" vertical="center" textRotation="90"/>
    </xf>
    <xf numFmtId="0" fontId="0" fillId="35" borderId="25" xfId="0" applyFill="1" applyBorder="1" applyAlignment="1">
      <alignment horizontal="center" vertical="center" textRotation="90"/>
    </xf>
    <xf numFmtId="0" fontId="0" fillId="35" borderId="28" xfId="0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'Plate 1'!$O$1</c:f>
              <c:strCache>
                <c:ptCount val="1"/>
                <c:pt idx="0">
                  <c:v>a1001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1'!$O$2:$O$4</c:f>
              <c:numCache>
                <c:formatCode>General</c:formatCode>
                <c:ptCount val="3"/>
                <c:pt idx="0">
                  <c:v>0</c:v>
                </c:pt>
                <c:pt idx="1">
                  <c:v>66.885400808441403</c:v>
                </c:pt>
                <c:pt idx="2">
                  <c:v>99.464538820935502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0842-97B4-945A58E9627C}"/>
            </c:ext>
          </c:extLst>
        </c:ser>
        <c:ser>
          <c:idx val="1"/>
          <c:order val="1"/>
          <c:tx>
            <c:strRef>
              <c:f>'Plate 1'!$P$1</c:f>
              <c:strCache>
                <c:ptCount val="1"/>
                <c:pt idx="0">
                  <c:v>b1001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1'!$P$2:$P$4</c:f>
              <c:numCache>
                <c:formatCode>General</c:formatCode>
                <c:ptCount val="3"/>
                <c:pt idx="0">
                  <c:v>0</c:v>
                </c:pt>
                <c:pt idx="1">
                  <c:v>65.525769553504404</c:v>
                </c:pt>
                <c:pt idx="2">
                  <c:v>99.381707370931395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8-0842-97B4-945A58E9627C}"/>
            </c:ext>
          </c:extLst>
        </c:ser>
        <c:ser>
          <c:idx val="2"/>
          <c:order val="2"/>
          <c:tx>
            <c:strRef>
              <c:f>'Plate 1'!$Q$1</c:f>
              <c:strCache>
                <c:ptCount val="1"/>
                <c:pt idx="0">
                  <c:v>c1001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1'!$Q$2:$Q$4</c:f>
              <c:numCache>
                <c:formatCode>General</c:formatCode>
                <c:ptCount val="3"/>
                <c:pt idx="0">
                  <c:v>0</c:v>
                </c:pt>
                <c:pt idx="1">
                  <c:v>51.383563927321198</c:v>
                </c:pt>
                <c:pt idx="2">
                  <c:v>94.057342890481806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8-0842-97B4-945A58E9627C}"/>
            </c:ext>
          </c:extLst>
        </c:ser>
        <c:ser>
          <c:idx val="3"/>
          <c:order val="3"/>
          <c:tx>
            <c:strRef>
              <c:f>'Plate 1'!$R$1</c:f>
              <c:strCache>
                <c:ptCount val="1"/>
                <c:pt idx="0">
                  <c:v>a2001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1'!$R$2:$R$4</c:f>
              <c:numCache>
                <c:formatCode>General</c:formatCode>
                <c:ptCount val="3"/>
                <c:pt idx="0">
                  <c:v>0</c:v>
                </c:pt>
                <c:pt idx="1">
                  <c:v>78.563801388147397</c:v>
                </c:pt>
                <c:pt idx="2">
                  <c:v>98.825413774693004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8-0842-97B4-945A58E9627C}"/>
            </c:ext>
          </c:extLst>
        </c:ser>
        <c:ser>
          <c:idx val="4"/>
          <c:order val="4"/>
          <c:tx>
            <c:strRef>
              <c:f>'Plate 1'!$S$1</c:f>
              <c:strCache>
                <c:ptCount val="1"/>
                <c:pt idx="0">
                  <c:v>b2001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1'!$S$2:$S$4</c:f>
              <c:numCache>
                <c:formatCode>General</c:formatCode>
                <c:ptCount val="3"/>
                <c:pt idx="0">
                  <c:v>0</c:v>
                </c:pt>
                <c:pt idx="1">
                  <c:v>59.121145719204897</c:v>
                </c:pt>
                <c:pt idx="2">
                  <c:v>97.386132415088397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8-0842-97B4-945A58E9627C}"/>
            </c:ext>
          </c:extLst>
        </c:ser>
        <c:ser>
          <c:idx val="5"/>
          <c:order val="5"/>
          <c:tx>
            <c:strRef>
              <c:f>'Plate 1'!$T$1</c:f>
              <c:strCache>
                <c:ptCount val="1"/>
                <c:pt idx="0">
                  <c:v>c2001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1'!$T$2:$T$4</c:f>
              <c:numCache>
                <c:formatCode>General</c:formatCode>
                <c:ptCount val="3"/>
                <c:pt idx="0">
                  <c:v>0</c:v>
                </c:pt>
                <c:pt idx="1">
                  <c:v>54.568567026194202</c:v>
                </c:pt>
                <c:pt idx="2">
                  <c:v>90.816640986132498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8-0842-97B4-945A58E9627C}"/>
            </c:ext>
          </c:extLst>
        </c:ser>
        <c:ser>
          <c:idx val="6"/>
          <c:order val="6"/>
          <c:tx>
            <c:strRef>
              <c:f>'Plate 1'!$U$1</c:f>
              <c:strCache>
                <c:ptCount val="1"/>
                <c:pt idx="0">
                  <c:v>a3001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1'!$U$2:$U$4</c:f>
              <c:numCache>
                <c:formatCode>General</c:formatCode>
                <c:ptCount val="3"/>
                <c:pt idx="0">
                  <c:v>0</c:v>
                </c:pt>
                <c:pt idx="1">
                  <c:v>41.784930976648198</c:v>
                </c:pt>
                <c:pt idx="2">
                  <c:v>90.930202554509094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B8-0842-97B4-945A58E9627C}"/>
            </c:ext>
          </c:extLst>
        </c:ser>
        <c:ser>
          <c:idx val="7"/>
          <c:order val="7"/>
          <c:tx>
            <c:strRef>
              <c:f>'Plate 1'!$V$1</c:f>
              <c:strCache>
                <c:ptCount val="1"/>
                <c:pt idx="0">
                  <c:v>b3001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1'!$V$2:$V$4</c:f>
              <c:numCache>
                <c:formatCode>General</c:formatCode>
                <c:ptCount val="3"/>
                <c:pt idx="0">
                  <c:v>0</c:v>
                </c:pt>
                <c:pt idx="1">
                  <c:v>32.007490376946301</c:v>
                </c:pt>
                <c:pt idx="2">
                  <c:v>89.908797725144794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B8-0842-97B4-945A58E9627C}"/>
            </c:ext>
          </c:extLst>
        </c:ser>
        <c:ser>
          <c:idx val="8"/>
          <c:order val="8"/>
          <c:tx>
            <c:strRef>
              <c:f>'Plate 1'!$W$1</c:f>
              <c:strCache>
                <c:ptCount val="1"/>
                <c:pt idx="0">
                  <c:v>c3001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1'!$W$2:$W$4</c:f>
              <c:numCache>
                <c:formatCode>General</c:formatCode>
                <c:ptCount val="3"/>
                <c:pt idx="0">
                  <c:v>0</c:v>
                </c:pt>
                <c:pt idx="1">
                  <c:v>41.699832253396004</c:v>
                </c:pt>
                <c:pt idx="2">
                  <c:v>94.859059961187995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B8-0842-97B4-945A58E9627C}"/>
            </c:ext>
          </c:extLst>
        </c:ser>
        <c:ser>
          <c:idx val="9"/>
          <c:order val="9"/>
          <c:tx>
            <c:strRef>
              <c:f>'Plate 1'!$X$1</c:f>
              <c:strCache>
                <c:ptCount val="1"/>
                <c:pt idx="0">
                  <c:v>a4001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1'!$X$2:$X$4</c:f>
              <c:numCache>
                <c:formatCode>General</c:formatCode>
                <c:ptCount val="3"/>
                <c:pt idx="0">
                  <c:v>0</c:v>
                </c:pt>
                <c:pt idx="1">
                  <c:v>58.680230223530998</c:v>
                </c:pt>
                <c:pt idx="2">
                  <c:v>98.429482889394507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B8-0842-97B4-945A58E9627C}"/>
            </c:ext>
          </c:extLst>
        </c:ser>
        <c:ser>
          <c:idx val="10"/>
          <c:order val="10"/>
          <c:tx>
            <c:strRef>
              <c:f>'Plate 1'!$Y$1</c:f>
              <c:strCache>
                <c:ptCount val="1"/>
                <c:pt idx="0">
                  <c:v>b4001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1'!$Y$2:$Y$4</c:f>
              <c:numCache>
                <c:formatCode>General</c:formatCode>
                <c:ptCount val="3"/>
                <c:pt idx="0">
                  <c:v>0</c:v>
                </c:pt>
                <c:pt idx="1">
                  <c:v>62.489645304616303</c:v>
                </c:pt>
                <c:pt idx="2">
                  <c:v>99.269523307477996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B8-0842-97B4-945A58E9627C}"/>
            </c:ext>
          </c:extLst>
        </c:ser>
        <c:ser>
          <c:idx val="11"/>
          <c:order val="11"/>
          <c:tx>
            <c:strRef>
              <c:f>'Plate 1'!$Z$1</c:f>
              <c:strCache>
                <c:ptCount val="1"/>
                <c:pt idx="0">
                  <c:v>c4001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1'!$Z$2:$Z$4</c:f>
              <c:numCache>
                <c:formatCode>General</c:formatCode>
                <c:ptCount val="3"/>
                <c:pt idx="0">
                  <c:v>0</c:v>
                </c:pt>
                <c:pt idx="1">
                  <c:v>63.184292379471202</c:v>
                </c:pt>
                <c:pt idx="2">
                  <c:v>99.611197511664102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8-0842-97B4-945A58E9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745136"/>
        <c:axId val="2107746784"/>
      </c:barChart>
      <c:catAx>
        <c:axId val="21077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46784"/>
        <c:crosses val="autoZero"/>
        <c:auto val="1"/>
        <c:lblAlgn val="ctr"/>
        <c:lblOffset val="100"/>
        <c:noMultiLvlLbl val="0"/>
      </c:catAx>
      <c:valAx>
        <c:axId val="210774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'Plate 1'!$O$1</c:f>
              <c:strCache>
                <c:ptCount val="1"/>
                <c:pt idx="0">
                  <c:v>a1001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1'!$O$2:$O$4</c:f>
              <c:numCache>
                <c:formatCode>General</c:formatCode>
                <c:ptCount val="3"/>
                <c:pt idx="0">
                  <c:v>0</c:v>
                </c:pt>
                <c:pt idx="1">
                  <c:v>66.885400808441403</c:v>
                </c:pt>
                <c:pt idx="2">
                  <c:v>99.464538820935502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0842-97B4-945A58E9627C}"/>
            </c:ext>
          </c:extLst>
        </c:ser>
        <c:ser>
          <c:idx val="1"/>
          <c:order val="1"/>
          <c:tx>
            <c:strRef>
              <c:f>'Plate 1'!$P$1</c:f>
              <c:strCache>
                <c:ptCount val="1"/>
                <c:pt idx="0">
                  <c:v>b1001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1'!$P$2:$P$4</c:f>
              <c:numCache>
                <c:formatCode>General</c:formatCode>
                <c:ptCount val="3"/>
                <c:pt idx="0">
                  <c:v>0</c:v>
                </c:pt>
                <c:pt idx="1">
                  <c:v>65.525769553504404</c:v>
                </c:pt>
                <c:pt idx="2">
                  <c:v>99.381707370931395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8-0842-97B4-945A58E9627C}"/>
            </c:ext>
          </c:extLst>
        </c:ser>
        <c:ser>
          <c:idx val="2"/>
          <c:order val="2"/>
          <c:tx>
            <c:strRef>
              <c:f>'Plate 1'!$Q$1</c:f>
              <c:strCache>
                <c:ptCount val="1"/>
                <c:pt idx="0">
                  <c:v>c1001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1'!$Q$2:$Q$4</c:f>
              <c:numCache>
                <c:formatCode>General</c:formatCode>
                <c:ptCount val="3"/>
                <c:pt idx="0">
                  <c:v>0</c:v>
                </c:pt>
                <c:pt idx="1">
                  <c:v>51.383563927321198</c:v>
                </c:pt>
                <c:pt idx="2">
                  <c:v>94.057342890481806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8-0842-97B4-945A58E9627C}"/>
            </c:ext>
          </c:extLst>
        </c:ser>
        <c:ser>
          <c:idx val="3"/>
          <c:order val="3"/>
          <c:tx>
            <c:strRef>
              <c:f>'Plate 1'!$R$1</c:f>
              <c:strCache>
                <c:ptCount val="1"/>
                <c:pt idx="0">
                  <c:v>a2001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1'!$R$2:$R$4</c:f>
              <c:numCache>
                <c:formatCode>General</c:formatCode>
                <c:ptCount val="3"/>
                <c:pt idx="0">
                  <c:v>0</c:v>
                </c:pt>
                <c:pt idx="1">
                  <c:v>78.563801388147397</c:v>
                </c:pt>
                <c:pt idx="2">
                  <c:v>98.825413774693004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8-0842-97B4-945A58E9627C}"/>
            </c:ext>
          </c:extLst>
        </c:ser>
        <c:ser>
          <c:idx val="4"/>
          <c:order val="4"/>
          <c:tx>
            <c:strRef>
              <c:f>'Plate 1'!$S$1</c:f>
              <c:strCache>
                <c:ptCount val="1"/>
                <c:pt idx="0">
                  <c:v>b2001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1'!$S$2:$S$4</c:f>
              <c:numCache>
                <c:formatCode>General</c:formatCode>
                <c:ptCount val="3"/>
                <c:pt idx="0">
                  <c:v>0</c:v>
                </c:pt>
                <c:pt idx="1">
                  <c:v>59.121145719204897</c:v>
                </c:pt>
                <c:pt idx="2">
                  <c:v>97.386132415088397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8-0842-97B4-945A58E9627C}"/>
            </c:ext>
          </c:extLst>
        </c:ser>
        <c:ser>
          <c:idx val="5"/>
          <c:order val="5"/>
          <c:tx>
            <c:strRef>
              <c:f>'Plate 1'!$T$1</c:f>
              <c:strCache>
                <c:ptCount val="1"/>
                <c:pt idx="0">
                  <c:v>c2001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1'!$T$2:$T$4</c:f>
              <c:numCache>
                <c:formatCode>General</c:formatCode>
                <c:ptCount val="3"/>
                <c:pt idx="0">
                  <c:v>0</c:v>
                </c:pt>
                <c:pt idx="1">
                  <c:v>54.568567026194202</c:v>
                </c:pt>
                <c:pt idx="2">
                  <c:v>90.816640986132498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8-0842-97B4-945A58E9627C}"/>
            </c:ext>
          </c:extLst>
        </c:ser>
        <c:ser>
          <c:idx val="6"/>
          <c:order val="6"/>
          <c:tx>
            <c:strRef>
              <c:f>'Plate 1'!$U$1</c:f>
              <c:strCache>
                <c:ptCount val="1"/>
                <c:pt idx="0">
                  <c:v>a3001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1'!$U$2:$U$4</c:f>
              <c:numCache>
                <c:formatCode>General</c:formatCode>
                <c:ptCount val="3"/>
                <c:pt idx="0">
                  <c:v>0</c:v>
                </c:pt>
                <c:pt idx="1">
                  <c:v>41.784930976648198</c:v>
                </c:pt>
                <c:pt idx="2">
                  <c:v>90.930202554509094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B8-0842-97B4-945A58E9627C}"/>
            </c:ext>
          </c:extLst>
        </c:ser>
        <c:ser>
          <c:idx val="7"/>
          <c:order val="7"/>
          <c:tx>
            <c:strRef>
              <c:f>'Plate 1'!$V$1</c:f>
              <c:strCache>
                <c:ptCount val="1"/>
                <c:pt idx="0">
                  <c:v>b3001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1'!$V$2:$V$4</c:f>
              <c:numCache>
                <c:formatCode>General</c:formatCode>
                <c:ptCount val="3"/>
                <c:pt idx="0">
                  <c:v>0</c:v>
                </c:pt>
                <c:pt idx="1">
                  <c:v>32.007490376946301</c:v>
                </c:pt>
                <c:pt idx="2">
                  <c:v>89.908797725144794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B8-0842-97B4-945A58E9627C}"/>
            </c:ext>
          </c:extLst>
        </c:ser>
        <c:ser>
          <c:idx val="8"/>
          <c:order val="8"/>
          <c:tx>
            <c:strRef>
              <c:f>'Plate 1'!$W$1</c:f>
              <c:strCache>
                <c:ptCount val="1"/>
                <c:pt idx="0">
                  <c:v>c3001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1'!$W$2:$W$4</c:f>
              <c:numCache>
                <c:formatCode>General</c:formatCode>
                <c:ptCount val="3"/>
                <c:pt idx="0">
                  <c:v>0</c:v>
                </c:pt>
                <c:pt idx="1">
                  <c:v>41.699832253396004</c:v>
                </c:pt>
                <c:pt idx="2">
                  <c:v>94.859059961187995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B8-0842-97B4-945A58E9627C}"/>
            </c:ext>
          </c:extLst>
        </c:ser>
        <c:ser>
          <c:idx val="9"/>
          <c:order val="9"/>
          <c:tx>
            <c:strRef>
              <c:f>'Plate 1'!$X$1</c:f>
              <c:strCache>
                <c:ptCount val="1"/>
                <c:pt idx="0">
                  <c:v>a4001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1'!$X$2:$X$4</c:f>
              <c:numCache>
                <c:formatCode>General</c:formatCode>
                <c:ptCount val="3"/>
                <c:pt idx="0">
                  <c:v>0</c:v>
                </c:pt>
                <c:pt idx="1">
                  <c:v>58.680230223530998</c:v>
                </c:pt>
                <c:pt idx="2">
                  <c:v>98.429482889394507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B8-0842-97B4-945A58E9627C}"/>
            </c:ext>
          </c:extLst>
        </c:ser>
        <c:ser>
          <c:idx val="10"/>
          <c:order val="10"/>
          <c:tx>
            <c:strRef>
              <c:f>'Plate 1'!$Y$1</c:f>
              <c:strCache>
                <c:ptCount val="1"/>
                <c:pt idx="0">
                  <c:v>b4001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1'!$Y$2:$Y$4</c:f>
              <c:numCache>
                <c:formatCode>General</c:formatCode>
                <c:ptCount val="3"/>
                <c:pt idx="0">
                  <c:v>0</c:v>
                </c:pt>
                <c:pt idx="1">
                  <c:v>62.489645304616303</c:v>
                </c:pt>
                <c:pt idx="2">
                  <c:v>99.269523307477996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B8-0842-97B4-945A58E9627C}"/>
            </c:ext>
          </c:extLst>
        </c:ser>
        <c:ser>
          <c:idx val="11"/>
          <c:order val="11"/>
          <c:tx>
            <c:strRef>
              <c:f>'Plate 1'!$Z$1</c:f>
              <c:strCache>
                <c:ptCount val="1"/>
                <c:pt idx="0">
                  <c:v>c4001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1'!$N$2:$N$4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1'!$Z$2:$Z$4</c:f>
              <c:numCache>
                <c:formatCode>General</c:formatCode>
                <c:ptCount val="3"/>
                <c:pt idx="0">
                  <c:v>0</c:v>
                </c:pt>
                <c:pt idx="1">
                  <c:v>63.184292379471202</c:v>
                </c:pt>
                <c:pt idx="2">
                  <c:v>99.611197511664102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8-0842-97B4-945A58E9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745136"/>
        <c:axId val="2107746784"/>
      </c:barChart>
      <c:catAx>
        <c:axId val="21077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46784"/>
        <c:crosses val="autoZero"/>
        <c:auto val="1"/>
        <c:lblAlgn val="ctr"/>
        <c:lblOffset val="100"/>
        <c:noMultiLvlLbl val="0"/>
      </c:catAx>
      <c:valAx>
        <c:axId val="210774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'Plate 2'!$O$1</c:f>
              <c:strCache>
                <c:ptCount val="1"/>
                <c:pt idx="0">
                  <c:v>a1001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2'!$O$2:$O$4</c:f>
              <c:numCache>
                <c:formatCode>General</c:formatCode>
                <c:ptCount val="3"/>
                <c:pt idx="0">
                  <c:v>0</c:v>
                </c:pt>
                <c:pt idx="1">
                  <c:v>63.962079401815899</c:v>
                </c:pt>
                <c:pt idx="2">
                  <c:v>93.670998753783195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5D4D-9DFF-683187185E29}"/>
            </c:ext>
          </c:extLst>
        </c:ser>
        <c:ser>
          <c:idx val="1"/>
          <c:order val="1"/>
          <c:tx>
            <c:strRef>
              <c:f>'Plate 2'!$P$1</c:f>
              <c:strCache>
                <c:ptCount val="1"/>
                <c:pt idx="0">
                  <c:v>b1001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2'!$P$2:$P$4</c:f>
              <c:numCache>
                <c:formatCode>General</c:formatCode>
                <c:ptCount val="3"/>
                <c:pt idx="0">
                  <c:v>0</c:v>
                </c:pt>
                <c:pt idx="1">
                  <c:v>66.999511827098004</c:v>
                </c:pt>
                <c:pt idx="2">
                  <c:v>99.458571872364999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5-5D4D-9DFF-683187185E29}"/>
            </c:ext>
          </c:extLst>
        </c:ser>
        <c:ser>
          <c:idx val="2"/>
          <c:order val="2"/>
          <c:tx>
            <c:strRef>
              <c:f>'Plate 2'!$Q$1</c:f>
              <c:strCache>
                <c:ptCount val="1"/>
                <c:pt idx="0">
                  <c:v>c1001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2'!$Q$2:$Q$4</c:f>
              <c:numCache>
                <c:formatCode>General</c:formatCode>
                <c:ptCount val="3"/>
                <c:pt idx="0">
                  <c:v>0</c:v>
                </c:pt>
                <c:pt idx="1">
                  <c:v>52.711717675816097</c:v>
                </c:pt>
                <c:pt idx="2">
                  <c:v>99.119010032082301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5-5D4D-9DFF-683187185E29}"/>
            </c:ext>
          </c:extLst>
        </c:ser>
        <c:ser>
          <c:idx val="3"/>
          <c:order val="3"/>
          <c:tx>
            <c:strRef>
              <c:f>'Plate 2'!$R$1</c:f>
              <c:strCache>
                <c:ptCount val="1"/>
                <c:pt idx="0">
                  <c:v>a2001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2'!$R$2:$R$4</c:f>
              <c:numCache>
                <c:formatCode>General</c:formatCode>
                <c:ptCount val="3"/>
                <c:pt idx="0">
                  <c:v>0</c:v>
                </c:pt>
                <c:pt idx="1">
                  <c:v>88.933880334594306</c:v>
                </c:pt>
                <c:pt idx="2">
                  <c:v>98.630720869518896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5-5D4D-9DFF-683187185E29}"/>
            </c:ext>
          </c:extLst>
        </c:ser>
        <c:ser>
          <c:idx val="4"/>
          <c:order val="4"/>
          <c:tx>
            <c:strRef>
              <c:f>'Plate 2'!$S$1</c:f>
              <c:strCache>
                <c:ptCount val="1"/>
                <c:pt idx="0">
                  <c:v>b2001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2'!$S$2:$S$4</c:f>
              <c:numCache>
                <c:formatCode>General</c:formatCode>
                <c:ptCount val="3"/>
                <c:pt idx="0">
                  <c:v>0</c:v>
                </c:pt>
                <c:pt idx="1">
                  <c:v>65.240692435380595</c:v>
                </c:pt>
                <c:pt idx="2">
                  <c:v>99.3739625326061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5-5D4D-9DFF-683187185E29}"/>
            </c:ext>
          </c:extLst>
        </c:ser>
        <c:ser>
          <c:idx val="5"/>
          <c:order val="5"/>
          <c:tx>
            <c:strRef>
              <c:f>'Plate 2'!$T$1</c:f>
              <c:strCache>
                <c:ptCount val="1"/>
                <c:pt idx="0">
                  <c:v>c2001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2'!$T$2:$T$4</c:f>
              <c:numCache>
                <c:formatCode>General</c:formatCode>
                <c:ptCount val="3"/>
                <c:pt idx="0">
                  <c:v>0</c:v>
                </c:pt>
                <c:pt idx="1">
                  <c:v>60.945081855698199</c:v>
                </c:pt>
                <c:pt idx="2">
                  <c:v>98.879869393678305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5-5D4D-9DFF-683187185E29}"/>
            </c:ext>
          </c:extLst>
        </c:ser>
        <c:ser>
          <c:idx val="6"/>
          <c:order val="6"/>
          <c:tx>
            <c:strRef>
              <c:f>'Plate 2'!$U$1</c:f>
              <c:strCache>
                <c:ptCount val="1"/>
                <c:pt idx="0">
                  <c:v>a3001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2'!$U$2:$U$4</c:f>
              <c:numCache>
                <c:formatCode>General</c:formatCode>
                <c:ptCount val="3"/>
                <c:pt idx="0">
                  <c:v>0</c:v>
                </c:pt>
                <c:pt idx="1">
                  <c:v>57.840921929725504</c:v>
                </c:pt>
                <c:pt idx="2">
                  <c:v>99.412495763190606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5-5D4D-9DFF-683187185E29}"/>
            </c:ext>
          </c:extLst>
        </c:ser>
        <c:ser>
          <c:idx val="7"/>
          <c:order val="7"/>
          <c:tx>
            <c:strRef>
              <c:f>'Plate 2'!$V$1</c:f>
              <c:strCache>
                <c:ptCount val="1"/>
                <c:pt idx="0">
                  <c:v>b3001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2'!$V$2:$V$4</c:f>
              <c:numCache>
                <c:formatCode>General</c:formatCode>
                <c:ptCount val="3"/>
                <c:pt idx="0">
                  <c:v>0</c:v>
                </c:pt>
                <c:pt idx="1">
                  <c:v>69.350830535815504</c:v>
                </c:pt>
                <c:pt idx="2">
                  <c:v>99.572742730086802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5-5D4D-9DFF-683187185E29}"/>
            </c:ext>
          </c:extLst>
        </c:ser>
        <c:ser>
          <c:idx val="8"/>
          <c:order val="8"/>
          <c:tx>
            <c:strRef>
              <c:f>'Plate 2'!$W$1</c:f>
              <c:strCache>
                <c:ptCount val="1"/>
                <c:pt idx="0">
                  <c:v>c3001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2'!$W$2:$W$4</c:f>
              <c:numCache>
                <c:formatCode>General</c:formatCode>
                <c:ptCount val="3"/>
                <c:pt idx="0">
                  <c:v>0</c:v>
                </c:pt>
                <c:pt idx="1">
                  <c:v>52.159206223925999</c:v>
                </c:pt>
                <c:pt idx="2">
                  <c:v>98.5285827037997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15-5D4D-9DFF-683187185E29}"/>
            </c:ext>
          </c:extLst>
        </c:ser>
        <c:ser>
          <c:idx val="9"/>
          <c:order val="9"/>
          <c:tx>
            <c:strRef>
              <c:f>'Plate 2'!$X$1</c:f>
              <c:strCache>
                <c:ptCount val="1"/>
                <c:pt idx="0">
                  <c:v>a4001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2'!$X$2:$X$4</c:f>
              <c:numCache>
                <c:formatCode>General</c:formatCode>
                <c:ptCount val="3"/>
                <c:pt idx="0">
                  <c:v>0</c:v>
                </c:pt>
                <c:pt idx="1">
                  <c:v>58.844247325854397</c:v>
                </c:pt>
                <c:pt idx="2">
                  <c:v>99.299939125141293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15-5D4D-9DFF-683187185E29}"/>
            </c:ext>
          </c:extLst>
        </c:ser>
        <c:ser>
          <c:idx val="10"/>
          <c:order val="10"/>
          <c:tx>
            <c:strRef>
              <c:f>'Plate 2'!$Y$1</c:f>
              <c:strCache>
                <c:ptCount val="1"/>
                <c:pt idx="0">
                  <c:v>b4001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2'!$Y$2:$Y$4</c:f>
              <c:numCache>
                <c:formatCode>General</c:formatCode>
                <c:ptCount val="3"/>
                <c:pt idx="0">
                  <c:v>0</c:v>
                </c:pt>
                <c:pt idx="1">
                  <c:v>61.339198435972598</c:v>
                </c:pt>
                <c:pt idx="2">
                  <c:v>99.409046476495206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15-5D4D-9DFF-683187185E29}"/>
            </c:ext>
          </c:extLst>
        </c:ser>
        <c:ser>
          <c:idx val="11"/>
          <c:order val="11"/>
          <c:tx>
            <c:strRef>
              <c:f>'Plate 2'!$Z$1</c:f>
              <c:strCache>
                <c:ptCount val="1"/>
                <c:pt idx="0">
                  <c:v>c4001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2'!$N$2:$N$4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2'!$Z$2:$Z$4</c:f>
              <c:numCache>
                <c:formatCode>General</c:formatCode>
                <c:ptCount val="3"/>
                <c:pt idx="0">
                  <c:v>0</c:v>
                </c:pt>
                <c:pt idx="1">
                  <c:v>89.865327550787498</c:v>
                </c:pt>
                <c:pt idx="2">
                  <c:v>98.744578863273205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15-5D4D-9DFF-68318718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78192"/>
        <c:axId val="2119379840"/>
      </c:barChart>
      <c:catAx>
        <c:axId val="21193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9840"/>
        <c:crosses val="autoZero"/>
        <c:auto val="1"/>
        <c:lblAlgn val="ctr"/>
        <c:lblOffset val="100"/>
        <c:noMultiLvlLbl val="0"/>
      </c:catAx>
      <c:valAx>
        <c:axId val="2119379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'Plate 3'!$O$1</c:f>
              <c:strCache>
                <c:ptCount val="1"/>
                <c:pt idx="0">
                  <c:v>a1001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3'!$O$2:$O$4</c:f>
              <c:numCache>
                <c:formatCode>General</c:formatCode>
                <c:ptCount val="3"/>
                <c:pt idx="0">
                  <c:v>0</c:v>
                </c:pt>
                <c:pt idx="1">
                  <c:v>99.313866283708293</c:v>
                </c:pt>
                <c:pt idx="2">
                  <c:v>93.064198712834397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5-CD4D-8A31-D747BA63C811}"/>
            </c:ext>
          </c:extLst>
        </c:ser>
        <c:ser>
          <c:idx val="1"/>
          <c:order val="1"/>
          <c:tx>
            <c:strRef>
              <c:f>'Plate 3'!$P$1</c:f>
              <c:strCache>
                <c:ptCount val="1"/>
                <c:pt idx="0">
                  <c:v>b1001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3'!$P$2:$P$4</c:f>
              <c:numCache>
                <c:formatCode>General</c:formatCode>
                <c:ptCount val="3"/>
                <c:pt idx="0">
                  <c:v>0</c:v>
                </c:pt>
                <c:pt idx="1">
                  <c:v>99.581511261578996</c:v>
                </c:pt>
                <c:pt idx="2">
                  <c:v>99.379320073353099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5-CD4D-8A31-D747BA63C811}"/>
            </c:ext>
          </c:extLst>
        </c:ser>
        <c:ser>
          <c:idx val="2"/>
          <c:order val="2"/>
          <c:tx>
            <c:strRef>
              <c:f>'Plate 3'!$Q$1</c:f>
              <c:strCache>
                <c:ptCount val="1"/>
                <c:pt idx="0">
                  <c:v>c1001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3'!$Q$2:$Q$4</c:f>
              <c:numCache>
                <c:formatCode>General</c:formatCode>
                <c:ptCount val="3"/>
                <c:pt idx="0">
                  <c:v>0</c:v>
                </c:pt>
                <c:pt idx="1">
                  <c:v>98.300086730268802</c:v>
                </c:pt>
                <c:pt idx="2">
                  <c:v>98.300086730268802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5-CD4D-8A31-D747BA63C811}"/>
            </c:ext>
          </c:extLst>
        </c:ser>
        <c:ser>
          <c:idx val="3"/>
          <c:order val="3"/>
          <c:tx>
            <c:strRef>
              <c:f>'Plate 3'!$R$1</c:f>
              <c:strCache>
                <c:ptCount val="1"/>
                <c:pt idx="0">
                  <c:v>a2001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3'!$R$2:$R$4</c:f>
              <c:numCache>
                <c:formatCode>General</c:formatCode>
                <c:ptCount val="3"/>
                <c:pt idx="0">
                  <c:v>0</c:v>
                </c:pt>
                <c:pt idx="1">
                  <c:v>99.614142139267798</c:v>
                </c:pt>
                <c:pt idx="2">
                  <c:v>94.207645369705702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5-CD4D-8A31-D747BA63C811}"/>
            </c:ext>
          </c:extLst>
        </c:ser>
        <c:ser>
          <c:idx val="4"/>
          <c:order val="4"/>
          <c:tx>
            <c:strRef>
              <c:f>'Plate 3'!$S$1</c:f>
              <c:strCache>
                <c:ptCount val="1"/>
                <c:pt idx="0">
                  <c:v>b2001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3'!$S$2:$S$4</c:f>
              <c:numCache>
                <c:formatCode>General</c:formatCode>
                <c:ptCount val="3"/>
                <c:pt idx="0">
                  <c:v>0</c:v>
                </c:pt>
                <c:pt idx="1">
                  <c:v>99.472307414757395</c:v>
                </c:pt>
                <c:pt idx="2">
                  <c:v>99.652715136207803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5-CD4D-8A31-D747BA63C811}"/>
            </c:ext>
          </c:extLst>
        </c:ser>
        <c:ser>
          <c:idx val="5"/>
          <c:order val="5"/>
          <c:tx>
            <c:strRef>
              <c:f>'Plate 3'!$T$1</c:f>
              <c:strCache>
                <c:ptCount val="1"/>
                <c:pt idx="0">
                  <c:v>c2001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3'!$T$2:$T$4</c:f>
              <c:numCache>
                <c:formatCode>General</c:formatCode>
                <c:ptCount val="3"/>
                <c:pt idx="0">
                  <c:v>0</c:v>
                </c:pt>
                <c:pt idx="1">
                  <c:v>99.2852037169407</c:v>
                </c:pt>
                <c:pt idx="2">
                  <c:v>99.6426018584703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75-CD4D-8A31-D747BA63C811}"/>
            </c:ext>
          </c:extLst>
        </c:ser>
        <c:ser>
          <c:idx val="6"/>
          <c:order val="6"/>
          <c:tx>
            <c:strRef>
              <c:f>'Plate 3'!$U$1</c:f>
              <c:strCache>
                <c:ptCount val="1"/>
                <c:pt idx="0">
                  <c:v>a3001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3'!$U$2:$U$4</c:f>
              <c:numCache>
                <c:formatCode>General</c:formatCode>
                <c:ptCount val="3"/>
                <c:pt idx="0">
                  <c:v>0</c:v>
                </c:pt>
                <c:pt idx="1">
                  <c:v>99.557117235825899</c:v>
                </c:pt>
                <c:pt idx="2">
                  <c:v>99.498554225687201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75-CD4D-8A31-D747BA63C811}"/>
            </c:ext>
          </c:extLst>
        </c:ser>
        <c:ser>
          <c:idx val="7"/>
          <c:order val="7"/>
          <c:tx>
            <c:strRef>
              <c:f>'Plate 3'!$V$1</c:f>
              <c:strCache>
                <c:ptCount val="1"/>
                <c:pt idx="0">
                  <c:v>b3001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3'!$V$2:$V$4</c:f>
              <c:numCache>
                <c:formatCode>General</c:formatCode>
                <c:ptCount val="3"/>
                <c:pt idx="0">
                  <c:v>0</c:v>
                </c:pt>
                <c:pt idx="1">
                  <c:v>99.622458133971307</c:v>
                </c:pt>
                <c:pt idx="2">
                  <c:v>99.678528708133996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75-CD4D-8A31-D747BA63C811}"/>
            </c:ext>
          </c:extLst>
        </c:ser>
        <c:ser>
          <c:idx val="8"/>
          <c:order val="8"/>
          <c:tx>
            <c:strRef>
              <c:f>'Plate 3'!$W$1</c:f>
              <c:strCache>
                <c:ptCount val="1"/>
                <c:pt idx="0">
                  <c:v>c3001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3'!$W$2:$W$4</c:f>
              <c:numCache>
                <c:formatCode>General</c:formatCode>
                <c:ptCount val="3"/>
                <c:pt idx="0">
                  <c:v>0</c:v>
                </c:pt>
                <c:pt idx="1">
                  <c:v>99.477030738552997</c:v>
                </c:pt>
                <c:pt idx="2">
                  <c:v>99.544753376726007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75-CD4D-8A31-D747BA63C811}"/>
            </c:ext>
          </c:extLst>
        </c:ser>
        <c:ser>
          <c:idx val="9"/>
          <c:order val="9"/>
          <c:tx>
            <c:strRef>
              <c:f>'Plate 3'!$X$1</c:f>
              <c:strCache>
                <c:ptCount val="1"/>
                <c:pt idx="0">
                  <c:v>a4001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3'!$X$2:$X$4</c:f>
              <c:numCache>
                <c:formatCode>General</c:formatCode>
                <c:ptCount val="3"/>
                <c:pt idx="0">
                  <c:v>0</c:v>
                </c:pt>
                <c:pt idx="1">
                  <c:v>99.421666353206703</c:v>
                </c:pt>
                <c:pt idx="2">
                  <c:v>99.605040436336296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75-CD4D-8A31-D747BA63C811}"/>
            </c:ext>
          </c:extLst>
        </c:ser>
        <c:ser>
          <c:idx val="10"/>
          <c:order val="10"/>
          <c:tx>
            <c:strRef>
              <c:f>'Plate 3'!$Y$1</c:f>
              <c:strCache>
                <c:ptCount val="1"/>
                <c:pt idx="0">
                  <c:v>b4001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3'!$Y$2:$Y$4</c:f>
              <c:numCache>
                <c:formatCode>General</c:formatCode>
                <c:ptCount val="3"/>
                <c:pt idx="0">
                  <c:v>0</c:v>
                </c:pt>
                <c:pt idx="1">
                  <c:v>99.523716951788501</c:v>
                </c:pt>
                <c:pt idx="2">
                  <c:v>99.227255054432305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75-CD4D-8A31-D747BA63C811}"/>
            </c:ext>
          </c:extLst>
        </c:ser>
        <c:ser>
          <c:idx val="11"/>
          <c:order val="11"/>
          <c:tx>
            <c:strRef>
              <c:f>'Plate 3'!$Z$1</c:f>
              <c:strCache>
                <c:ptCount val="1"/>
                <c:pt idx="0">
                  <c:v>c4001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'Plate 3'!$N$2:$N$4</c:f>
              <c:strCache>
                <c:ptCount val="3"/>
                <c:pt idx="0">
                  <c:v>0 Hour</c:v>
                </c:pt>
                <c:pt idx="1">
                  <c:v>12 Hour</c:v>
                </c:pt>
                <c:pt idx="2">
                  <c:v>24 Hour</c:v>
                </c:pt>
              </c:strCache>
            </c:strRef>
          </c:cat>
          <c:val>
            <c:numRef>
              <c:f>'Plate 3'!$Z$2:$Z$4</c:f>
              <c:numCache>
                <c:formatCode>General</c:formatCode>
                <c:ptCount val="3"/>
                <c:pt idx="0">
                  <c:v>0</c:v>
                </c:pt>
                <c:pt idx="1">
                  <c:v>99.413710162357205</c:v>
                </c:pt>
                <c:pt idx="2">
                  <c:v>99.483864501904193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75-CD4D-8A31-D747BA63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318192"/>
        <c:axId val="2133319840"/>
      </c:barChart>
      <c:catAx>
        <c:axId val="21333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840"/>
        <c:crosses val="autoZero"/>
        <c:auto val="1"/>
        <c:lblAlgn val="ctr"/>
        <c:lblOffset val="100"/>
        <c:noMultiLvlLbl val="0"/>
      </c:catAx>
      <c:valAx>
        <c:axId val="2133319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'Average Percent Closure'!$M$1</c:f>
              <c:strCache>
                <c:ptCount val="1"/>
                <c:pt idx="0">
                  <c:v>12 Hour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4-451B-BA3A-B72BBD74E5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4-451B-BA3A-B72BBD74E5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4-451B-BA3A-B72BBD74E5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54-451B-BA3A-B72BBD74E5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54-451B-BA3A-B72BBD74E5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54-451B-BA3A-B72BBD74E5F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54-451B-BA3A-B72BBD74E5F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54-451B-BA3A-B72BBD74E5F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54-451B-BA3A-B72BBD74E5F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54-451B-BA3A-B72BBD74E5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54-451B-BA3A-B72BBD74E5F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54-451B-BA3A-B72BBD74E5F2}"/>
              </c:ext>
            </c:extLst>
          </c:dPt>
          <c:errBars>
            <c:errBarType val="both"/>
            <c:errValType val="cust"/>
            <c:noEndCap val="0"/>
            <c:plus>
              <c:numRef>
                <c:f>'Average Percent Closure'!$N$2:$N$13</c:f>
                <c:numCache>
                  <c:formatCode>General</c:formatCode>
                  <c:ptCount val="12"/>
                  <c:pt idx="0">
                    <c:v>8.5844580862889384</c:v>
                  </c:pt>
                  <c:pt idx="1">
                    <c:v>12.7443719885954</c:v>
                  </c:pt>
                  <c:pt idx="2">
                    <c:v>5.6206031337597002</c:v>
                  </c:pt>
                  <c:pt idx="3">
                    <c:v>2.4248970329747115</c:v>
                  </c:pt>
                  <c:pt idx="4">
                    <c:v>7.527036783194764</c:v>
                  </c:pt>
                  <c:pt idx="5">
                    <c:v>15.073112172408104</c:v>
                  </c:pt>
                  <c:pt idx="6">
                    <c:v>8.7589177029586924</c:v>
                  </c:pt>
                  <c:pt idx="7">
                    <c:v>13.501299056002793</c:v>
                  </c:pt>
                  <c:pt idx="8">
                    <c:v>0.67594768616549661</c:v>
                  </c:pt>
                  <c:pt idx="9">
                    <c:v>0.16498755937780274</c:v>
                  </c:pt>
                  <c:pt idx="10">
                    <c:v>7.283818521678076E-2</c:v>
                  </c:pt>
                  <c:pt idx="11">
                    <c:v>6.1344816902378793E-2</c:v>
                  </c:pt>
                </c:numCache>
              </c:numRef>
            </c:plus>
            <c:minus>
              <c:numRef>
                <c:f>'Average Percent Closure'!$N$2:$N$13</c:f>
                <c:numCache>
                  <c:formatCode>General</c:formatCode>
                  <c:ptCount val="12"/>
                  <c:pt idx="0">
                    <c:v>8.5844580862889384</c:v>
                  </c:pt>
                  <c:pt idx="1">
                    <c:v>12.7443719885954</c:v>
                  </c:pt>
                  <c:pt idx="2">
                    <c:v>5.6206031337597002</c:v>
                  </c:pt>
                  <c:pt idx="3">
                    <c:v>2.4248970329747115</c:v>
                  </c:pt>
                  <c:pt idx="4">
                    <c:v>7.527036783194764</c:v>
                  </c:pt>
                  <c:pt idx="5">
                    <c:v>15.073112172408104</c:v>
                  </c:pt>
                  <c:pt idx="6">
                    <c:v>8.7589177029586924</c:v>
                  </c:pt>
                  <c:pt idx="7">
                    <c:v>13.501299056002793</c:v>
                  </c:pt>
                  <c:pt idx="8">
                    <c:v>0.67594768616549661</c:v>
                  </c:pt>
                  <c:pt idx="9">
                    <c:v>0.16498755937780274</c:v>
                  </c:pt>
                  <c:pt idx="10">
                    <c:v>7.283818521678076E-2</c:v>
                  </c:pt>
                  <c:pt idx="11">
                    <c:v>6.1344816902378793E-2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Percent Closure'!$L$2:$L$13</c:f>
              <c:strCache>
                <c:ptCount val="12"/>
                <c:pt idx="0">
                  <c:v>No Treatment</c:v>
                </c:pt>
                <c:pt idx="1">
                  <c:v>0.1 uM UN</c:v>
                </c:pt>
                <c:pt idx="2">
                  <c:v>1.0 uM UN</c:v>
                </c:pt>
                <c:pt idx="3">
                  <c:v>10 uM UN</c:v>
                </c:pt>
                <c:pt idx="4">
                  <c:v>6.25 uM Rhamno</c:v>
                </c:pt>
                <c:pt idx="5">
                  <c:v>0.1 uM UN + 6.25 uM Rhamno</c:v>
                </c:pt>
                <c:pt idx="6">
                  <c:v>1.0 uM UN + 6.25 uM Rhamno</c:v>
                </c:pt>
                <c:pt idx="7">
                  <c:v>10 uM UN + 6.25 uM Rhamno</c:v>
                </c:pt>
                <c:pt idx="8">
                  <c:v>50 uM Rhamno</c:v>
                </c:pt>
                <c:pt idx="9">
                  <c:v>0.1 uM UN + 50 uM Rhamno</c:v>
                </c:pt>
                <c:pt idx="10">
                  <c:v>1.0 uM UN + 50 uM Rhamno</c:v>
                </c:pt>
                <c:pt idx="11">
                  <c:v>10 uM UN + 50 uM Rhamno</c:v>
                </c:pt>
              </c:strCache>
            </c:strRef>
          </c:cat>
          <c:val>
            <c:numRef>
              <c:f>'Average Percent Closure'!$M$2:$M$13</c:f>
              <c:numCache>
                <c:formatCode>General</c:formatCode>
                <c:ptCount val="12"/>
                <c:pt idx="0">
                  <c:v>61.264911429755671</c:v>
                </c:pt>
                <c:pt idx="1">
                  <c:v>64.084504711182163</c:v>
                </c:pt>
                <c:pt idx="2">
                  <c:v>38.497417868996841</c:v>
                </c:pt>
                <c:pt idx="3">
                  <c:v>61.451389302539496</c:v>
                </c:pt>
                <c:pt idx="4">
                  <c:v>61.224436301576667</c:v>
                </c:pt>
                <c:pt idx="5">
                  <c:v>71.706551541891031</c:v>
                </c:pt>
                <c:pt idx="6">
                  <c:v>59.783652896489002</c:v>
                </c:pt>
                <c:pt idx="7">
                  <c:v>70.016257770871491</c:v>
                </c:pt>
                <c:pt idx="8">
                  <c:v>99.065154758518702</c:v>
                </c:pt>
                <c:pt idx="9">
                  <c:v>99.457217756988641</c:v>
                </c:pt>
                <c:pt idx="10">
                  <c:v>99.552202036116725</c:v>
                </c:pt>
                <c:pt idx="11">
                  <c:v>99.453031155784132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8-A340-80D5-2AE4E6C2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790976"/>
        <c:axId val="2116380848"/>
      </c:barChart>
      <c:catAx>
        <c:axId val="21007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0848"/>
        <c:crosses val="autoZero"/>
        <c:auto val="1"/>
        <c:lblAlgn val="ctr"/>
        <c:lblOffset val="100"/>
        <c:noMultiLvlLbl val="0"/>
      </c:catAx>
      <c:valAx>
        <c:axId val="211638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'Average Percent Closure'!$M$15</c:f>
              <c:strCache>
                <c:ptCount val="1"/>
                <c:pt idx="0">
                  <c:v>24 Hour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4-4A69-96F4-70C7733852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4-4A69-96F4-70C7733852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4-4A69-96F4-70C7733852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94-4A69-96F4-70C7733852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94-4A69-96F4-70C77338520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94-4A69-96F4-70C7733852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94-4A69-96F4-70C7733852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94-4A69-96F4-70C7733852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94-4A69-96F4-70C7733852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094-4A69-96F4-70C7733852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094-4A69-96F4-70C7733852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94-4A69-96F4-70C773385207}"/>
              </c:ext>
            </c:extLst>
          </c:dPt>
          <c:cat>
            <c:strRef>
              <c:f>'Average Percent Closure'!$L$16:$L$27</c:f>
              <c:strCache>
                <c:ptCount val="12"/>
                <c:pt idx="0">
                  <c:v>No Treatment</c:v>
                </c:pt>
                <c:pt idx="1">
                  <c:v>0.1 uM UN</c:v>
                </c:pt>
                <c:pt idx="2">
                  <c:v>1.0 uM UN</c:v>
                </c:pt>
                <c:pt idx="3">
                  <c:v>10 uM UN</c:v>
                </c:pt>
                <c:pt idx="4">
                  <c:v>6.25 uM Rhamno</c:v>
                </c:pt>
                <c:pt idx="5">
                  <c:v>0.1 uM UN + 6.25 uM Rhamno</c:v>
                </c:pt>
                <c:pt idx="6">
                  <c:v>1.0 uM UN + 6.25 uM Rhamno</c:v>
                </c:pt>
                <c:pt idx="7">
                  <c:v>10 uM UN + 6.25 uM Rhamno</c:v>
                </c:pt>
                <c:pt idx="8">
                  <c:v>50 uM Rhamno</c:v>
                </c:pt>
                <c:pt idx="9">
                  <c:v>0.1 uM UN + 50 uM Rhamno</c:v>
                </c:pt>
                <c:pt idx="10">
                  <c:v>1.0 uM UN + 50 uM Rhamno</c:v>
                </c:pt>
                <c:pt idx="11">
                  <c:v>10 uM UN + 50 uM Rhamno</c:v>
                </c:pt>
              </c:strCache>
            </c:strRef>
          </c:cat>
          <c:val>
            <c:numRef>
              <c:f>'Average Percent Closure'!$M$16:$M$27</c:f>
              <c:numCache>
                <c:formatCode>General</c:formatCode>
                <c:ptCount val="12"/>
                <c:pt idx="0">
                  <c:v>97.634529694116239</c:v>
                </c:pt>
                <c:pt idx="1">
                  <c:v>95.6760623919713</c:v>
                </c:pt>
                <c:pt idx="2">
                  <c:v>91.899353413613952</c:v>
                </c:pt>
                <c:pt idx="3">
                  <c:v>99.103401236178868</c:v>
                </c:pt>
                <c:pt idx="4">
                  <c:v>97.416193552743493</c:v>
                </c:pt>
                <c:pt idx="5">
                  <c:v>98.961517598601105</c:v>
                </c:pt>
                <c:pt idx="6">
                  <c:v>99.17127373235904</c:v>
                </c:pt>
                <c:pt idx="7">
                  <c:v>99.151188154969915</c:v>
                </c:pt>
                <c:pt idx="8">
                  <c:v>96.9145351721521</c:v>
                </c:pt>
                <c:pt idx="9">
                  <c:v>97.834320788127926</c:v>
                </c:pt>
                <c:pt idx="10">
                  <c:v>99.573945436849058</c:v>
                </c:pt>
                <c:pt idx="11">
                  <c:v>99.438719997557598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A-4D46-816D-1B7D2805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3615"/>
        <c:axId val="18705791"/>
      </c:barChart>
      <c:catAx>
        <c:axId val="187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91"/>
        <c:crosses val="autoZero"/>
        <c:auto val="1"/>
        <c:lblAlgn val="ctr"/>
        <c:lblOffset val="100"/>
        <c:noMultiLvlLbl val="0"/>
      </c:catAx>
      <c:valAx>
        <c:axId val="187057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Closed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24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BB07A-7DF6-8A45-870F-43ED5AC7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190500</xdr:rowOff>
    </xdr:from>
    <xdr:to>
      <xdr:col>24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1084F-160F-4A44-AF42-55A8779D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5718D-A2B7-9645-8A14-0F908229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8F5B3-4653-4245-859B-01ECE6CD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27</xdr:col>
      <xdr:colOff>812800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C6F99-59E5-FB4E-B2BB-ABAF08EE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9A518-2C07-2945-AFE9-95ADF04D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workbookViewId="0">
      <pane ySplit="1" topLeftCell="A2" activePane="bottomLeft" state="frozen"/>
      <selection pane="bottomLeft" activeCell="P10" sqref="P10"/>
    </sheetView>
  </sheetViews>
  <sheetFormatPr defaultColWidth="10.6875" defaultRowHeight="15.75" x14ac:dyDescent="0.5"/>
  <cols>
    <col min="7" max="7" width="13.1875" bestFit="1" customWidth="1"/>
    <col min="8" max="8" width="15.5" bestFit="1" customWidth="1"/>
    <col min="9" max="9" width="12" bestFit="1" customWidth="1"/>
  </cols>
  <sheetData>
    <row r="1" spans="1:10" x14ac:dyDescent="0.5">
      <c r="A1" t="s">
        <v>8</v>
      </c>
      <c r="B1" t="s">
        <v>82</v>
      </c>
      <c r="C1" t="s">
        <v>81</v>
      </c>
      <c r="D1" t="s">
        <v>11</v>
      </c>
      <c r="E1" t="s">
        <v>12</v>
      </c>
      <c r="F1" t="s">
        <v>13</v>
      </c>
      <c r="G1" t="s">
        <v>79</v>
      </c>
      <c r="H1" t="s">
        <v>80</v>
      </c>
      <c r="I1" t="s">
        <v>66</v>
      </c>
      <c r="J1" t="s">
        <v>83</v>
      </c>
    </row>
    <row r="2" spans="1:10" x14ac:dyDescent="0.5">
      <c r="A2">
        <v>1</v>
      </c>
      <c r="B2">
        <v>0</v>
      </c>
      <c r="C2" t="s">
        <v>16</v>
      </c>
      <c r="D2">
        <v>634.96666666666704</v>
      </c>
      <c r="E2">
        <v>113.779591668392</v>
      </c>
      <c r="F2">
        <v>6.9700000000000299</v>
      </c>
      <c r="G2">
        <v>0</v>
      </c>
      <c r="H2">
        <v>0</v>
      </c>
      <c r="J2">
        <v>1</v>
      </c>
    </row>
    <row r="3" spans="1:10" x14ac:dyDescent="0.5">
      <c r="A3">
        <v>1</v>
      </c>
      <c r="B3">
        <v>0</v>
      </c>
      <c r="C3" t="s">
        <v>17</v>
      </c>
      <c r="D3">
        <v>754.76666666666699</v>
      </c>
      <c r="E3">
        <v>51.124098489143897</v>
      </c>
      <c r="F3">
        <v>7.67999999999995</v>
      </c>
      <c r="G3">
        <v>0</v>
      </c>
      <c r="H3">
        <v>0</v>
      </c>
      <c r="J3">
        <v>2</v>
      </c>
    </row>
    <row r="4" spans="1:10" x14ac:dyDescent="0.5">
      <c r="A4">
        <v>1</v>
      </c>
      <c r="B4">
        <v>0</v>
      </c>
      <c r="C4" t="s">
        <v>18</v>
      </c>
      <c r="D4">
        <v>799.86666666666702</v>
      </c>
      <c r="E4">
        <v>90.885934595759295</v>
      </c>
      <c r="F4">
        <v>9.1000000000000192</v>
      </c>
      <c r="G4">
        <v>0</v>
      </c>
      <c r="H4">
        <v>0</v>
      </c>
      <c r="J4">
        <v>3</v>
      </c>
    </row>
    <row r="5" spans="1:10" x14ac:dyDescent="0.5">
      <c r="A5">
        <v>1</v>
      </c>
      <c r="B5">
        <v>0</v>
      </c>
      <c r="C5" t="s">
        <v>19</v>
      </c>
      <c r="D5">
        <v>749.2</v>
      </c>
      <c r="E5">
        <v>66.145397113646794</v>
      </c>
      <c r="F5">
        <v>7.66999999999996</v>
      </c>
      <c r="G5">
        <v>0</v>
      </c>
      <c r="H5">
        <v>0</v>
      </c>
      <c r="J5">
        <v>1</v>
      </c>
    </row>
    <row r="6" spans="1:10" x14ac:dyDescent="0.5">
      <c r="A6">
        <v>1</v>
      </c>
      <c r="B6">
        <v>0</v>
      </c>
      <c r="C6" t="s">
        <v>20</v>
      </c>
      <c r="D6">
        <v>851.86666666666702</v>
      </c>
      <c r="E6">
        <v>29.118965027860899</v>
      </c>
      <c r="F6">
        <v>7.06000000000006</v>
      </c>
      <c r="G6">
        <v>0</v>
      </c>
      <c r="H6">
        <v>0</v>
      </c>
      <c r="J6">
        <v>2</v>
      </c>
    </row>
    <row r="7" spans="1:10" x14ac:dyDescent="0.5">
      <c r="A7">
        <v>1</v>
      </c>
      <c r="B7">
        <v>0</v>
      </c>
      <c r="C7" t="s">
        <v>21</v>
      </c>
      <c r="D7">
        <v>865.33333333333303</v>
      </c>
      <c r="E7">
        <v>51.407533137438499</v>
      </c>
      <c r="F7">
        <v>7.42999999999995</v>
      </c>
      <c r="G7">
        <v>0</v>
      </c>
      <c r="H7">
        <v>0</v>
      </c>
      <c r="J7">
        <v>3</v>
      </c>
    </row>
    <row r="8" spans="1:10" x14ac:dyDescent="0.5">
      <c r="A8">
        <v>1</v>
      </c>
      <c r="B8">
        <v>0</v>
      </c>
      <c r="C8" t="s">
        <v>27</v>
      </c>
      <c r="D8">
        <v>1033.4666666666701</v>
      </c>
      <c r="E8">
        <v>44.789324797536402</v>
      </c>
      <c r="F8">
        <v>6.8400000000000301</v>
      </c>
      <c r="G8">
        <v>0</v>
      </c>
      <c r="H8">
        <v>0</v>
      </c>
      <c r="J8">
        <v>1</v>
      </c>
    </row>
    <row r="9" spans="1:10" x14ac:dyDescent="0.5">
      <c r="A9">
        <v>1</v>
      </c>
      <c r="B9">
        <v>0</v>
      </c>
      <c r="C9" t="s">
        <v>23</v>
      </c>
      <c r="D9">
        <v>961.23333333333301</v>
      </c>
      <c r="E9">
        <v>64.617090321229398</v>
      </c>
      <c r="F9">
        <v>14.4</v>
      </c>
      <c r="G9">
        <v>0</v>
      </c>
      <c r="H9">
        <v>0</v>
      </c>
      <c r="J9">
        <v>2</v>
      </c>
    </row>
    <row r="10" spans="1:10" x14ac:dyDescent="0.5">
      <c r="A10">
        <v>1</v>
      </c>
      <c r="B10">
        <v>0</v>
      </c>
      <c r="C10" t="s">
        <v>22</v>
      </c>
      <c r="D10">
        <v>1013.43333333333</v>
      </c>
      <c r="E10">
        <v>47.4014112164473</v>
      </c>
      <c r="F10">
        <v>6.75999999999999</v>
      </c>
      <c r="G10">
        <v>0</v>
      </c>
      <c r="H10">
        <v>0</v>
      </c>
      <c r="J10">
        <v>3</v>
      </c>
    </row>
    <row r="11" spans="1:10" x14ac:dyDescent="0.5">
      <c r="A11">
        <v>1</v>
      </c>
      <c r="B11">
        <v>0</v>
      </c>
      <c r="C11" t="s">
        <v>24</v>
      </c>
      <c r="D11">
        <v>747.1</v>
      </c>
      <c r="E11">
        <v>38.393458129200098</v>
      </c>
      <c r="F11">
        <v>7.23000000000002</v>
      </c>
      <c r="G11">
        <v>0</v>
      </c>
      <c r="H11">
        <v>0</v>
      </c>
      <c r="J11">
        <v>1</v>
      </c>
    </row>
    <row r="12" spans="1:10" x14ac:dyDescent="0.5">
      <c r="A12">
        <v>1</v>
      </c>
      <c r="B12">
        <v>0</v>
      </c>
      <c r="C12" t="s">
        <v>25</v>
      </c>
      <c r="D12">
        <v>885.26666666666699</v>
      </c>
      <c r="E12">
        <v>41.2277126916509</v>
      </c>
      <c r="F12">
        <v>4.8899999999999899</v>
      </c>
      <c r="G12">
        <v>0</v>
      </c>
      <c r="H12">
        <v>0</v>
      </c>
      <c r="J12">
        <v>2</v>
      </c>
    </row>
    <row r="13" spans="1:10" x14ac:dyDescent="0.5">
      <c r="A13">
        <v>1</v>
      </c>
      <c r="B13">
        <v>0</v>
      </c>
      <c r="C13" t="s">
        <v>26</v>
      </c>
      <c r="D13">
        <v>857.33333333333303</v>
      </c>
      <c r="E13">
        <v>41.550731363432803</v>
      </c>
      <c r="F13">
        <v>5.25</v>
      </c>
      <c r="G13">
        <v>0</v>
      </c>
      <c r="H13">
        <v>0</v>
      </c>
      <c r="J13">
        <v>3</v>
      </c>
    </row>
    <row r="14" spans="1:10" x14ac:dyDescent="0.5">
      <c r="A14">
        <v>1</v>
      </c>
      <c r="B14">
        <v>12</v>
      </c>
      <c r="C14" t="s">
        <v>16</v>
      </c>
      <c r="D14">
        <v>210.26666666666699</v>
      </c>
      <c r="E14">
        <v>66.847122997982098</v>
      </c>
      <c r="F14">
        <v>4.55000000000007</v>
      </c>
      <c r="G14">
        <v>66.885400808441403</v>
      </c>
      <c r="H14">
        <v>401.31240485064802</v>
      </c>
      <c r="I14" t="s">
        <v>67</v>
      </c>
      <c r="J14">
        <v>1</v>
      </c>
    </row>
    <row r="15" spans="1:10" x14ac:dyDescent="0.5">
      <c r="A15">
        <v>1</v>
      </c>
      <c r="B15">
        <v>12</v>
      </c>
      <c r="C15" t="s">
        <v>17</v>
      </c>
      <c r="D15">
        <v>260.2</v>
      </c>
      <c r="E15">
        <v>193.785203472158</v>
      </c>
      <c r="F15">
        <v>4.69999999999993</v>
      </c>
      <c r="G15">
        <v>65.525769553504404</v>
      </c>
      <c r="H15">
        <v>393.15461732102602</v>
      </c>
      <c r="I15" t="s">
        <v>67</v>
      </c>
      <c r="J15">
        <v>2</v>
      </c>
    </row>
    <row r="16" spans="1:10" x14ac:dyDescent="0.5">
      <c r="A16">
        <v>1</v>
      </c>
      <c r="B16">
        <v>12</v>
      </c>
      <c r="C16" t="s">
        <v>18</v>
      </c>
      <c r="D16">
        <v>388.86666666666702</v>
      </c>
      <c r="E16">
        <v>60.994989143084297</v>
      </c>
      <c r="F16">
        <v>5.49000000000001</v>
      </c>
      <c r="G16">
        <v>51.383563927321198</v>
      </c>
      <c r="H16">
        <v>308.301383563927</v>
      </c>
      <c r="I16" t="s">
        <v>67</v>
      </c>
      <c r="J16">
        <v>3</v>
      </c>
    </row>
    <row r="17" spans="1:10" x14ac:dyDescent="0.5">
      <c r="A17">
        <v>1</v>
      </c>
      <c r="B17">
        <v>12</v>
      </c>
      <c r="C17" t="s">
        <v>19</v>
      </c>
      <c r="D17">
        <v>160.6</v>
      </c>
      <c r="E17">
        <v>49.719620653883702</v>
      </c>
      <c r="F17">
        <v>4.6600000000000801</v>
      </c>
      <c r="G17">
        <v>78.563801388147397</v>
      </c>
      <c r="H17">
        <v>471.38280832888398</v>
      </c>
      <c r="I17" t="s">
        <v>68</v>
      </c>
      <c r="J17">
        <v>1</v>
      </c>
    </row>
    <row r="18" spans="1:10" x14ac:dyDescent="0.5">
      <c r="A18">
        <v>1</v>
      </c>
      <c r="B18">
        <v>12</v>
      </c>
      <c r="C18" t="s">
        <v>20</v>
      </c>
      <c r="D18">
        <v>348.23333333333301</v>
      </c>
      <c r="E18">
        <v>113.629992261035</v>
      </c>
      <c r="F18">
        <v>4.76999999999998</v>
      </c>
      <c r="G18">
        <v>59.121145719204897</v>
      </c>
      <c r="H18">
        <v>354.726874315229</v>
      </c>
      <c r="I18" t="s">
        <v>68</v>
      </c>
      <c r="J18">
        <v>2</v>
      </c>
    </row>
    <row r="19" spans="1:10" x14ac:dyDescent="0.5">
      <c r="A19">
        <v>1</v>
      </c>
      <c r="B19">
        <v>12</v>
      </c>
      <c r="C19" t="s">
        <v>21</v>
      </c>
      <c r="D19">
        <v>393.13333333333298</v>
      </c>
      <c r="E19">
        <v>87.375958890820698</v>
      </c>
      <c r="F19">
        <v>5.0699999999999399</v>
      </c>
      <c r="G19">
        <v>54.568567026194202</v>
      </c>
      <c r="H19">
        <v>327.41140215716501</v>
      </c>
      <c r="I19" t="s">
        <v>68</v>
      </c>
      <c r="J19">
        <v>3</v>
      </c>
    </row>
    <row r="20" spans="1:10" x14ac:dyDescent="0.5">
      <c r="A20">
        <v>1</v>
      </c>
      <c r="B20">
        <v>12</v>
      </c>
      <c r="C20" t="s">
        <v>27</v>
      </c>
      <c r="D20">
        <v>601.63333333333298</v>
      </c>
      <c r="E20">
        <v>76.693748594304097</v>
      </c>
      <c r="F20">
        <v>5.25999999999999</v>
      </c>
      <c r="G20">
        <v>41.784930976648198</v>
      </c>
      <c r="H20">
        <v>250.70958585988899</v>
      </c>
      <c r="I20" t="s">
        <v>69</v>
      </c>
      <c r="J20">
        <v>1</v>
      </c>
    </row>
    <row r="21" spans="1:10" x14ac:dyDescent="0.5">
      <c r="A21">
        <v>1</v>
      </c>
      <c r="B21">
        <v>12</v>
      </c>
      <c r="C21" t="s">
        <v>23</v>
      </c>
      <c r="D21">
        <v>653.56666666666695</v>
      </c>
      <c r="E21">
        <v>82.8012459307444</v>
      </c>
      <c r="F21">
        <v>4.9200000000000701</v>
      </c>
      <c r="G21">
        <v>32.007490376946301</v>
      </c>
      <c r="H21">
        <v>192.04494226167799</v>
      </c>
      <c r="I21" t="s">
        <v>69</v>
      </c>
      <c r="J21">
        <v>2</v>
      </c>
    </row>
    <row r="22" spans="1:10" x14ac:dyDescent="0.5">
      <c r="A22">
        <v>1</v>
      </c>
      <c r="B22">
        <v>12</v>
      </c>
      <c r="C22" t="s">
        <v>22</v>
      </c>
      <c r="D22">
        <v>590.83333333333303</v>
      </c>
      <c r="E22">
        <v>54.435832748343699</v>
      </c>
      <c r="F22">
        <v>4.0799999999999299</v>
      </c>
      <c r="G22">
        <v>41.699832253396004</v>
      </c>
      <c r="H22">
        <v>250.19899352037601</v>
      </c>
      <c r="I22" t="s">
        <v>69</v>
      </c>
      <c r="J22">
        <v>3</v>
      </c>
    </row>
    <row r="23" spans="1:10" x14ac:dyDescent="0.5">
      <c r="A23">
        <v>1</v>
      </c>
      <c r="B23">
        <v>12</v>
      </c>
      <c r="C23" t="s">
        <v>24</v>
      </c>
      <c r="D23">
        <v>308.7</v>
      </c>
      <c r="E23">
        <v>86.235055202410095</v>
      </c>
      <c r="F23">
        <v>4.37</v>
      </c>
      <c r="G23">
        <v>58.680230223530998</v>
      </c>
      <c r="H23">
        <v>352.08138134118599</v>
      </c>
      <c r="I23" t="s">
        <v>70</v>
      </c>
      <c r="J23">
        <v>1</v>
      </c>
    </row>
    <row r="24" spans="1:10" x14ac:dyDescent="0.5">
      <c r="A24">
        <v>1</v>
      </c>
      <c r="B24">
        <v>12</v>
      </c>
      <c r="C24" t="s">
        <v>25</v>
      </c>
      <c r="D24">
        <v>332.066666666667</v>
      </c>
      <c r="E24">
        <v>68.132937520271696</v>
      </c>
      <c r="F24">
        <v>4.50999999999999</v>
      </c>
      <c r="G24">
        <v>62.489645304616303</v>
      </c>
      <c r="H24">
        <v>374.93787182769802</v>
      </c>
      <c r="I24" t="s">
        <v>70</v>
      </c>
      <c r="J24">
        <v>2</v>
      </c>
    </row>
    <row r="25" spans="1:10" x14ac:dyDescent="0.5">
      <c r="A25">
        <v>1</v>
      </c>
      <c r="B25">
        <v>12</v>
      </c>
      <c r="C25" t="s">
        <v>26</v>
      </c>
      <c r="D25">
        <v>315.63333333333298</v>
      </c>
      <c r="E25">
        <v>113.97278394523001</v>
      </c>
      <c r="F25">
        <v>4.8400000000000301</v>
      </c>
      <c r="G25">
        <v>63.184292379471202</v>
      </c>
      <c r="H25">
        <v>379.10575427682699</v>
      </c>
      <c r="I25" t="s">
        <v>70</v>
      </c>
      <c r="J25">
        <v>3</v>
      </c>
    </row>
    <row r="26" spans="1:10" x14ac:dyDescent="0.5">
      <c r="A26">
        <v>1</v>
      </c>
      <c r="B26">
        <v>24</v>
      </c>
      <c r="C26" t="s">
        <v>16</v>
      </c>
      <c r="D26">
        <v>3.4</v>
      </c>
      <c r="E26">
        <v>3.4503745805003101</v>
      </c>
      <c r="F26">
        <v>4.06000000000006</v>
      </c>
      <c r="G26">
        <v>99.464538820935502</v>
      </c>
      <c r="H26">
        <v>1399.4120426269101</v>
      </c>
      <c r="I26" t="s">
        <v>67</v>
      </c>
      <c r="J26">
        <v>1</v>
      </c>
    </row>
    <row r="27" spans="1:10" x14ac:dyDescent="0.5">
      <c r="A27">
        <v>1</v>
      </c>
      <c r="B27">
        <v>24</v>
      </c>
      <c r="C27" t="s">
        <v>17</v>
      </c>
      <c r="D27">
        <v>4.6666666666666696</v>
      </c>
      <c r="E27">
        <v>3.0065841120113199</v>
      </c>
      <c r="F27">
        <v>3.8599999999999</v>
      </c>
      <c r="G27">
        <v>99.381707370931395</v>
      </c>
      <c r="H27">
        <v>1382.5994788676401</v>
      </c>
      <c r="I27" t="s">
        <v>67</v>
      </c>
      <c r="J27">
        <v>2</v>
      </c>
    </row>
    <row r="28" spans="1:10" x14ac:dyDescent="0.5">
      <c r="A28">
        <v>1</v>
      </c>
      <c r="B28">
        <v>24</v>
      </c>
      <c r="C28" t="s">
        <v>18</v>
      </c>
      <c r="D28">
        <v>47.533333333333303</v>
      </c>
      <c r="E28">
        <v>37.105194787603402</v>
      </c>
      <c r="F28">
        <v>4.0200000000000999</v>
      </c>
      <c r="G28">
        <v>94.057342890481806</v>
      </c>
      <c r="H28">
        <v>1180.94682447075</v>
      </c>
      <c r="I28" t="s">
        <v>67</v>
      </c>
      <c r="J28">
        <v>3</v>
      </c>
    </row>
    <row r="29" spans="1:10" x14ac:dyDescent="0.5">
      <c r="A29">
        <v>1</v>
      </c>
      <c r="B29">
        <v>24</v>
      </c>
      <c r="C29" t="s">
        <v>19</v>
      </c>
      <c r="D29">
        <v>8.8000000000000007</v>
      </c>
      <c r="E29">
        <v>18.789466937532101</v>
      </c>
      <c r="F29">
        <v>4.1499999999999799</v>
      </c>
      <c r="G29">
        <v>98.825413774693004</v>
      </c>
      <c r="H29">
        <v>1535.7180993059301</v>
      </c>
      <c r="I29" t="s">
        <v>68</v>
      </c>
      <c r="J29">
        <v>1</v>
      </c>
    </row>
    <row r="30" spans="1:10" x14ac:dyDescent="0.5">
      <c r="A30">
        <v>1</v>
      </c>
      <c r="B30">
        <v>24</v>
      </c>
      <c r="C30" t="s">
        <v>20</v>
      </c>
      <c r="D30">
        <v>22.266666666666701</v>
      </c>
      <c r="E30">
        <v>29.004889515721501</v>
      </c>
      <c r="F30">
        <v>4.0799999999999299</v>
      </c>
      <c r="G30">
        <v>97.386132415088397</v>
      </c>
      <c r="H30">
        <v>1293.7705431209899</v>
      </c>
      <c r="I30" t="s">
        <v>68</v>
      </c>
      <c r="J30">
        <v>2</v>
      </c>
    </row>
    <row r="31" spans="1:10" x14ac:dyDescent="0.5">
      <c r="A31">
        <v>1</v>
      </c>
      <c r="B31">
        <v>24</v>
      </c>
      <c r="C31" t="s">
        <v>21</v>
      </c>
      <c r="D31">
        <v>79.466666666666697</v>
      </c>
      <c r="E31">
        <v>217.06231758993599</v>
      </c>
      <c r="F31">
        <v>4.13</v>
      </c>
      <c r="G31">
        <v>90.816640986132498</v>
      </c>
      <c r="H31">
        <v>1199.72265023112</v>
      </c>
      <c r="I31" t="s">
        <v>68</v>
      </c>
      <c r="J31">
        <v>3</v>
      </c>
    </row>
    <row r="32" spans="1:10" x14ac:dyDescent="0.5">
      <c r="A32">
        <v>1</v>
      </c>
      <c r="B32">
        <v>24</v>
      </c>
      <c r="C32" t="s">
        <v>27</v>
      </c>
      <c r="D32">
        <v>93.733333333333306</v>
      </c>
      <c r="E32">
        <v>218.096842637305</v>
      </c>
      <c r="F32">
        <v>4.4100000000000801</v>
      </c>
      <c r="G32">
        <v>90.930202554509094</v>
      </c>
      <c r="H32">
        <v>1047.0003870468299</v>
      </c>
      <c r="I32" t="s">
        <v>69</v>
      </c>
      <c r="J32">
        <v>1</v>
      </c>
    </row>
    <row r="33" spans="1:10" x14ac:dyDescent="0.5">
      <c r="A33">
        <v>1</v>
      </c>
      <c r="B33">
        <v>24</v>
      </c>
      <c r="C33" t="s">
        <v>23</v>
      </c>
      <c r="D33">
        <v>97</v>
      </c>
      <c r="E33">
        <v>67.140126676745894</v>
      </c>
      <c r="F33">
        <v>4.19999999999993</v>
      </c>
      <c r="G33">
        <v>89.908797725144794</v>
      </c>
      <c r="H33">
        <v>923.54267087422397</v>
      </c>
      <c r="I33" t="s">
        <v>69</v>
      </c>
      <c r="J33">
        <v>2</v>
      </c>
    </row>
    <row r="34" spans="1:10" x14ac:dyDescent="0.5">
      <c r="A34">
        <v>1</v>
      </c>
      <c r="B34">
        <v>24</v>
      </c>
      <c r="C34" t="s">
        <v>22</v>
      </c>
      <c r="D34">
        <v>52.1</v>
      </c>
      <c r="E34">
        <v>45.296275148988599</v>
      </c>
      <c r="F34">
        <v>4.28000000000009</v>
      </c>
      <c r="G34">
        <v>94.859059961187995</v>
      </c>
      <c r="H34">
        <v>1069.55234680788</v>
      </c>
      <c r="I34" t="s">
        <v>69</v>
      </c>
      <c r="J34">
        <v>3</v>
      </c>
    </row>
    <row r="35" spans="1:10" x14ac:dyDescent="0.5">
      <c r="A35">
        <v>1</v>
      </c>
      <c r="B35">
        <v>24</v>
      </c>
      <c r="C35" t="s">
        <v>24</v>
      </c>
      <c r="D35">
        <v>11.733333333333301</v>
      </c>
      <c r="E35">
        <v>17.848578414328401</v>
      </c>
      <c r="F35">
        <v>4.0799999999999299</v>
      </c>
      <c r="G35">
        <v>98.429482889394507</v>
      </c>
      <c r="H35">
        <v>1294.7396600187401</v>
      </c>
      <c r="I35" t="s">
        <v>70</v>
      </c>
      <c r="J35">
        <v>1</v>
      </c>
    </row>
    <row r="36" spans="1:10" x14ac:dyDescent="0.5">
      <c r="A36">
        <v>1</v>
      </c>
      <c r="B36">
        <v>24</v>
      </c>
      <c r="C36" t="s">
        <v>25</v>
      </c>
      <c r="D36">
        <v>6.4666666666666703</v>
      </c>
      <c r="E36">
        <v>14.372132482356101</v>
      </c>
      <c r="F36">
        <v>4.01999999999998</v>
      </c>
      <c r="G36">
        <v>99.269523307477996</v>
      </c>
      <c r="H36">
        <v>1345.4928835002599</v>
      </c>
      <c r="I36" t="s">
        <v>70</v>
      </c>
      <c r="J36">
        <v>2</v>
      </c>
    </row>
    <row r="37" spans="1:10" x14ac:dyDescent="0.5">
      <c r="A37">
        <v>1</v>
      </c>
      <c r="B37">
        <v>24</v>
      </c>
      <c r="C37" t="s">
        <v>26</v>
      </c>
      <c r="D37">
        <v>3.3333333333333299</v>
      </c>
      <c r="E37">
        <v>2.0224726154452601</v>
      </c>
      <c r="F37">
        <v>4.1100000000000101</v>
      </c>
      <c r="G37">
        <v>99.611197511664102</v>
      </c>
      <c r="H37">
        <v>1355.8786936236399</v>
      </c>
      <c r="I37" t="s">
        <v>70</v>
      </c>
      <c r="J37">
        <v>3</v>
      </c>
    </row>
    <row r="38" spans="1:10" x14ac:dyDescent="0.5">
      <c r="A38">
        <v>2</v>
      </c>
      <c r="B38">
        <v>0</v>
      </c>
      <c r="C38" t="s">
        <v>16</v>
      </c>
      <c r="D38">
        <v>748.93333333333305</v>
      </c>
      <c r="E38">
        <v>36.496513261214297</v>
      </c>
      <c r="F38">
        <v>5.3500000000000201</v>
      </c>
      <c r="G38">
        <v>0</v>
      </c>
      <c r="H38">
        <v>0</v>
      </c>
      <c r="J38">
        <v>1</v>
      </c>
    </row>
    <row r="39" spans="1:10" x14ac:dyDescent="0.5">
      <c r="A39">
        <v>2</v>
      </c>
      <c r="B39">
        <v>0</v>
      </c>
      <c r="C39" t="s">
        <v>17</v>
      </c>
      <c r="D39">
        <v>751.1</v>
      </c>
      <c r="E39">
        <v>79.676187881036597</v>
      </c>
      <c r="F39">
        <v>6.91999999999996</v>
      </c>
      <c r="G39">
        <v>0</v>
      </c>
      <c r="H39">
        <v>0</v>
      </c>
      <c r="J39">
        <v>2</v>
      </c>
    </row>
    <row r="40" spans="1:10" x14ac:dyDescent="0.5">
      <c r="A40">
        <v>2</v>
      </c>
      <c r="B40">
        <v>0</v>
      </c>
      <c r="C40" t="s">
        <v>18</v>
      </c>
      <c r="D40">
        <v>654.56666666666695</v>
      </c>
      <c r="E40">
        <v>183.725049422529</v>
      </c>
      <c r="F40">
        <v>5.6400000000001</v>
      </c>
      <c r="G40">
        <v>0</v>
      </c>
      <c r="H40">
        <v>0</v>
      </c>
      <c r="J40">
        <v>3</v>
      </c>
    </row>
    <row r="41" spans="1:10" x14ac:dyDescent="0.5">
      <c r="A41">
        <v>2</v>
      </c>
      <c r="B41">
        <v>0</v>
      </c>
      <c r="C41" t="s">
        <v>19</v>
      </c>
      <c r="D41">
        <v>625.63333333333298</v>
      </c>
      <c r="E41">
        <v>95.3891168625604</v>
      </c>
      <c r="F41">
        <v>5.92999999999995</v>
      </c>
      <c r="G41">
        <v>0</v>
      </c>
      <c r="H41">
        <v>0</v>
      </c>
      <c r="J41">
        <v>1</v>
      </c>
    </row>
    <row r="42" spans="1:10" x14ac:dyDescent="0.5">
      <c r="A42">
        <v>2</v>
      </c>
      <c r="B42">
        <v>0</v>
      </c>
      <c r="C42" t="s">
        <v>20</v>
      </c>
      <c r="D42">
        <v>702.83333333333303</v>
      </c>
      <c r="E42">
        <v>48.450627207871698</v>
      </c>
      <c r="F42">
        <v>4.5599999999999499</v>
      </c>
      <c r="G42">
        <v>0</v>
      </c>
      <c r="H42">
        <v>0</v>
      </c>
      <c r="J42">
        <v>2</v>
      </c>
    </row>
    <row r="43" spans="1:10" x14ac:dyDescent="0.5">
      <c r="A43">
        <v>2</v>
      </c>
      <c r="B43">
        <v>0</v>
      </c>
      <c r="C43" t="s">
        <v>21</v>
      </c>
      <c r="D43">
        <v>735.03333333333296</v>
      </c>
      <c r="E43">
        <v>58.199238933420602</v>
      </c>
      <c r="F43">
        <v>6.8600000000000101</v>
      </c>
      <c r="G43">
        <v>0</v>
      </c>
      <c r="H43">
        <v>0</v>
      </c>
      <c r="J43">
        <v>3</v>
      </c>
    </row>
    <row r="44" spans="1:10" x14ac:dyDescent="0.5">
      <c r="A44">
        <v>2</v>
      </c>
      <c r="B44">
        <v>0</v>
      </c>
      <c r="C44" t="s">
        <v>27</v>
      </c>
      <c r="D44">
        <v>590.06666666666695</v>
      </c>
      <c r="E44">
        <v>68.129454708444996</v>
      </c>
      <c r="F44">
        <v>7.32000000000005</v>
      </c>
      <c r="G44">
        <v>0</v>
      </c>
      <c r="H44">
        <v>0</v>
      </c>
      <c r="J44">
        <v>1</v>
      </c>
    </row>
    <row r="45" spans="1:10" x14ac:dyDescent="0.5">
      <c r="A45">
        <v>2</v>
      </c>
      <c r="B45">
        <v>0</v>
      </c>
      <c r="C45" t="s">
        <v>23</v>
      </c>
      <c r="D45">
        <v>764.56666666666695</v>
      </c>
      <c r="E45">
        <v>38.431698898513297</v>
      </c>
      <c r="F45">
        <v>7.87</v>
      </c>
      <c r="G45">
        <v>0</v>
      </c>
      <c r="H45">
        <v>0</v>
      </c>
      <c r="J45">
        <v>2</v>
      </c>
    </row>
    <row r="46" spans="1:10" x14ac:dyDescent="0.5">
      <c r="A46">
        <v>2</v>
      </c>
      <c r="B46">
        <v>0</v>
      </c>
      <c r="C46" t="s">
        <v>22</v>
      </c>
      <c r="D46">
        <v>591.26666666666699</v>
      </c>
      <c r="E46">
        <v>86.629909632515805</v>
      </c>
      <c r="F46">
        <v>5.49000000000001</v>
      </c>
      <c r="G46">
        <v>0</v>
      </c>
      <c r="H46">
        <v>0</v>
      </c>
      <c r="J46">
        <v>3</v>
      </c>
    </row>
    <row r="47" spans="1:10" x14ac:dyDescent="0.5">
      <c r="A47">
        <v>2</v>
      </c>
      <c r="B47">
        <v>0</v>
      </c>
      <c r="C47" t="s">
        <v>24</v>
      </c>
      <c r="D47">
        <v>766.6</v>
      </c>
      <c r="E47">
        <v>48.372565414145299</v>
      </c>
      <c r="F47">
        <v>5.76999999999998</v>
      </c>
      <c r="G47">
        <v>0</v>
      </c>
      <c r="H47">
        <v>0</v>
      </c>
      <c r="J47">
        <v>1</v>
      </c>
    </row>
    <row r="48" spans="1:10" x14ac:dyDescent="0.5">
      <c r="A48">
        <v>2</v>
      </c>
      <c r="B48">
        <v>0</v>
      </c>
      <c r="C48" t="s">
        <v>25</v>
      </c>
      <c r="D48">
        <v>750.2</v>
      </c>
      <c r="E48">
        <v>30.8878781555022</v>
      </c>
      <c r="F48">
        <v>6.6599999999999699</v>
      </c>
      <c r="G48">
        <v>0</v>
      </c>
      <c r="H48">
        <v>0</v>
      </c>
      <c r="J48">
        <v>2</v>
      </c>
    </row>
    <row r="49" spans="1:10" x14ac:dyDescent="0.5">
      <c r="A49">
        <v>2</v>
      </c>
      <c r="B49">
        <v>0</v>
      </c>
      <c r="C49" t="s">
        <v>26</v>
      </c>
      <c r="D49">
        <v>292.066666666667</v>
      </c>
      <c r="E49">
        <v>270.14759723859299</v>
      </c>
      <c r="F49">
        <v>4.6499999999999799</v>
      </c>
      <c r="G49">
        <v>0</v>
      </c>
      <c r="H49">
        <v>0</v>
      </c>
      <c r="J49">
        <v>3</v>
      </c>
    </row>
    <row r="50" spans="1:10" x14ac:dyDescent="0.5">
      <c r="A50">
        <v>2</v>
      </c>
      <c r="B50">
        <v>12</v>
      </c>
      <c r="C50" t="s">
        <v>16</v>
      </c>
      <c r="D50">
        <v>269.89999999999998</v>
      </c>
      <c r="E50">
        <v>65.254832927063603</v>
      </c>
      <c r="F50">
        <v>5.9000000000000901</v>
      </c>
      <c r="G50">
        <v>63.962079401815899</v>
      </c>
      <c r="H50">
        <v>383.77247641089502</v>
      </c>
      <c r="I50" t="s">
        <v>71</v>
      </c>
      <c r="J50">
        <v>1</v>
      </c>
    </row>
    <row r="51" spans="1:10" x14ac:dyDescent="0.5">
      <c r="A51">
        <v>2</v>
      </c>
      <c r="B51">
        <v>12</v>
      </c>
      <c r="C51" t="s">
        <v>17</v>
      </c>
      <c r="D51">
        <v>247.86666666666699</v>
      </c>
      <c r="E51">
        <v>111.728403542663</v>
      </c>
      <c r="F51">
        <v>5.44999999999993</v>
      </c>
      <c r="G51">
        <v>66.999511827098004</v>
      </c>
      <c r="H51">
        <v>401.997070962588</v>
      </c>
      <c r="I51" t="s">
        <v>71</v>
      </c>
      <c r="J51">
        <v>2</v>
      </c>
    </row>
    <row r="52" spans="1:10" x14ac:dyDescent="0.5">
      <c r="A52">
        <v>2</v>
      </c>
      <c r="B52">
        <v>12</v>
      </c>
      <c r="C52" t="s">
        <v>18</v>
      </c>
      <c r="D52">
        <v>309.53333333333302</v>
      </c>
      <c r="E52">
        <v>75.619804299270001</v>
      </c>
      <c r="F52">
        <v>5.1499999999999799</v>
      </c>
      <c r="G52">
        <v>52.711717675816097</v>
      </c>
      <c r="H52">
        <v>316.27030605489603</v>
      </c>
      <c r="I52" t="s">
        <v>71</v>
      </c>
      <c r="J52">
        <v>3</v>
      </c>
    </row>
    <row r="53" spans="1:10" x14ac:dyDescent="0.5">
      <c r="A53">
        <v>2</v>
      </c>
      <c r="B53">
        <v>12</v>
      </c>
      <c r="C53" t="s">
        <v>19</v>
      </c>
      <c r="D53">
        <v>69.233333333333306</v>
      </c>
      <c r="E53">
        <v>47.372797267038798</v>
      </c>
      <c r="F53">
        <v>4.54000000000008</v>
      </c>
      <c r="G53">
        <v>88.933880334594306</v>
      </c>
      <c r="H53">
        <v>533.60328200756601</v>
      </c>
      <c r="I53" t="s">
        <v>72</v>
      </c>
      <c r="J53">
        <v>1</v>
      </c>
    </row>
    <row r="54" spans="1:10" x14ac:dyDescent="0.5">
      <c r="A54">
        <v>2</v>
      </c>
      <c r="B54">
        <v>12</v>
      </c>
      <c r="C54" t="s">
        <v>20</v>
      </c>
      <c r="D54">
        <v>244.3</v>
      </c>
      <c r="E54">
        <v>80.307523340498705</v>
      </c>
      <c r="F54">
        <v>5.49000000000001</v>
      </c>
      <c r="G54">
        <v>65.240692435380595</v>
      </c>
      <c r="H54">
        <v>391.44415461228402</v>
      </c>
      <c r="I54" t="s">
        <v>72</v>
      </c>
      <c r="J54">
        <v>2</v>
      </c>
    </row>
    <row r="55" spans="1:10" x14ac:dyDescent="0.5">
      <c r="A55">
        <v>2</v>
      </c>
      <c r="B55">
        <v>12</v>
      </c>
      <c r="C55" t="s">
        <v>21</v>
      </c>
      <c r="D55">
        <v>287.066666666667</v>
      </c>
      <c r="E55">
        <v>89.926875503673003</v>
      </c>
      <c r="F55">
        <v>5.3999999999999799</v>
      </c>
      <c r="G55">
        <v>60.945081855698199</v>
      </c>
      <c r="H55">
        <v>365.67049113418898</v>
      </c>
      <c r="I55" t="s">
        <v>72</v>
      </c>
      <c r="J55">
        <v>3</v>
      </c>
    </row>
    <row r="56" spans="1:10" x14ac:dyDescent="0.5">
      <c r="A56">
        <v>2</v>
      </c>
      <c r="B56">
        <v>12</v>
      </c>
      <c r="C56" t="s">
        <v>27</v>
      </c>
      <c r="D56">
        <v>248.76666666666699</v>
      </c>
      <c r="E56">
        <v>123.189170593086</v>
      </c>
      <c r="F56">
        <v>5.16999999999996</v>
      </c>
      <c r="G56">
        <v>57.840921929725504</v>
      </c>
      <c r="H56">
        <v>347.04553157835301</v>
      </c>
      <c r="I56" t="s">
        <v>73</v>
      </c>
      <c r="J56">
        <v>1</v>
      </c>
    </row>
    <row r="57" spans="1:10" x14ac:dyDescent="0.5">
      <c r="A57">
        <v>2</v>
      </c>
      <c r="B57">
        <v>12</v>
      </c>
      <c r="C57" t="s">
        <v>23</v>
      </c>
      <c r="D57">
        <v>234.333333333333</v>
      </c>
      <c r="E57">
        <v>116.44372564864901</v>
      </c>
      <c r="F57">
        <v>5.3500000000000201</v>
      </c>
      <c r="G57">
        <v>69.350830535815504</v>
      </c>
      <c r="H57">
        <v>416.10498321489302</v>
      </c>
      <c r="I57" t="s">
        <v>73</v>
      </c>
      <c r="J57">
        <v>2</v>
      </c>
    </row>
    <row r="58" spans="1:10" x14ac:dyDescent="0.5">
      <c r="A58">
        <v>2</v>
      </c>
      <c r="B58">
        <v>12</v>
      </c>
      <c r="C58" t="s">
        <v>22</v>
      </c>
      <c r="D58">
        <v>282.86666666666702</v>
      </c>
      <c r="E58">
        <v>92.354781412320605</v>
      </c>
      <c r="F58">
        <v>5.23000000000002</v>
      </c>
      <c r="G58">
        <v>52.159206223925999</v>
      </c>
      <c r="H58">
        <v>312.95523734355601</v>
      </c>
      <c r="I58" t="s">
        <v>73</v>
      </c>
      <c r="J58">
        <v>3</v>
      </c>
    </row>
    <row r="59" spans="1:10" x14ac:dyDescent="0.5">
      <c r="A59">
        <v>2</v>
      </c>
      <c r="B59">
        <v>12</v>
      </c>
      <c r="C59" t="s">
        <v>24</v>
      </c>
      <c r="D59">
        <v>315.5</v>
      </c>
      <c r="E59">
        <v>58.695277435415001</v>
      </c>
      <c r="F59">
        <v>4.5499999999999501</v>
      </c>
      <c r="G59">
        <v>58.844247325854397</v>
      </c>
      <c r="H59">
        <v>353.06548395512698</v>
      </c>
      <c r="I59" t="s">
        <v>74</v>
      </c>
      <c r="J59">
        <v>1</v>
      </c>
    </row>
    <row r="60" spans="1:10" x14ac:dyDescent="0.5">
      <c r="A60">
        <v>2</v>
      </c>
      <c r="B60">
        <v>12</v>
      </c>
      <c r="C60" t="s">
        <v>25</v>
      </c>
      <c r="D60">
        <v>290.03333333333302</v>
      </c>
      <c r="E60">
        <v>80.062891945436704</v>
      </c>
      <c r="F60">
        <v>5.4300000000000601</v>
      </c>
      <c r="G60">
        <v>61.339198435972598</v>
      </c>
      <c r="H60">
        <v>368.03519061583597</v>
      </c>
      <c r="I60" t="s">
        <v>74</v>
      </c>
      <c r="J60">
        <v>2</v>
      </c>
    </row>
    <row r="61" spans="1:10" x14ac:dyDescent="0.5">
      <c r="A61">
        <v>2</v>
      </c>
      <c r="B61">
        <v>12</v>
      </c>
      <c r="C61" t="s">
        <v>26</v>
      </c>
      <c r="D61">
        <v>29.6</v>
      </c>
      <c r="E61">
        <v>65.022864296768205</v>
      </c>
      <c r="F61">
        <v>4.68999999999994</v>
      </c>
      <c r="G61">
        <v>89.865327550787498</v>
      </c>
      <c r="H61">
        <v>539.19196530472504</v>
      </c>
      <c r="I61" t="s">
        <v>74</v>
      </c>
      <c r="J61">
        <v>3</v>
      </c>
    </row>
    <row r="62" spans="1:10" x14ac:dyDescent="0.5">
      <c r="A62">
        <v>2</v>
      </c>
      <c r="B62">
        <v>24</v>
      </c>
      <c r="C62" t="s">
        <v>16</v>
      </c>
      <c r="D62">
        <v>47.4</v>
      </c>
      <c r="E62">
        <v>219.20822080341</v>
      </c>
      <c r="F62">
        <v>4.98000000000002</v>
      </c>
      <c r="G62">
        <v>93.670998753783195</v>
      </c>
      <c r="H62">
        <v>1329.5709453444899</v>
      </c>
      <c r="I62" t="s">
        <v>71</v>
      </c>
      <c r="J62">
        <v>1</v>
      </c>
    </row>
    <row r="63" spans="1:10" x14ac:dyDescent="0.5">
      <c r="A63">
        <v>2</v>
      </c>
      <c r="B63">
        <v>24</v>
      </c>
      <c r="C63" t="s">
        <v>17</v>
      </c>
      <c r="D63">
        <v>4.06666666666667</v>
      </c>
      <c r="E63">
        <v>2.2838168072416698</v>
      </c>
      <c r="F63">
        <v>3.99000000000001</v>
      </c>
      <c r="G63">
        <v>99.458571872364999</v>
      </c>
      <c r="H63">
        <v>1400.74557315937</v>
      </c>
      <c r="I63" t="s">
        <v>71</v>
      </c>
      <c r="J63">
        <v>2</v>
      </c>
    </row>
    <row r="64" spans="1:10" x14ac:dyDescent="0.5">
      <c r="A64">
        <v>2</v>
      </c>
      <c r="B64">
        <v>24</v>
      </c>
      <c r="C64" t="s">
        <v>18</v>
      </c>
      <c r="D64">
        <v>5.7666666666666702</v>
      </c>
      <c r="E64">
        <v>3.9375061653615102</v>
      </c>
      <c r="F64">
        <v>3.4500000000000499</v>
      </c>
      <c r="G64">
        <v>99.119010032082301</v>
      </c>
      <c r="H64">
        <v>1227.2546723022899</v>
      </c>
      <c r="I64" t="s">
        <v>71</v>
      </c>
      <c r="J64">
        <v>3</v>
      </c>
    </row>
    <row r="65" spans="1:10" x14ac:dyDescent="0.5">
      <c r="A65">
        <v>2</v>
      </c>
      <c r="B65">
        <v>24</v>
      </c>
      <c r="C65" t="s">
        <v>19</v>
      </c>
      <c r="D65">
        <v>8.56666666666667</v>
      </c>
      <c r="E65">
        <v>22.154592948203</v>
      </c>
      <c r="F65">
        <v>3.26999999999998</v>
      </c>
      <c r="G65">
        <v>98.630720869518896</v>
      </c>
      <c r="H65">
        <v>1658.9908892322401</v>
      </c>
      <c r="I65" t="s">
        <v>72</v>
      </c>
      <c r="J65">
        <v>1</v>
      </c>
    </row>
    <row r="66" spans="1:10" x14ac:dyDescent="0.5">
      <c r="A66">
        <v>2</v>
      </c>
      <c r="B66">
        <v>24</v>
      </c>
      <c r="C66" t="s">
        <v>20</v>
      </c>
      <c r="D66">
        <v>4.4000000000000004</v>
      </c>
      <c r="E66">
        <v>2.4090225882105099</v>
      </c>
      <c r="F66">
        <v>3.39999999999986</v>
      </c>
      <c r="G66">
        <v>99.3739625326061</v>
      </c>
      <c r="H66">
        <v>1379.1320844202</v>
      </c>
      <c r="I66" t="s">
        <v>72</v>
      </c>
      <c r="J66">
        <v>2</v>
      </c>
    </row>
    <row r="67" spans="1:10" x14ac:dyDescent="0.5">
      <c r="A67">
        <v>2</v>
      </c>
      <c r="B67">
        <v>24</v>
      </c>
      <c r="C67" t="s">
        <v>21</v>
      </c>
      <c r="D67">
        <v>8.2333333333333307</v>
      </c>
      <c r="E67">
        <v>17.880361982710799</v>
      </c>
      <c r="F67">
        <v>3.4300000000000601</v>
      </c>
      <c r="G67">
        <v>98.879869393678305</v>
      </c>
      <c r="H67">
        <v>1324.62019863045</v>
      </c>
      <c r="I67" t="s">
        <v>72</v>
      </c>
      <c r="J67">
        <v>3</v>
      </c>
    </row>
    <row r="68" spans="1:10" x14ac:dyDescent="0.5">
      <c r="A68">
        <v>2</v>
      </c>
      <c r="B68">
        <v>24</v>
      </c>
      <c r="C68" t="s">
        <v>27</v>
      </c>
      <c r="D68">
        <v>3.4666666666666699</v>
      </c>
      <c r="E68">
        <v>1.7021090274253701</v>
      </c>
      <c r="F68">
        <v>3.48000000000002</v>
      </c>
      <c r="G68">
        <v>99.412495763190606</v>
      </c>
      <c r="H68">
        <v>1290.5660377358499</v>
      </c>
      <c r="I68" t="s">
        <v>73</v>
      </c>
      <c r="J68">
        <v>1</v>
      </c>
    </row>
    <row r="69" spans="1:10" x14ac:dyDescent="0.5">
      <c r="A69">
        <v>2</v>
      </c>
      <c r="B69">
        <v>24</v>
      </c>
      <c r="C69" t="s">
        <v>23</v>
      </c>
      <c r="D69">
        <v>3.2666666666666702</v>
      </c>
      <c r="E69">
        <v>3.43396132702164</v>
      </c>
      <c r="F69">
        <v>4.0399999999999601</v>
      </c>
      <c r="G69">
        <v>99.572742730086802</v>
      </c>
      <c r="H69">
        <v>1429.64642281031</v>
      </c>
      <c r="I69" t="s">
        <v>73</v>
      </c>
      <c r="J69">
        <v>2</v>
      </c>
    </row>
    <row r="70" spans="1:10" x14ac:dyDescent="0.5">
      <c r="A70">
        <v>2</v>
      </c>
      <c r="B70">
        <v>24</v>
      </c>
      <c r="C70" t="s">
        <v>22</v>
      </c>
      <c r="D70">
        <v>8.6999999999999993</v>
      </c>
      <c r="E70">
        <v>18.589499496366901</v>
      </c>
      <c r="F70">
        <v>3.9300000000000601</v>
      </c>
      <c r="G70">
        <v>98.5285827037997</v>
      </c>
      <c r="H70">
        <v>1217.0819709099101</v>
      </c>
      <c r="I70" t="s">
        <v>73</v>
      </c>
      <c r="J70">
        <v>3</v>
      </c>
    </row>
    <row r="71" spans="1:10" x14ac:dyDescent="0.5">
      <c r="A71">
        <v>2</v>
      </c>
      <c r="B71">
        <v>24</v>
      </c>
      <c r="C71" t="s">
        <v>24</v>
      </c>
      <c r="D71">
        <v>5.3666666666666698</v>
      </c>
      <c r="E71">
        <v>5.3265140018993096</v>
      </c>
      <c r="F71">
        <v>4.0399999999999601</v>
      </c>
      <c r="G71">
        <v>99.299939125141293</v>
      </c>
      <c r="H71">
        <v>1301.9306026611</v>
      </c>
      <c r="I71" t="s">
        <v>74</v>
      </c>
      <c r="J71">
        <v>1</v>
      </c>
    </row>
    <row r="72" spans="1:10" x14ac:dyDescent="0.5">
      <c r="A72">
        <v>2</v>
      </c>
      <c r="B72">
        <v>24</v>
      </c>
      <c r="C72" t="s">
        <v>25</v>
      </c>
      <c r="D72">
        <v>4.43333333333333</v>
      </c>
      <c r="E72">
        <v>4.1553178779326503</v>
      </c>
      <c r="F72">
        <v>4.01999999999998</v>
      </c>
      <c r="G72">
        <v>99.409046476495206</v>
      </c>
      <c r="H72">
        <v>1332.5246600906401</v>
      </c>
      <c r="I72" t="s">
        <v>74</v>
      </c>
      <c r="J72">
        <v>2</v>
      </c>
    </row>
    <row r="73" spans="1:10" x14ac:dyDescent="0.5">
      <c r="A73">
        <v>2</v>
      </c>
      <c r="B73">
        <v>24</v>
      </c>
      <c r="C73" t="s">
        <v>26</v>
      </c>
      <c r="D73">
        <v>3.6666666666666701</v>
      </c>
      <c r="E73">
        <v>2.0056417601497301</v>
      </c>
      <c r="F73">
        <v>3.9000000000000901</v>
      </c>
      <c r="G73">
        <v>98.744578863273205</v>
      </c>
      <c r="H73">
        <v>1670.85140378909</v>
      </c>
      <c r="I73" t="s">
        <v>74</v>
      </c>
      <c r="J73">
        <v>3</v>
      </c>
    </row>
    <row r="74" spans="1:10" x14ac:dyDescent="0.5">
      <c r="A74">
        <v>3</v>
      </c>
      <c r="B74">
        <v>0</v>
      </c>
      <c r="C74" t="s">
        <v>16</v>
      </c>
      <c r="D74">
        <v>626.70000000000005</v>
      </c>
      <c r="E74">
        <v>47.300804450822099</v>
      </c>
      <c r="F74">
        <v>6.15999999999985</v>
      </c>
      <c r="G74">
        <v>0</v>
      </c>
      <c r="H74">
        <v>0</v>
      </c>
      <c r="J74">
        <v>1</v>
      </c>
    </row>
    <row r="75" spans="1:10" x14ac:dyDescent="0.5">
      <c r="A75">
        <v>3</v>
      </c>
      <c r="B75">
        <v>0</v>
      </c>
      <c r="C75" t="s">
        <v>17</v>
      </c>
      <c r="D75">
        <v>708.9</v>
      </c>
      <c r="E75">
        <v>46.214202820917301</v>
      </c>
      <c r="F75">
        <v>7.25</v>
      </c>
      <c r="G75">
        <v>0</v>
      </c>
      <c r="H75">
        <v>0</v>
      </c>
      <c r="J75">
        <v>2</v>
      </c>
    </row>
    <row r="76" spans="1:10" x14ac:dyDescent="0.5">
      <c r="A76">
        <v>3</v>
      </c>
      <c r="B76">
        <v>0</v>
      </c>
      <c r="C76" t="s">
        <v>18</v>
      </c>
      <c r="D76">
        <v>192.166666666667</v>
      </c>
      <c r="E76">
        <v>80.482899892717896</v>
      </c>
      <c r="F76">
        <v>5.3900000000001</v>
      </c>
      <c r="G76">
        <v>0</v>
      </c>
      <c r="H76">
        <v>0</v>
      </c>
      <c r="J76">
        <v>3</v>
      </c>
    </row>
    <row r="77" spans="1:10" x14ac:dyDescent="0.5">
      <c r="A77">
        <v>3</v>
      </c>
      <c r="B77">
        <v>0</v>
      </c>
      <c r="C77" t="s">
        <v>19</v>
      </c>
      <c r="D77">
        <v>742.93333333333305</v>
      </c>
      <c r="E77">
        <v>99.084601185504098</v>
      </c>
      <c r="F77">
        <v>7.4400000000000501</v>
      </c>
      <c r="G77">
        <v>0</v>
      </c>
      <c r="H77">
        <v>0</v>
      </c>
      <c r="J77">
        <v>1</v>
      </c>
    </row>
    <row r="78" spans="1:10" x14ac:dyDescent="0.5">
      <c r="A78">
        <v>3</v>
      </c>
      <c r="B78">
        <v>0</v>
      </c>
      <c r="C78" t="s">
        <v>20</v>
      </c>
      <c r="D78">
        <v>739.06666666666695</v>
      </c>
      <c r="E78">
        <v>62.487386297777597</v>
      </c>
      <c r="F78">
        <v>8.1099999999999</v>
      </c>
      <c r="G78">
        <v>0</v>
      </c>
      <c r="H78">
        <v>0</v>
      </c>
      <c r="J78">
        <v>2</v>
      </c>
    </row>
    <row r="79" spans="1:10" x14ac:dyDescent="0.5">
      <c r="A79">
        <v>3</v>
      </c>
      <c r="B79">
        <v>0</v>
      </c>
      <c r="C79" t="s">
        <v>21</v>
      </c>
      <c r="D79">
        <v>792.76666666666699</v>
      </c>
      <c r="E79">
        <v>34.253970036724702</v>
      </c>
      <c r="F79">
        <v>8.25</v>
      </c>
      <c r="G79">
        <v>0</v>
      </c>
      <c r="H79">
        <v>0</v>
      </c>
      <c r="J79">
        <v>3</v>
      </c>
    </row>
    <row r="80" spans="1:10" x14ac:dyDescent="0.5">
      <c r="A80">
        <v>3</v>
      </c>
      <c r="B80">
        <v>0</v>
      </c>
      <c r="C80" t="s">
        <v>27</v>
      </c>
      <c r="D80">
        <v>910.7</v>
      </c>
      <c r="E80">
        <v>49.212200499125203</v>
      </c>
      <c r="F80">
        <v>9.3900000000001</v>
      </c>
      <c r="G80">
        <v>0</v>
      </c>
      <c r="H80">
        <v>0</v>
      </c>
      <c r="J80">
        <v>1</v>
      </c>
    </row>
    <row r="81" spans="1:10" x14ac:dyDescent="0.5">
      <c r="A81">
        <v>3</v>
      </c>
      <c r="B81">
        <v>0</v>
      </c>
      <c r="C81" t="s">
        <v>23</v>
      </c>
      <c r="D81">
        <v>891.73333333333301</v>
      </c>
      <c r="E81">
        <v>38.682482641071999</v>
      </c>
      <c r="F81">
        <v>8.2100000000000399</v>
      </c>
      <c r="G81">
        <v>0</v>
      </c>
      <c r="H81">
        <v>0</v>
      </c>
      <c r="J81">
        <v>2</v>
      </c>
    </row>
    <row r="82" spans="1:10" x14ac:dyDescent="0.5">
      <c r="A82">
        <v>3</v>
      </c>
      <c r="B82">
        <v>0</v>
      </c>
      <c r="C82" t="s">
        <v>22</v>
      </c>
      <c r="D82">
        <v>885.96666666666704</v>
      </c>
      <c r="E82">
        <v>44.749004975839199</v>
      </c>
      <c r="F82">
        <v>9.3399999999999199</v>
      </c>
      <c r="G82">
        <v>0</v>
      </c>
      <c r="H82">
        <v>0</v>
      </c>
      <c r="J82">
        <v>3</v>
      </c>
    </row>
    <row r="83" spans="1:10" x14ac:dyDescent="0.5">
      <c r="A83">
        <v>3</v>
      </c>
      <c r="B83">
        <v>0</v>
      </c>
      <c r="C83" t="s">
        <v>24</v>
      </c>
      <c r="D83">
        <v>708.93333333333305</v>
      </c>
      <c r="E83">
        <v>42.728098430426598</v>
      </c>
      <c r="F83">
        <v>7.1800000000000601</v>
      </c>
      <c r="G83">
        <v>0</v>
      </c>
      <c r="H83">
        <v>0</v>
      </c>
      <c r="J83">
        <v>1</v>
      </c>
    </row>
    <row r="84" spans="1:10" x14ac:dyDescent="0.5">
      <c r="A84">
        <v>3</v>
      </c>
      <c r="B84">
        <v>0</v>
      </c>
      <c r="C84" t="s">
        <v>25</v>
      </c>
      <c r="D84">
        <v>685.86666666666702</v>
      </c>
      <c r="E84">
        <v>38.633201961335203</v>
      </c>
      <c r="F84">
        <v>6.48000000000002</v>
      </c>
      <c r="G84">
        <v>0</v>
      </c>
      <c r="H84">
        <v>0</v>
      </c>
      <c r="J84">
        <v>2</v>
      </c>
    </row>
    <row r="85" spans="1:10" x14ac:dyDescent="0.5">
      <c r="A85">
        <v>3</v>
      </c>
      <c r="B85">
        <v>0</v>
      </c>
      <c r="C85" t="s">
        <v>26</v>
      </c>
      <c r="D85">
        <v>665.2</v>
      </c>
      <c r="E85">
        <v>36.176029145633997</v>
      </c>
      <c r="F85">
        <v>7.8199999999999399</v>
      </c>
      <c r="G85">
        <v>0</v>
      </c>
      <c r="H85">
        <v>0</v>
      </c>
      <c r="J85">
        <v>3</v>
      </c>
    </row>
    <row r="86" spans="1:10" x14ac:dyDescent="0.5">
      <c r="A86">
        <v>3</v>
      </c>
      <c r="B86">
        <v>12</v>
      </c>
      <c r="C86" t="s">
        <v>16</v>
      </c>
      <c r="D86">
        <v>4.3</v>
      </c>
      <c r="E86">
        <v>3.48507714575508</v>
      </c>
      <c r="F86">
        <v>4.1800000000000601</v>
      </c>
      <c r="G86">
        <v>99.313866283708293</v>
      </c>
      <c r="H86">
        <v>595.88319770224996</v>
      </c>
      <c r="I86" t="s">
        <v>75</v>
      </c>
      <c r="J86">
        <v>1</v>
      </c>
    </row>
    <row r="87" spans="1:10" x14ac:dyDescent="0.5">
      <c r="A87">
        <v>3</v>
      </c>
      <c r="B87">
        <v>12</v>
      </c>
      <c r="C87" t="s">
        <v>17</v>
      </c>
      <c r="D87">
        <v>2.9666666666666699</v>
      </c>
      <c r="E87">
        <v>1.3144137917030601</v>
      </c>
      <c r="F87">
        <v>4.0499999999999501</v>
      </c>
      <c r="G87">
        <v>99.581511261578996</v>
      </c>
      <c r="H87">
        <v>597.48906756947395</v>
      </c>
      <c r="I87" t="s">
        <v>75</v>
      </c>
      <c r="J87">
        <v>2</v>
      </c>
    </row>
    <row r="88" spans="1:10" x14ac:dyDescent="0.5">
      <c r="A88">
        <v>3</v>
      </c>
      <c r="B88">
        <v>12</v>
      </c>
      <c r="C88" t="s">
        <v>18</v>
      </c>
      <c r="D88">
        <v>3.2666666666666702</v>
      </c>
      <c r="E88">
        <v>0.97192220283394204</v>
      </c>
      <c r="F88">
        <v>3.98000000000002</v>
      </c>
      <c r="G88">
        <v>98.300086730268802</v>
      </c>
      <c r="H88">
        <v>589.80052038161296</v>
      </c>
      <c r="I88" t="s">
        <v>75</v>
      </c>
      <c r="J88">
        <v>3</v>
      </c>
    </row>
    <row r="89" spans="1:10" x14ac:dyDescent="0.5">
      <c r="A89">
        <v>3</v>
      </c>
      <c r="B89">
        <v>12</v>
      </c>
      <c r="C89" t="s">
        <v>19</v>
      </c>
      <c r="D89">
        <v>2.8666666666666698</v>
      </c>
      <c r="E89">
        <v>1.12696783324776</v>
      </c>
      <c r="F89">
        <v>3.6900000000000501</v>
      </c>
      <c r="G89">
        <v>99.614142139267798</v>
      </c>
      <c r="H89">
        <v>597.68485283560699</v>
      </c>
      <c r="I89" t="s">
        <v>76</v>
      </c>
      <c r="J89">
        <v>1</v>
      </c>
    </row>
    <row r="90" spans="1:10" x14ac:dyDescent="0.5">
      <c r="A90">
        <v>3</v>
      </c>
      <c r="B90">
        <v>12</v>
      </c>
      <c r="C90" t="s">
        <v>20</v>
      </c>
      <c r="D90">
        <v>3.9</v>
      </c>
      <c r="E90">
        <v>4.3049045738355796</v>
      </c>
      <c r="F90">
        <v>3.6899999999998299</v>
      </c>
      <c r="G90">
        <v>99.472307414757395</v>
      </c>
      <c r="H90">
        <v>596.83384448854395</v>
      </c>
      <c r="I90" t="s">
        <v>76</v>
      </c>
      <c r="J90">
        <v>2</v>
      </c>
    </row>
    <row r="91" spans="1:10" x14ac:dyDescent="0.5">
      <c r="A91">
        <v>3</v>
      </c>
      <c r="B91">
        <v>12</v>
      </c>
      <c r="C91" t="s">
        <v>21</v>
      </c>
      <c r="D91">
        <v>5.6666666666666696</v>
      </c>
      <c r="E91">
        <v>3.1925053477606302</v>
      </c>
      <c r="F91">
        <v>3.50999999999999</v>
      </c>
      <c r="G91">
        <v>99.2852037169407</v>
      </c>
      <c r="H91">
        <v>595.71122230164406</v>
      </c>
      <c r="I91" t="s">
        <v>76</v>
      </c>
      <c r="J91">
        <v>3</v>
      </c>
    </row>
    <row r="92" spans="1:10" x14ac:dyDescent="0.5">
      <c r="A92">
        <v>3</v>
      </c>
      <c r="B92">
        <v>12</v>
      </c>
      <c r="C92" t="s">
        <v>27</v>
      </c>
      <c r="D92">
        <v>4.0333333333333297</v>
      </c>
      <c r="E92">
        <v>1.9568797947430101</v>
      </c>
      <c r="F92">
        <v>3.6500000000000901</v>
      </c>
      <c r="G92">
        <v>99.557117235825899</v>
      </c>
      <c r="H92">
        <v>597.34270341495596</v>
      </c>
      <c r="I92" t="s">
        <v>77</v>
      </c>
      <c r="J92">
        <v>1</v>
      </c>
    </row>
    <row r="93" spans="1:10" x14ac:dyDescent="0.5">
      <c r="A93">
        <v>3</v>
      </c>
      <c r="B93">
        <v>12</v>
      </c>
      <c r="C93" t="s">
        <v>23</v>
      </c>
      <c r="D93">
        <v>3.3666666666666698</v>
      </c>
      <c r="E93">
        <v>1.7942154384432301</v>
      </c>
      <c r="F93">
        <v>3.36999999999989</v>
      </c>
      <c r="G93">
        <v>99.622458133971307</v>
      </c>
      <c r="H93">
        <v>597.73474880382798</v>
      </c>
      <c r="I93" t="s">
        <v>77</v>
      </c>
      <c r="J93">
        <v>2</v>
      </c>
    </row>
    <row r="94" spans="1:10" x14ac:dyDescent="0.5">
      <c r="A94">
        <v>3</v>
      </c>
      <c r="B94">
        <v>12</v>
      </c>
      <c r="C94" t="s">
        <v>22</v>
      </c>
      <c r="D94">
        <v>4.6333333333333302</v>
      </c>
      <c r="E94">
        <v>4.8954031245049103</v>
      </c>
      <c r="F94">
        <v>4.1400000000001</v>
      </c>
      <c r="G94">
        <v>99.477030738552997</v>
      </c>
      <c r="H94">
        <v>596.86218443131804</v>
      </c>
      <c r="I94" t="s">
        <v>77</v>
      </c>
      <c r="J94">
        <v>3</v>
      </c>
    </row>
    <row r="95" spans="1:10" x14ac:dyDescent="0.5">
      <c r="A95">
        <v>3</v>
      </c>
      <c r="B95">
        <v>12</v>
      </c>
      <c r="C95" t="s">
        <v>24</v>
      </c>
      <c r="D95">
        <v>4.0999999999999996</v>
      </c>
      <c r="E95">
        <v>3.0626232247779299</v>
      </c>
      <c r="F95">
        <v>4.12999999999988</v>
      </c>
      <c r="G95">
        <v>99.421666353206703</v>
      </c>
      <c r="H95">
        <v>596.52999811923996</v>
      </c>
      <c r="I95" t="s">
        <v>78</v>
      </c>
      <c r="J95">
        <v>1</v>
      </c>
    </row>
    <row r="96" spans="1:10" x14ac:dyDescent="0.5">
      <c r="A96">
        <v>3</v>
      </c>
      <c r="B96">
        <v>12</v>
      </c>
      <c r="C96" t="s">
        <v>25</v>
      </c>
      <c r="D96">
        <v>3.2666666666666702</v>
      </c>
      <c r="E96">
        <v>1.1329677043980699</v>
      </c>
      <c r="F96">
        <v>4.0100000000002201</v>
      </c>
      <c r="G96">
        <v>99.523716951788501</v>
      </c>
      <c r="H96">
        <v>597.14230171073098</v>
      </c>
      <c r="I96" t="s">
        <v>78</v>
      </c>
      <c r="J96">
        <v>2</v>
      </c>
    </row>
    <row r="97" spans="1:10" x14ac:dyDescent="0.5">
      <c r="A97">
        <v>3</v>
      </c>
      <c r="B97">
        <v>12</v>
      </c>
      <c r="C97" t="s">
        <v>26</v>
      </c>
      <c r="D97">
        <v>3.9</v>
      </c>
      <c r="E97">
        <v>2.1368438630174298</v>
      </c>
      <c r="F97">
        <v>3.9699999999997999</v>
      </c>
      <c r="G97">
        <v>99.413710162357205</v>
      </c>
      <c r="H97">
        <v>596.48226097414295</v>
      </c>
      <c r="I97" t="s">
        <v>78</v>
      </c>
      <c r="J97">
        <v>3</v>
      </c>
    </row>
    <row r="98" spans="1:10" x14ac:dyDescent="0.5">
      <c r="A98">
        <v>3</v>
      </c>
      <c r="B98">
        <v>24</v>
      </c>
      <c r="C98" t="s">
        <v>16</v>
      </c>
      <c r="D98">
        <v>43.466666666666697</v>
      </c>
      <c r="E98">
        <v>219.575203646717</v>
      </c>
      <c r="F98">
        <v>3.86000000000013</v>
      </c>
      <c r="G98">
        <v>93.064198712834397</v>
      </c>
      <c r="H98">
        <v>1750.1515876815099</v>
      </c>
      <c r="I98" t="s">
        <v>75</v>
      </c>
      <c r="J98">
        <v>1</v>
      </c>
    </row>
    <row r="99" spans="1:10" x14ac:dyDescent="0.5">
      <c r="A99">
        <v>3</v>
      </c>
      <c r="B99">
        <v>24</v>
      </c>
      <c r="C99" t="s">
        <v>17</v>
      </c>
      <c r="D99">
        <v>4.4000000000000004</v>
      </c>
      <c r="E99">
        <v>10.3321121932004</v>
      </c>
      <c r="F99">
        <v>3.73000000000002</v>
      </c>
      <c r="G99">
        <v>99.379320073353099</v>
      </c>
      <c r="H99">
        <v>1791.2540555790699</v>
      </c>
      <c r="I99" t="s">
        <v>75</v>
      </c>
      <c r="J99">
        <v>2</v>
      </c>
    </row>
    <row r="100" spans="1:10" x14ac:dyDescent="0.5">
      <c r="A100">
        <v>3</v>
      </c>
      <c r="B100">
        <v>24</v>
      </c>
      <c r="C100" t="s">
        <v>18</v>
      </c>
      <c r="D100">
        <v>3.2666666666666702</v>
      </c>
      <c r="E100">
        <v>1.74537322186855</v>
      </c>
      <c r="F100">
        <v>3.5699999999999399</v>
      </c>
      <c r="G100">
        <v>98.300086730268802</v>
      </c>
      <c r="H100">
        <v>1769.4015611448399</v>
      </c>
      <c r="I100" t="s">
        <v>75</v>
      </c>
      <c r="J100">
        <v>3</v>
      </c>
    </row>
    <row r="101" spans="1:10" x14ac:dyDescent="0.5">
      <c r="A101">
        <v>3</v>
      </c>
      <c r="B101">
        <v>24</v>
      </c>
      <c r="C101" t="s">
        <v>19</v>
      </c>
      <c r="D101">
        <v>43.033333333333303</v>
      </c>
      <c r="E101">
        <v>219.654194068202</v>
      </c>
      <c r="F101">
        <v>3.99000000000001</v>
      </c>
      <c r="G101">
        <v>94.207645369705702</v>
      </c>
      <c r="H101">
        <v>1760.6155778894499</v>
      </c>
      <c r="I101" t="s">
        <v>76</v>
      </c>
      <c r="J101">
        <v>1</v>
      </c>
    </row>
    <row r="102" spans="1:10" x14ac:dyDescent="0.5">
      <c r="A102">
        <v>3</v>
      </c>
      <c r="B102">
        <v>24</v>
      </c>
      <c r="C102" t="s">
        <v>20</v>
      </c>
      <c r="D102">
        <v>2.56666666666667</v>
      </c>
      <c r="E102">
        <v>0.99773755366263595</v>
      </c>
      <c r="F102">
        <v>3.5799999999999299</v>
      </c>
      <c r="G102">
        <v>99.652715136207803</v>
      </c>
      <c r="H102">
        <v>1791.5839797943399</v>
      </c>
      <c r="I102" t="s">
        <v>76</v>
      </c>
      <c r="J102">
        <v>2</v>
      </c>
    </row>
    <row r="103" spans="1:10" x14ac:dyDescent="0.5">
      <c r="A103">
        <v>3</v>
      </c>
      <c r="B103">
        <v>24</v>
      </c>
      <c r="C103" t="s">
        <v>21</v>
      </c>
      <c r="D103">
        <v>2.8333333333333299</v>
      </c>
      <c r="E103">
        <v>1.2235910841629001</v>
      </c>
      <c r="F103">
        <v>4.3900000000001</v>
      </c>
      <c r="G103">
        <v>99.6426018584703</v>
      </c>
      <c r="H103">
        <v>1789.27805575411</v>
      </c>
      <c r="I103" t="s">
        <v>76</v>
      </c>
      <c r="J103">
        <v>3</v>
      </c>
    </row>
    <row r="104" spans="1:10" x14ac:dyDescent="0.5">
      <c r="A104">
        <v>3</v>
      </c>
      <c r="B104">
        <v>24</v>
      </c>
      <c r="C104" t="s">
        <v>27</v>
      </c>
      <c r="D104">
        <v>4.56666666666667</v>
      </c>
      <c r="E104">
        <v>4.2600496005175899</v>
      </c>
      <c r="F104">
        <v>5.12999999999988</v>
      </c>
      <c r="G104">
        <v>99.498554225687201</v>
      </c>
      <c r="H104">
        <v>1791.67673218403</v>
      </c>
      <c r="I104" t="s">
        <v>77</v>
      </c>
      <c r="J104">
        <v>1</v>
      </c>
    </row>
    <row r="105" spans="1:10" x14ac:dyDescent="0.5">
      <c r="A105">
        <v>3</v>
      </c>
      <c r="B105">
        <v>24</v>
      </c>
      <c r="C105" t="s">
        <v>23</v>
      </c>
      <c r="D105">
        <v>2.8666666666666698</v>
      </c>
      <c r="E105">
        <v>1.24146805752428</v>
      </c>
      <c r="F105">
        <v>4.5700000000001602</v>
      </c>
      <c r="G105">
        <v>99.678528708133996</v>
      </c>
      <c r="H105">
        <v>1793.54066985646</v>
      </c>
      <c r="I105" t="s">
        <v>77</v>
      </c>
      <c r="J105">
        <v>2</v>
      </c>
    </row>
    <row r="106" spans="1:10" x14ac:dyDescent="0.5">
      <c r="A106">
        <v>3</v>
      </c>
      <c r="B106">
        <v>24</v>
      </c>
      <c r="C106" t="s">
        <v>22</v>
      </c>
      <c r="D106">
        <v>4.0333333333333297</v>
      </c>
      <c r="E106">
        <v>2.6487391734633898</v>
      </c>
      <c r="F106">
        <v>3.7100000000000399</v>
      </c>
      <c r="G106">
        <v>99.544753376726007</v>
      </c>
      <c r="H106">
        <v>1790.9928891229899</v>
      </c>
      <c r="I106" t="s">
        <v>77</v>
      </c>
      <c r="J106">
        <v>3</v>
      </c>
    </row>
    <row r="107" spans="1:10" x14ac:dyDescent="0.5">
      <c r="A107">
        <v>3</v>
      </c>
      <c r="B107">
        <v>24</v>
      </c>
      <c r="C107" t="s">
        <v>24</v>
      </c>
      <c r="D107">
        <v>2.8</v>
      </c>
      <c r="E107">
        <v>0.87913671060433096</v>
      </c>
      <c r="F107">
        <v>3.4799999999997899</v>
      </c>
      <c r="G107">
        <v>99.605040436336296</v>
      </c>
      <c r="H107">
        <v>1790.6902388564999</v>
      </c>
      <c r="I107" t="s">
        <v>78</v>
      </c>
      <c r="J107">
        <v>1</v>
      </c>
    </row>
    <row r="108" spans="1:10" x14ac:dyDescent="0.5">
      <c r="A108">
        <v>3</v>
      </c>
      <c r="B108">
        <v>24</v>
      </c>
      <c r="C108" t="s">
        <v>25</v>
      </c>
      <c r="D108">
        <v>5.3</v>
      </c>
      <c r="E108">
        <v>11.6040612411403</v>
      </c>
      <c r="F108">
        <v>3.5300000000002001</v>
      </c>
      <c r="G108">
        <v>99.227255054432305</v>
      </c>
      <c r="H108">
        <v>1789.64813374806</v>
      </c>
      <c r="I108" t="s">
        <v>78</v>
      </c>
      <c r="J108">
        <v>2</v>
      </c>
    </row>
    <row r="109" spans="1:10" x14ac:dyDescent="0.5">
      <c r="A109">
        <v>3</v>
      </c>
      <c r="B109">
        <v>24</v>
      </c>
      <c r="C109" t="s">
        <v>26</v>
      </c>
      <c r="D109">
        <v>3.43333333333333</v>
      </c>
      <c r="E109">
        <v>1.4422988555429701</v>
      </c>
      <c r="F109">
        <v>3.63999999999987</v>
      </c>
      <c r="G109">
        <v>99.483864501904193</v>
      </c>
      <c r="H109">
        <v>1789.8677089597099</v>
      </c>
      <c r="I109" t="s">
        <v>78</v>
      </c>
      <c r="J109">
        <v>3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8"/>
  <sheetViews>
    <sheetView topLeftCell="M5" workbookViewId="0">
      <selection activeCell="Y12" sqref="Y12"/>
    </sheetView>
  </sheetViews>
  <sheetFormatPr defaultColWidth="10.6875" defaultRowHeight="15.75" x14ac:dyDescent="0.5"/>
  <cols>
    <col min="7" max="7" width="13.1875" bestFit="1" customWidth="1"/>
    <col min="8" max="8" width="15.5" bestFit="1" customWidth="1"/>
    <col min="12" max="12" width="13.1875" bestFit="1" customWidth="1"/>
  </cols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1</v>
      </c>
      <c r="L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27</v>
      </c>
      <c r="V1" t="s">
        <v>23</v>
      </c>
      <c r="W1" t="s">
        <v>22</v>
      </c>
      <c r="X1" t="s">
        <v>24</v>
      </c>
      <c r="Y1" t="s">
        <v>25</v>
      </c>
      <c r="Z1" t="s">
        <v>26</v>
      </c>
    </row>
    <row r="2" spans="1:26" x14ac:dyDescent="0.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10</v>
      </c>
      <c r="K2" t="s">
        <v>9</v>
      </c>
      <c r="L2" t="s">
        <v>14</v>
      </c>
      <c r="N2" t="s">
        <v>29</v>
      </c>
      <c r="O2">
        <f>L3</f>
        <v>0</v>
      </c>
      <c r="P2">
        <f>L6</f>
        <v>0</v>
      </c>
      <c r="Q2">
        <f>L9</f>
        <v>0</v>
      </c>
      <c r="R2">
        <f>L12</f>
        <v>0</v>
      </c>
      <c r="S2">
        <f>L15</f>
        <v>0</v>
      </c>
      <c r="T2">
        <f>L18</f>
        <v>0</v>
      </c>
      <c r="U2">
        <f>L21</f>
        <v>0</v>
      </c>
      <c r="V2">
        <f>L24</f>
        <v>0</v>
      </c>
      <c r="W2">
        <f>L27</f>
        <v>0</v>
      </c>
      <c r="X2">
        <f>L30</f>
        <v>0</v>
      </c>
      <c r="Y2">
        <f>L33</f>
        <v>0</v>
      </c>
      <c r="Z2">
        <f>L36</f>
        <v>0</v>
      </c>
    </row>
    <row r="3" spans="1:26" x14ac:dyDescent="0.5">
      <c r="A3">
        <v>1</v>
      </c>
      <c r="B3">
        <v>0</v>
      </c>
      <c r="C3" t="s">
        <v>16</v>
      </c>
      <c r="D3">
        <v>634.96666666666704</v>
      </c>
      <c r="E3">
        <v>113.779591668392</v>
      </c>
      <c r="F3">
        <v>6.9700000000000299</v>
      </c>
      <c r="G3">
        <v>0</v>
      </c>
      <c r="H3">
        <v>0</v>
      </c>
      <c r="J3" t="s">
        <v>16</v>
      </c>
      <c r="K3">
        <v>0</v>
      </c>
      <c r="L3">
        <v>0</v>
      </c>
      <c r="N3" t="s">
        <v>30</v>
      </c>
      <c r="O3">
        <f t="shared" ref="O3:O4" si="0">L4</f>
        <v>66.885400808441403</v>
      </c>
      <c r="P3">
        <f t="shared" ref="P3:P4" si="1">L7</f>
        <v>65.525769553504404</v>
      </c>
      <c r="Q3">
        <f t="shared" ref="Q3:Q4" si="2">L10</f>
        <v>51.383563927321198</v>
      </c>
      <c r="R3">
        <f t="shared" ref="R3:R4" si="3">L13</f>
        <v>78.563801388147397</v>
      </c>
      <c r="S3">
        <f t="shared" ref="S3:S4" si="4">L16</f>
        <v>59.121145719204897</v>
      </c>
      <c r="T3">
        <f t="shared" ref="T3:T4" si="5">L19</f>
        <v>54.568567026194202</v>
      </c>
      <c r="U3">
        <f t="shared" ref="U3:U4" si="6">L22</f>
        <v>41.784930976648198</v>
      </c>
      <c r="V3">
        <f t="shared" ref="V3:V4" si="7">L25</f>
        <v>32.007490376946301</v>
      </c>
      <c r="W3">
        <f t="shared" ref="W3:W4" si="8">L28</f>
        <v>41.699832253396004</v>
      </c>
      <c r="X3">
        <f t="shared" ref="X3:X4" si="9">L31</f>
        <v>58.680230223530998</v>
      </c>
      <c r="Y3">
        <f t="shared" ref="Y3:Y4" si="10">L34</f>
        <v>62.489645304616303</v>
      </c>
      <c r="Z3">
        <f t="shared" ref="Z3:Z4" si="11">L37</f>
        <v>63.184292379471202</v>
      </c>
    </row>
    <row r="4" spans="1:26" x14ac:dyDescent="0.5">
      <c r="A4">
        <v>1</v>
      </c>
      <c r="B4">
        <v>0</v>
      </c>
      <c r="C4" t="s">
        <v>17</v>
      </c>
      <c r="D4">
        <v>754.76666666666699</v>
      </c>
      <c r="E4">
        <v>51.124098489143897</v>
      </c>
      <c r="F4">
        <v>7.67999999999995</v>
      </c>
      <c r="G4">
        <v>0</v>
      </c>
      <c r="H4">
        <v>0</v>
      </c>
      <c r="J4" t="s">
        <v>16</v>
      </c>
      <c r="K4">
        <v>12</v>
      </c>
      <c r="L4">
        <v>66.885400808441403</v>
      </c>
      <c r="N4" t="s">
        <v>31</v>
      </c>
      <c r="O4">
        <f t="shared" si="0"/>
        <v>99.464538820935502</v>
      </c>
      <c r="P4">
        <f t="shared" si="1"/>
        <v>99.381707370931395</v>
      </c>
      <c r="Q4">
        <f t="shared" si="2"/>
        <v>94.057342890481806</v>
      </c>
      <c r="R4">
        <f t="shared" si="3"/>
        <v>98.825413774693004</v>
      </c>
      <c r="S4">
        <f t="shared" si="4"/>
        <v>97.386132415088397</v>
      </c>
      <c r="T4">
        <f t="shared" si="5"/>
        <v>90.816640986132498</v>
      </c>
      <c r="U4">
        <f t="shared" si="6"/>
        <v>90.930202554509094</v>
      </c>
      <c r="V4">
        <f t="shared" si="7"/>
        <v>89.908797725144794</v>
      </c>
      <c r="W4">
        <f t="shared" si="8"/>
        <v>94.859059961187995</v>
      </c>
      <c r="X4">
        <f t="shared" si="9"/>
        <v>98.429482889394507</v>
      </c>
      <c r="Y4">
        <f t="shared" si="10"/>
        <v>99.269523307477996</v>
      </c>
      <c r="Z4">
        <f t="shared" si="11"/>
        <v>99.611197511664102</v>
      </c>
    </row>
    <row r="5" spans="1:26" x14ac:dyDescent="0.5">
      <c r="A5">
        <v>1</v>
      </c>
      <c r="B5">
        <v>0</v>
      </c>
      <c r="C5" t="s">
        <v>18</v>
      </c>
      <c r="D5">
        <v>799.86666666666702</v>
      </c>
      <c r="E5">
        <v>90.885934595759295</v>
      </c>
      <c r="F5">
        <v>9.1000000000000192</v>
      </c>
      <c r="G5">
        <v>0</v>
      </c>
      <c r="H5">
        <v>0</v>
      </c>
      <c r="J5" t="s">
        <v>16</v>
      </c>
      <c r="K5">
        <v>24</v>
      </c>
      <c r="L5">
        <v>99.464538820935502</v>
      </c>
    </row>
    <row r="6" spans="1:26" x14ac:dyDescent="0.5">
      <c r="A6">
        <v>1</v>
      </c>
      <c r="B6">
        <v>0</v>
      </c>
      <c r="C6" t="s">
        <v>19</v>
      </c>
      <c r="D6">
        <v>749.2</v>
      </c>
      <c r="E6">
        <v>66.145397113646794</v>
      </c>
      <c r="F6">
        <v>7.66999999999996</v>
      </c>
      <c r="G6">
        <v>0</v>
      </c>
      <c r="H6">
        <v>0</v>
      </c>
      <c r="J6" t="s">
        <v>17</v>
      </c>
      <c r="K6">
        <v>0</v>
      </c>
      <c r="L6">
        <v>0</v>
      </c>
    </row>
    <row r="7" spans="1:26" x14ac:dyDescent="0.5">
      <c r="A7">
        <v>1</v>
      </c>
      <c r="B7">
        <v>0</v>
      </c>
      <c r="C7" t="s">
        <v>20</v>
      </c>
      <c r="D7">
        <v>851.86666666666702</v>
      </c>
      <c r="E7">
        <v>29.118965027860899</v>
      </c>
      <c r="F7">
        <v>7.06000000000006</v>
      </c>
      <c r="G7">
        <v>0</v>
      </c>
      <c r="H7">
        <v>0</v>
      </c>
      <c r="J7" t="s">
        <v>17</v>
      </c>
      <c r="K7">
        <v>12</v>
      </c>
      <c r="L7">
        <v>65.525769553504404</v>
      </c>
    </row>
    <row r="8" spans="1:26" x14ac:dyDescent="0.5">
      <c r="A8">
        <v>1</v>
      </c>
      <c r="B8">
        <v>0</v>
      </c>
      <c r="C8" t="s">
        <v>21</v>
      </c>
      <c r="D8">
        <v>865.33333333333303</v>
      </c>
      <c r="E8">
        <v>51.407533137438499</v>
      </c>
      <c r="F8">
        <v>7.42999999999995</v>
      </c>
      <c r="G8">
        <v>0</v>
      </c>
      <c r="H8">
        <v>0</v>
      </c>
      <c r="J8" t="s">
        <v>17</v>
      </c>
      <c r="K8">
        <v>24</v>
      </c>
      <c r="L8">
        <v>99.381707370931395</v>
      </c>
    </row>
    <row r="9" spans="1:26" x14ac:dyDescent="0.5">
      <c r="A9">
        <v>1</v>
      </c>
      <c r="B9">
        <v>0</v>
      </c>
      <c r="C9" t="s">
        <v>22</v>
      </c>
      <c r="D9">
        <v>1033.4666666666701</v>
      </c>
      <c r="E9">
        <v>44.789324797536402</v>
      </c>
      <c r="F9">
        <v>6.8400000000000301</v>
      </c>
      <c r="G9">
        <v>0</v>
      </c>
      <c r="H9">
        <v>0</v>
      </c>
      <c r="J9" t="s">
        <v>18</v>
      </c>
      <c r="K9">
        <v>0</v>
      </c>
      <c r="L9">
        <v>0</v>
      </c>
    </row>
    <row r="10" spans="1:26" x14ac:dyDescent="0.5">
      <c r="A10">
        <v>1</v>
      </c>
      <c r="B10">
        <v>0</v>
      </c>
      <c r="C10" t="s">
        <v>23</v>
      </c>
      <c r="D10">
        <v>961.23333333333301</v>
      </c>
      <c r="E10">
        <v>64.617090321229398</v>
      </c>
      <c r="F10">
        <v>14.4</v>
      </c>
      <c r="G10">
        <v>0</v>
      </c>
      <c r="H10">
        <v>0</v>
      </c>
      <c r="J10" t="s">
        <v>18</v>
      </c>
      <c r="K10">
        <v>12</v>
      </c>
      <c r="L10">
        <v>51.383563927321198</v>
      </c>
    </row>
    <row r="11" spans="1:26" x14ac:dyDescent="0.5">
      <c r="A11">
        <v>1</v>
      </c>
      <c r="B11">
        <v>0</v>
      </c>
      <c r="C11" t="s">
        <v>22</v>
      </c>
      <c r="D11">
        <v>1013.43333333333</v>
      </c>
      <c r="E11">
        <v>47.4014112164473</v>
      </c>
      <c r="F11">
        <v>6.75999999999999</v>
      </c>
      <c r="G11">
        <v>0</v>
      </c>
      <c r="H11">
        <v>0</v>
      </c>
      <c r="J11" t="s">
        <v>18</v>
      </c>
      <c r="K11">
        <v>24</v>
      </c>
      <c r="L11">
        <v>94.057342890481806</v>
      </c>
    </row>
    <row r="12" spans="1:26" x14ac:dyDescent="0.5">
      <c r="A12">
        <v>1</v>
      </c>
      <c r="B12">
        <v>0</v>
      </c>
      <c r="C12" t="s">
        <v>24</v>
      </c>
      <c r="D12">
        <v>747.1</v>
      </c>
      <c r="E12">
        <v>38.393458129200098</v>
      </c>
      <c r="F12">
        <v>7.23000000000002</v>
      </c>
      <c r="G12">
        <v>0</v>
      </c>
      <c r="H12">
        <v>0</v>
      </c>
      <c r="J12" t="s">
        <v>19</v>
      </c>
      <c r="K12">
        <v>0</v>
      </c>
      <c r="L12">
        <v>0</v>
      </c>
    </row>
    <row r="13" spans="1:26" x14ac:dyDescent="0.5">
      <c r="A13">
        <v>1</v>
      </c>
      <c r="B13">
        <v>0</v>
      </c>
      <c r="C13" t="s">
        <v>25</v>
      </c>
      <c r="D13">
        <v>885.26666666666699</v>
      </c>
      <c r="E13">
        <v>41.2277126916509</v>
      </c>
      <c r="F13">
        <v>4.8899999999999899</v>
      </c>
      <c r="G13">
        <v>0</v>
      </c>
      <c r="H13">
        <v>0</v>
      </c>
      <c r="J13" t="s">
        <v>19</v>
      </c>
      <c r="K13">
        <v>12</v>
      </c>
      <c r="L13">
        <v>78.563801388147397</v>
      </c>
    </row>
    <row r="14" spans="1:26" x14ac:dyDescent="0.5">
      <c r="A14">
        <v>1</v>
      </c>
      <c r="B14">
        <v>0</v>
      </c>
      <c r="C14" t="s">
        <v>26</v>
      </c>
      <c r="D14">
        <v>857.33333333333303</v>
      </c>
      <c r="E14">
        <v>41.550731363432803</v>
      </c>
      <c r="F14">
        <v>5.25</v>
      </c>
      <c r="G14">
        <v>0</v>
      </c>
      <c r="H14">
        <v>0</v>
      </c>
      <c r="J14" t="s">
        <v>19</v>
      </c>
      <c r="K14">
        <v>24</v>
      </c>
      <c r="L14">
        <v>98.825413774693004</v>
      </c>
    </row>
    <row r="15" spans="1:26" x14ac:dyDescent="0.5">
      <c r="A15">
        <v>1</v>
      </c>
      <c r="B15">
        <v>12</v>
      </c>
      <c r="C15" t="s">
        <v>16</v>
      </c>
      <c r="D15">
        <v>210.26666666666699</v>
      </c>
      <c r="E15">
        <v>66.847122997982098</v>
      </c>
      <c r="F15">
        <v>4.55000000000007</v>
      </c>
      <c r="G15">
        <v>66.885400808441403</v>
      </c>
      <c r="H15">
        <v>401.31240485064802</v>
      </c>
      <c r="J15" t="s">
        <v>20</v>
      </c>
      <c r="K15">
        <v>0</v>
      </c>
      <c r="L15">
        <v>0</v>
      </c>
    </row>
    <row r="16" spans="1:26" x14ac:dyDescent="0.5">
      <c r="A16">
        <v>1</v>
      </c>
      <c r="B16">
        <v>12</v>
      </c>
      <c r="C16" t="s">
        <v>17</v>
      </c>
      <c r="D16">
        <v>260.2</v>
      </c>
      <c r="E16">
        <v>193.785203472158</v>
      </c>
      <c r="F16">
        <v>4.69999999999993</v>
      </c>
      <c r="G16">
        <v>65.525769553504404</v>
      </c>
      <c r="H16">
        <v>393.15461732102602</v>
      </c>
      <c r="J16" t="s">
        <v>20</v>
      </c>
      <c r="K16">
        <v>12</v>
      </c>
      <c r="L16">
        <v>59.121145719204897</v>
      </c>
    </row>
    <row r="17" spans="1:12" x14ac:dyDescent="0.5">
      <c r="A17">
        <v>1</v>
      </c>
      <c r="B17">
        <v>12</v>
      </c>
      <c r="C17" t="s">
        <v>18</v>
      </c>
      <c r="D17">
        <v>388.86666666666702</v>
      </c>
      <c r="E17">
        <v>60.994989143084297</v>
      </c>
      <c r="F17">
        <v>5.49000000000001</v>
      </c>
      <c r="G17">
        <v>51.383563927321198</v>
      </c>
      <c r="H17">
        <v>308.301383563927</v>
      </c>
      <c r="J17" t="s">
        <v>20</v>
      </c>
      <c r="K17">
        <v>24</v>
      </c>
      <c r="L17">
        <v>97.386132415088397</v>
      </c>
    </row>
    <row r="18" spans="1:12" x14ac:dyDescent="0.5">
      <c r="A18">
        <v>1</v>
      </c>
      <c r="B18">
        <v>12</v>
      </c>
      <c r="C18" t="s">
        <v>19</v>
      </c>
      <c r="D18">
        <v>160.6</v>
      </c>
      <c r="E18">
        <v>49.719620653883702</v>
      </c>
      <c r="F18">
        <v>4.6600000000000801</v>
      </c>
      <c r="G18">
        <v>78.563801388147397</v>
      </c>
      <c r="H18">
        <v>471.38280832888398</v>
      </c>
      <c r="J18" t="s">
        <v>21</v>
      </c>
      <c r="K18">
        <v>0</v>
      </c>
      <c r="L18">
        <v>0</v>
      </c>
    </row>
    <row r="19" spans="1:12" x14ac:dyDescent="0.5">
      <c r="A19">
        <v>1</v>
      </c>
      <c r="B19">
        <v>12</v>
      </c>
      <c r="C19" t="s">
        <v>20</v>
      </c>
      <c r="D19">
        <v>348.23333333333301</v>
      </c>
      <c r="E19">
        <v>113.629992261035</v>
      </c>
      <c r="F19">
        <v>4.76999999999998</v>
      </c>
      <c r="G19">
        <v>59.121145719204897</v>
      </c>
      <c r="H19">
        <v>354.726874315229</v>
      </c>
      <c r="J19" t="s">
        <v>21</v>
      </c>
      <c r="K19">
        <v>12</v>
      </c>
      <c r="L19">
        <v>54.568567026194202</v>
      </c>
    </row>
    <row r="20" spans="1:12" x14ac:dyDescent="0.5">
      <c r="A20">
        <v>1</v>
      </c>
      <c r="B20">
        <v>12</v>
      </c>
      <c r="C20" t="s">
        <v>21</v>
      </c>
      <c r="D20">
        <v>393.13333333333298</v>
      </c>
      <c r="E20">
        <v>87.375958890820698</v>
      </c>
      <c r="F20">
        <v>5.0699999999999399</v>
      </c>
      <c r="G20">
        <v>54.568567026194202</v>
      </c>
      <c r="H20">
        <v>327.41140215716501</v>
      </c>
      <c r="J20" t="s">
        <v>21</v>
      </c>
      <c r="K20">
        <v>24</v>
      </c>
      <c r="L20">
        <v>90.816640986132498</v>
      </c>
    </row>
    <row r="21" spans="1:12" x14ac:dyDescent="0.5">
      <c r="A21">
        <v>1</v>
      </c>
      <c r="B21">
        <v>12</v>
      </c>
      <c r="C21" t="s">
        <v>22</v>
      </c>
      <c r="D21">
        <v>601.63333333333298</v>
      </c>
      <c r="E21">
        <v>76.693748594304097</v>
      </c>
      <c r="F21">
        <v>5.25999999999999</v>
      </c>
      <c r="G21">
        <v>41.784930976648198</v>
      </c>
      <c r="H21">
        <v>250.70958585988899</v>
      </c>
      <c r="J21" t="s">
        <v>27</v>
      </c>
      <c r="K21">
        <v>0</v>
      </c>
      <c r="L21">
        <v>0</v>
      </c>
    </row>
    <row r="22" spans="1:12" x14ac:dyDescent="0.5">
      <c r="A22">
        <v>1</v>
      </c>
      <c r="B22">
        <v>12</v>
      </c>
      <c r="C22" t="s">
        <v>23</v>
      </c>
      <c r="D22">
        <v>653.56666666666695</v>
      </c>
      <c r="E22">
        <v>82.8012459307444</v>
      </c>
      <c r="F22">
        <v>4.9200000000000701</v>
      </c>
      <c r="G22">
        <v>32.007490376946301</v>
      </c>
      <c r="H22">
        <v>192.04494226167799</v>
      </c>
      <c r="J22" t="s">
        <v>27</v>
      </c>
      <c r="K22">
        <v>12</v>
      </c>
      <c r="L22">
        <v>41.784930976648198</v>
      </c>
    </row>
    <row r="23" spans="1:12" x14ac:dyDescent="0.5">
      <c r="A23">
        <v>1</v>
      </c>
      <c r="B23">
        <v>12</v>
      </c>
      <c r="C23" t="s">
        <v>22</v>
      </c>
      <c r="D23">
        <v>590.83333333333303</v>
      </c>
      <c r="E23">
        <v>54.435832748343699</v>
      </c>
      <c r="F23">
        <v>4.0799999999999299</v>
      </c>
      <c r="G23">
        <v>41.699832253396004</v>
      </c>
      <c r="H23">
        <v>250.19899352037601</v>
      </c>
      <c r="J23" t="s">
        <v>27</v>
      </c>
      <c r="K23">
        <v>24</v>
      </c>
      <c r="L23">
        <v>90.930202554509094</v>
      </c>
    </row>
    <row r="24" spans="1:12" x14ac:dyDescent="0.5">
      <c r="A24">
        <v>1</v>
      </c>
      <c r="B24">
        <v>12</v>
      </c>
      <c r="C24" t="s">
        <v>24</v>
      </c>
      <c r="D24">
        <v>308.7</v>
      </c>
      <c r="E24">
        <v>86.235055202410095</v>
      </c>
      <c r="F24">
        <v>4.37</v>
      </c>
      <c r="G24">
        <v>58.680230223530998</v>
      </c>
      <c r="H24">
        <v>352.08138134118599</v>
      </c>
      <c r="J24" t="s">
        <v>23</v>
      </c>
      <c r="K24">
        <v>0</v>
      </c>
      <c r="L24">
        <v>0</v>
      </c>
    </row>
    <row r="25" spans="1:12" x14ac:dyDescent="0.5">
      <c r="A25">
        <v>1</v>
      </c>
      <c r="B25">
        <v>12</v>
      </c>
      <c r="C25" t="s">
        <v>25</v>
      </c>
      <c r="D25">
        <v>332.066666666667</v>
      </c>
      <c r="E25">
        <v>68.132937520271696</v>
      </c>
      <c r="F25">
        <v>4.50999999999999</v>
      </c>
      <c r="G25">
        <v>62.489645304616303</v>
      </c>
      <c r="H25">
        <v>374.93787182769802</v>
      </c>
      <c r="J25" t="s">
        <v>23</v>
      </c>
      <c r="K25">
        <v>12</v>
      </c>
      <c r="L25">
        <v>32.007490376946301</v>
      </c>
    </row>
    <row r="26" spans="1:12" x14ac:dyDescent="0.5">
      <c r="A26">
        <v>1</v>
      </c>
      <c r="B26">
        <v>12</v>
      </c>
      <c r="C26" t="s">
        <v>26</v>
      </c>
      <c r="D26">
        <v>315.63333333333298</v>
      </c>
      <c r="E26">
        <v>113.97278394523001</v>
      </c>
      <c r="F26">
        <v>4.8400000000000301</v>
      </c>
      <c r="G26">
        <v>63.184292379471202</v>
      </c>
      <c r="H26">
        <v>379.10575427682699</v>
      </c>
      <c r="J26" t="s">
        <v>23</v>
      </c>
      <c r="K26">
        <v>24</v>
      </c>
      <c r="L26">
        <v>89.908797725144794</v>
      </c>
    </row>
    <row r="27" spans="1:12" x14ac:dyDescent="0.5">
      <c r="A27">
        <v>1</v>
      </c>
      <c r="B27">
        <v>24</v>
      </c>
      <c r="C27" t="s">
        <v>16</v>
      </c>
      <c r="D27">
        <v>3.4</v>
      </c>
      <c r="E27">
        <v>3.4503745805003101</v>
      </c>
      <c r="F27">
        <v>4.06000000000006</v>
      </c>
      <c r="G27">
        <v>99.464538820935502</v>
      </c>
      <c r="H27">
        <v>1399.4120426269101</v>
      </c>
      <c r="J27" t="s">
        <v>22</v>
      </c>
      <c r="K27">
        <v>0</v>
      </c>
      <c r="L27">
        <v>0</v>
      </c>
    </row>
    <row r="28" spans="1:12" x14ac:dyDescent="0.5">
      <c r="A28">
        <v>1</v>
      </c>
      <c r="B28">
        <v>24</v>
      </c>
      <c r="C28" t="s">
        <v>17</v>
      </c>
      <c r="D28">
        <v>4.6666666666666696</v>
      </c>
      <c r="E28">
        <v>3.0065841120113199</v>
      </c>
      <c r="F28">
        <v>3.8599999999999</v>
      </c>
      <c r="G28">
        <v>99.381707370931395</v>
      </c>
      <c r="H28">
        <v>1382.5994788676401</v>
      </c>
      <c r="J28" t="s">
        <v>22</v>
      </c>
      <c r="K28">
        <v>12</v>
      </c>
      <c r="L28">
        <v>41.699832253396004</v>
      </c>
    </row>
    <row r="29" spans="1:12" x14ac:dyDescent="0.5">
      <c r="A29">
        <v>1</v>
      </c>
      <c r="B29">
        <v>24</v>
      </c>
      <c r="C29" t="s">
        <v>18</v>
      </c>
      <c r="D29">
        <v>47.533333333333303</v>
      </c>
      <c r="E29">
        <v>37.105194787603402</v>
      </c>
      <c r="F29">
        <v>4.0200000000000999</v>
      </c>
      <c r="G29">
        <v>94.057342890481806</v>
      </c>
      <c r="H29">
        <v>1180.94682447075</v>
      </c>
      <c r="J29" t="s">
        <v>22</v>
      </c>
      <c r="K29">
        <v>24</v>
      </c>
      <c r="L29">
        <v>94.859059961187995</v>
      </c>
    </row>
    <row r="30" spans="1:12" x14ac:dyDescent="0.5">
      <c r="A30">
        <v>1</v>
      </c>
      <c r="B30">
        <v>24</v>
      </c>
      <c r="C30" t="s">
        <v>19</v>
      </c>
      <c r="D30">
        <v>8.8000000000000007</v>
      </c>
      <c r="E30">
        <v>18.789466937532101</v>
      </c>
      <c r="F30">
        <v>4.1499999999999799</v>
      </c>
      <c r="G30">
        <v>98.825413774693004</v>
      </c>
      <c r="H30">
        <v>1535.7180993059301</v>
      </c>
      <c r="J30" t="s">
        <v>24</v>
      </c>
      <c r="K30">
        <v>0</v>
      </c>
      <c r="L30">
        <v>0</v>
      </c>
    </row>
    <row r="31" spans="1:12" x14ac:dyDescent="0.5">
      <c r="A31">
        <v>1</v>
      </c>
      <c r="B31">
        <v>24</v>
      </c>
      <c r="C31" t="s">
        <v>20</v>
      </c>
      <c r="D31">
        <v>22.266666666666701</v>
      </c>
      <c r="E31">
        <v>29.004889515721501</v>
      </c>
      <c r="F31">
        <v>4.0799999999999299</v>
      </c>
      <c r="G31">
        <v>97.386132415088397</v>
      </c>
      <c r="H31">
        <v>1293.7705431209899</v>
      </c>
      <c r="J31" t="s">
        <v>24</v>
      </c>
      <c r="K31">
        <v>12</v>
      </c>
      <c r="L31">
        <v>58.680230223530998</v>
      </c>
    </row>
    <row r="32" spans="1:12" x14ac:dyDescent="0.5">
      <c r="A32">
        <v>1</v>
      </c>
      <c r="B32">
        <v>24</v>
      </c>
      <c r="C32" t="s">
        <v>21</v>
      </c>
      <c r="D32">
        <v>79.466666666666697</v>
      </c>
      <c r="E32">
        <v>217.06231758993599</v>
      </c>
      <c r="F32">
        <v>4.13</v>
      </c>
      <c r="G32">
        <v>90.816640986132498</v>
      </c>
      <c r="H32">
        <v>1199.72265023112</v>
      </c>
      <c r="J32" t="s">
        <v>24</v>
      </c>
      <c r="K32">
        <v>24</v>
      </c>
      <c r="L32">
        <v>98.429482889394507</v>
      </c>
    </row>
    <row r="33" spans="1:12" x14ac:dyDescent="0.5">
      <c r="A33">
        <v>1</v>
      </c>
      <c r="B33">
        <v>24</v>
      </c>
      <c r="C33" t="s">
        <v>22</v>
      </c>
      <c r="D33">
        <v>93.733333333333306</v>
      </c>
      <c r="E33">
        <v>218.096842637305</v>
      </c>
      <c r="F33">
        <v>4.4100000000000801</v>
      </c>
      <c r="G33">
        <v>90.930202554509094</v>
      </c>
      <c r="H33">
        <v>1047.0003870468299</v>
      </c>
      <c r="J33" t="s">
        <v>25</v>
      </c>
      <c r="K33">
        <v>0</v>
      </c>
      <c r="L33">
        <v>0</v>
      </c>
    </row>
    <row r="34" spans="1:12" x14ac:dyDescent="0.5">
      <c r="A34">
        <v>1</v>
      </c>
      <c r="B34">
        <v>24</v>
      </c>
      <c r="C34" t="s">
        <v>23</v>
      </c>
      <c r="D34">
        <v>97</v>
      </c>
      <c r="E34">
        <v>67.140126676745894</v>
      </c>
      <c r="F34">
        <v>4.19999999999993</v>
      </c>
      <c r="G34">
        <v>89.908797725144794</v>
      </c>
      <c r="H34">
        <v>923.54267087422397</v>
      </c>
      <c r="J34" t="s">
        <v>25</v>
      </c>
      <c r="K34">
        <v>12</v>
      </c>
      <c r="L34">
        <v>62.489645304616303</v>
      </c>
    </row>
    <row r="35" spans="1:12" x14ac:dyDescent="0.5">
      <c r="A35">
        <v>1</v>
      </c>
      <c r="B35">
        <v>24</v>
      </c>
      <c r="C35" t="s">
        <v>22</v>
      </c>
      <c r="D35">
        <v>52.1</v>
      </c>
      <c r="E35">
        <v>45.296275148988599</v>
      </c>
      <c r="F35">
        <v>4.28000000000009</v>
      </c>
      <c r="G35">
        <v>94.859059961187995</v>
      </c>
      <c r="H35">
        <v>1069.55234680788</v>
      </c>
      <c r="J35" t="s">
        <v>25</v>
      </c>
      <c r="K35">
        <v>24</v>
      </c>
      <c r="L35">
        <v>99.269523307477996</v>
      </c>
    </row>
    <row r="36" spans="1:12" x14ac:dyDescent="0.5">
      <c r="A36">
        <v>1</v>
      </c>
      <c r="B36">
        <v>24</v>
      </c>
      <c r="C36" t="s">
        <v>24</v>
      </c>
      <c r="D36">
        <v>11.733333333333301</v>
      </c>
      <c r="E36">
        <v>17.848578414328401</v>
      </c>
      <c r="F36">
        <v>4.0799999999999299</v>
      </c>
      <c r="G36">
        <v>98.429482889394507</v>
      </c>
      <c r="H36">
        <v>1294.7396600187401</v>
      </c>
      <c r="J36" t="s">
        <v>26</v>
      </c>
      <c r="K36">
        <v>0</v>
      </c>
      <c r="L36">
        <v>0</v>
      </c>
    </row>
    <row r="37" spans="1:12" x14ac:dyDescent="0.5">
      <c r="A37">
        <v>1</v>
      </c>
      <c r="B37">
        <v>24</v>
      </c>
      <c r="C37" t="s">
        <v>25</v>
      </c>
      <c r="D37">
        <v>6.4666666666666703</v>
      </c>
      <c r="E37">
        <v>14.372132482356101</v>
      </c>
      <c r="F37">
        <v>4.01999999999998</v>
      </c>
      <c r="G37">
        <v>99.269523307477996</v>
      </c>
      <c r="H37">
        <v>1345.4928835002599</v>
      </c>
      <c r="J37" t="s">
        <v>26</v>
      </c>
      <c r="K37">
        <v>12</v>
      </c>
      <c r="L37">
        <v>63.184292379471202</v>
      </c>
    </row>
    <row r="38" spans="1:12" x14ac:dyDescent="0.5">
      <c r="A38">
        <v>1</v>
      </c>
      <c r="B38">
        <v>24</v>
      </c>
      <c r="C38" t="s">
        <v>26</v>
      </c>
      <c r="D38">
        <v>3.3333333333333299</v>
      </c>
      <c r="E38">
        <v>2.0224726154452601</v>
      </c>
      <c r="F38">
        <v>4.1100000000000101</v>
      </c>
      <c r="G38">
        <v>99.611197511664102</v>
      </c>
      <c r="H38">
        <v>1355.8786936236399</v>
      </c>
      <c r="J38" t="s">
        <v>26</v>
      </c>
      <c r="K38">
        <v>24</v>
      </c>
      <c r="L38">
        <v>99.611197511664102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8"/>
  <sheetViews>
    <sheetView topLeftCell="M5" workbookViewId="0">
      <selection activeCell="Y15" sqref="Y15"/>
    </sheetView>
  </sheetViews>
  <sheetFormatPr defaultColWidth="10.6875" defaultRowHeight="15.75" x14ac:dyDescent="0.5"/>
  <cols>
    <col min="7" max="7" width="13.1875" bestFit="1" customWidth="1"/>
    <col min="8" max="8" width="15.5" bestFit="1" customWidth="1"/>
    <col min="12" max="12" width="13.1875" bestFit="1" customWidth="1"/>
  </cols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1</v>
      </c>
      <c r="L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27</v>
      </c>
      <c r="V1" t="s">
        <v>23</v>
      </c>
      <c r="W1" t="s">
        <v>22</v>
      </c>
      <c r="X1" t="s">
        <v>24</v>
      </c>
      <c r="Y1" t="s">
        <v>25</v>
      </c>
      <c r="Z1" t="s">
        <v>26</v>
      </c>
    </row>
    <row r="2" spans="1:26" x14ac:dyDescent="0.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10</v>
      </c>
      <c r="K2" t="s">
        <v>9</v>
      </c>
      <c r="L2" t="s">
        <v>14</v>
      </c>
      <c r="N2" t="s">
        <v>29</v>
      </c>
      <c r="O2">
        <f>L3</f>
        <v>0</v>
      </c>
      <c r="P2">
        <f>L6</f>
        <v>0</v>
      </c>
      <c r="Q2">
        <f>L9</f>
        <v>0</v>
      </c>
      <c r="R2">
        <f>L12</f>
        <v>0</v>
      </c>
      <c r="S2">
        <f>L15</f>
        <v>0</v>
      </c>
      <c r="T2">
        <f>L18</f>
        <v>0</v>
      </c>
      <c r="U2">
        <f>L21</f>
        <v>0</v>
      </c>
      <c r="V2">
        <f>L24</f>
        <v>0</v>
      </c>
      <c r="W2">
        <f>L27</f>
        <v>0</v>
      </c>
      <c r="X2">
        <f>L30</f>
        <v>0</v>
      </c>
      <c r="Y2">
        <f>L33</f>
        <v>0</v>
      </c>
      <c r="Z2">
        <f>L36</f>
        <v>0</v>
      </c>
    </row>
    <row r="3" spans="1:26" x14ac:dyDescent="0.5">
      <c r="A3">
        <v>2</v>
      </c>
      <c r="B3">
        <v>0</v>
      </c>
      <c r="C3" t="s">
        <v>16</v>
      </c>
      <c r="D3">
        <v>748.93333333333305</v>
      </c>
      <c r="E3">
        <v>36.496513261214297</v>
      </c>
      <c r="F3">
        <v>5.3500000000000201</v>
      </c>
      <c r="G3">
        <v>0</v>
      </c>
      <c r="H3">
        <v>0</v>
      </c>
      <c r="J3" t="s">
        <v>16</v>
      </c>
      <c r="K3">
        <v>0</v>
      </c>
      <c r="L3">
        <v>0</v>
      </c>
      <c r="N3" t="s">
        <v>30</v>
      </c>
      <c r="O3">
        <f t="shared" ref="O3" si="0">L4</f>
        <v>63.962079401815899</v>
      </c>
      <c r="P3">
        <f t="shared" ref="P3:P4" si="1">L7</f>
        <v>66.999511827098004</v>
      </c>
      <c r="Q3">
        <f t="shared" ref="Q3:Q4" si="2">L10</f>
        <v>52.711717675816097</v>
      </c>
      <c r="R3">
        <f t="shared" ref="R3:R4" si="3">L13</f>
        <v>88.933880334594306</v>
      </c>
      <c r="S3">
        <f t="shared" ref="S3:S4" si="4">L16</f>
        <v>65.240692435380595</v>
      </c>
      <c r="T3">
        <f t="shared" ref="T3:T4" si="5">L19</f>
        <v>60.945081855698199</v>
      </c>
      <c r="U3">
        <f t="shared" ref="U3:U4" si="6">L22</f>
        <v>57.840921929725504</v>
      </c>
      <c r="V3">
        <f t="shared" ref="V3:V4" si="7">L25</f>
        <v>69.350830535815504</v>
      </c>
      <c r="W3">
        <f t="shared" ref="W3:W4" si="8">L28</f>
        <v>52.159206223925999</v>
      </c>
      <c r="X3">
        <f t="shared" ref="X3:X4" si="9">L31</f>
        <v>58.844247325854397</v>
      </c>
      <c r="Y3">
        <f t="shared" ref="Y3:Y4" si="10">L34</f>
        <v>61.339198435972598</v>
      </c>
      <c r="Z3">
        <f t="shared" ref="Z3:Z4" si="11">L37</f>
        <v>89.865327550787498</v>
      </c>
    </row>
    <row r="4" spans="1:26" x14ac:dyDescent="0.5">
      <c r="A4">
        <v>2</v>
      </c>
      <c r="B4">
        <v>0</v>
      </c>
      <c r="C4" t="s">
        <v>17</v>
      </c>
      <c r="D4">
        <v>751.1</v>
      </c>
      <c r="E4">
        <v>79.676187881036597</v>
      </c>
      <c r="F4">
        <v>6.91999999999996</v>
      </c>
      <c r="G4">
        <v>0</v>
      </c>
      <c r="H4">
        <v>0</v>
      </c>
      <c r="J4" t="s">
        <v>16</v>
      </c>
      <c r="K4">
        <v>12</v>
      </c>
      <c r="L4">
        <v>63.962079401815899</v>
      </c>
      <c r="N4" t="s">
        <v>31</v>
      </c>
      <c r="O4">
        <f>L5</f>
        <v>93.670998753783195</v>
      </c>
      <c r="P4">
        <f t="shared" si="1"/>
        <v>99.458571872364999</v>
      </c>
      <c r="Q4">
        <f t="shared" si="2"/>
        <v>99.119010032082301</v>
      </c>
      <c r="R4">
        <f t="shared" si="3"/>
        <v>98.630720869518896</v>
      </c>
      <c r="S4">
        <f t="shared" si="4"/>
        <v>99.3739625326061</v>
      </c>
      <c r="T4">
        <f t="shared" si="5"/>
        <v>98.879869393678305</v>
      </c>
      <c r="U4">
        <f t="shared" si="6"/>
        <v>99.412495763190606</v>
      </c>
      <c r="V4">
        <f t="shared" si="7"/>
        <v>99.572742730086802</v>
      </c>
      <c r="W4">
        <f t="shared" si="8"/>
        <v>98.5285827037997</v>
      </c>
      <c r="X4">
        <f t="shared" si="9"/>
        <v>99.299939125141293</v>
      </c>
      <c r="Y4">
        <f t="shared" si="10"/>
        <v>99.409046476495206</v>
      </c>
      <c r="Z4">
        <f t="shared" si="11"/>
        <v>98.744578863273205</v>
      </c>
    </row>
    <row r="5" spans="1:26" x14ac:dyDescent="0.5">
      <c r="A5">
        <v>2</v>
      </c>
      <c r="B5">
        <v>0</v>
      </c>
      <c r="C5" t="s">
        <v>18</v>
      </c>
      <c r="D5">
        <v>654.56666666666695</v>
      </c>
      <c r="E5">
        <v>183.725049422529</v>
      </c>
      <c r="F5">
        <v>5.6400000000001</v>
      </c>
      <c r="G5">
        <v>0</v>
      </c>
      <c r="H5">
        <v>0</v>
      </c>
      <c r="J5" t="s">
        <v>16</v>
      </c>
      <c r="K5">
        <v>24</v>
      </c>
      <c r="L5">
        <v>93.670998753783195</v>
      </c>
    </row>
    <row r="6" spans="1:26" x14ac:dyDescent="0.5">
      <c r="A6">
        <v>2</v>
      </c>
      <c r="B6">
        <v>0</v>
      </c>
      <c r="C6" t="s">
        <v>19</v>
      </c>
      <c r="D6">
        <v>625.63333333333298</v>
      </c>
      <c r="E6">
        <v>95.3891168625604</v>
      </c>
      <c r="F6">
        <v>5.92999999999995</v>
      </c>
      <c r="G6">
        <v>0</v>
      </c>
      <c r="H6">
        <v>0</v>
      </c>
      <c r="J6" t="s">
        <v>17</v>
      </c>
      <c r="K6">
        <v>0</v>
      </c>
      <c r="L6">
        <v>0</v>
      </c>
    </row>
    <row r="7" spans="1:26" x14ac:dyDescent="0.5">
      <c r="A7">
        <v>2</v>
      </c>
      <c r="B7">
        <v>0</v>
      </c>
      <c r="C7" t="s">
        <v>20</v>
      </c>
      <c r="D7">
        <v>702.83333333333303</v>
      </c>
      <c r="E7">
        <v>48.450627207871698</v>
      </c>
      <c r="F7">
        <v>4.5599999999999499</v>
      </c>
      <c r="G7">
        <v>0</v>
      </c>
      <c r="H7">
        <v>0</v>
      </c>
      <c r="J7" t="s">
        <v>17</v>
      </c>
      <c r="K7">
        <v>12</v>
      </c>
      <c r="L7">
        <v>66.999511827098004</v>
      </c>
    </row>
    <row r="8" spans="1:26" x14ac:dyDescent="0.5">
      <c r="A8">
        <v>2</v>
      </c>
      <c r="B8">
        <v>0</v>
      </c>
      <c r="C8" t="s">
        <v>21</v>
      </c>
      <c r="D8">
        <v>735.03333333333296</v>
      </c>
      <c r="E8">
        <v>58.199238933420602</v>
      </c>
      <c r="F8">
        <v>6.8600000000000101</v>
      </c>
      <c r="G8">
        <v>0</v>
      </c>
      <c r="H8">
        <v>0</v>
      </c>
      <c r="J8" t="s">
        <v>17</v>
      </c>
      <c r="K8">
        <v>24</v>
      </c>
      <c r="L8">
        <v>99.458571872364999</v>
      </c>
    </row>
    <row r="9" spans="1:26" x14ac:dyDescent="0.5">
      <c r="A9">
        <v>2</v>
      </c>
      <c r="B9">
        <v>0</v>
      </c>
      <c r="C9" t="s">
        <v>22</v>
      </c>
      <c r="D9">
        <v>590.06666666666695</v>
      </c>
      <c r="E9">
        <v>68.129454708444996</v>
      </c>
      <c r="F9">
        <v>7.32000000000005</v>
      </c>
      <c r="G9">
        <v>0</v>
      </c>
      <c r="H9">
        <v>0</v>
      </c>
      <c r="J9" t="s">
        <v>18</v>
      </c>
      <c r="K9">
        <v>0</v>
      </c>
      <c r="L9">
        <v>0</v>
      </c>
    </row>
    <row r="10" spans="1:26" x14ac:dyDescent="0.5">
      <c r="A10">
        <v>2</v>
      </c>
      <c r="B10">
        <v>0</v>
      </c>
      <c r="C10" t="s">
        <v>23</v>
      </c>
      <c r="D10">
        <v>764.56666666666695</v>
      </c>
      <c r="E10">
        <v>38.431698898513297</v>
      </c>
      <c r="F10">
        <v>7.87</v>
      </c>
      <c r="G10">
        <v>0</v>
      </c>
      <c r="H10">
        <v>0</v>
      </c>
      <c r="J10" t="s">
        <v>18</v>
      </c>
      <c r="K10">
        <v>12</v>
      </c>
      <c r="L10">
        <v>52.711717675816097</v>
      </c>
    </row>
    <row r="11" spans="1:26" x14ac:dyDescent="0.5">
      <c r="A11">
        <v>2</v>
      </c>
      <c r="B11">
        <v>0</v>
      </c>
      <c r="C11" t="s">
        <v>22</v>
      </c>
      <c r="D11">
        <v>591.26666666666699</v>
      </c>
      <c r="E11">
        <v>86.629909632515805</v>
      </c>
      <c r="F11">
        <v>5.49000000000001</v>
      </c>
      <c r="G11">
        <v>0</v>
      </c>
      <c r="H11">
        <v>0</v>
      </c>
      <c r="J11" t="s">
        <v>18</v>
      </c>
      <c r="K11">
        <v>24</v>
      </c>
      <c r="L11">
        <v>99.119010032082301</v>
      </c>
    </row>
    <row r="12" spans="1:26" x14ac:dyDescent="0.5">
      <c r="A12">
        <v>2</v>
      </c>
      <c r="B12">
        <v>0</v>
      </c>
      <c r="C12" t="s">
        <v>24</v>
      </c>
      <c r="D12">
        <v>766.6</v>
      </c>
      <c r="E12">
        <v>48.372565414145299</v>
      </c>
      <c r="F12">
        <v>5.76999999999998</v>
      </c>
      <c r="G12">
        <v>0</v>
      </c>
      <c r="H12">
        <v>0</v>
      </c>
      <c r="J12" t="s">
        <v>19</v>
      </c>
      <c r="K12">
        <v>0</v>
      </c>
      <c r="L12">
        <v>0</v>
      </c>
    </row>
    <row r="13" spans="1:26" x14ac:dyDescent="0.5">
      <c r="A13">
        <v>2</v>
      </c>
      <c r="B13">
        <v>0</v>
      </c>
      <c r="C13" t="s">
        <v>25</v>
      </c>
      <c r="D13">
        <v>750.2</v>
      </c>
      <c r="E13">
        <v>30.8878781555022</v>
      </c>
      <c r="F13">
        <v>6.6599999999999699</v>
      </c>
      <c r="G13">
        <v>0</v>
      </c>
      <c r="H13">
        <v>0</v>
      </c>
      <c r="J13" t="s">
        <v>19</v>
      </c>
      <c r="K13">
        <v>12</v>
      </c>
      <c r="L13">
        <v>88.933880334594306</v>
      </c>
    </row>
    <row r="14" spans="1:26" x14ac:dyDescent="0.5">
      <c r="A14">
        <v>2</v>
      </c>
      <c r="B14">
        <v>0</v>
      </c>
      <c r="C14" t="s">
        <v>26</v>
      </c>
      <c r="D14">
        <v>292.066666666667</v>
      </c>
      <c r="E14">
        <v>270.14759723859299</v>
      </c>
      <c r="F14">
        <v>4.6499999999999799</v>
      </c>
      <c r="G14">
        <v>0</v>
      </c>
      <c r="H14">
        <v>0</v>
      </c>
      <c r="J14" t="s">
        <v>19</v>
      </c>
      <c r="K14">
        <v>24</v>
      </c>
      <c r="L14">
        <v>98.630720869518896</v>
      </c>
    </row>
    <row r="15" spans="1:26" x14ac:dyDescent="0.5">
      <c r="A15">
        <v>2</v>
      </c>
      <c r="B15">
        <v>12</v>
      </c>
      <c r="C15" t="s">
        <v>16</v>
      </c>
      <c r="D15">
        <v>269.89999999999998</v>
      </c>
      <c r="E15">
        <v>65.254832927063603</v>
      </c>
      <c r="F15">
        <v>5.9000000000000901</v>
      </c>
      <c r="G15">
        <v>63.962079401815899</v>
      </c>
      <c r="H15">
        <v>383.77247641089502</v>
      </c>
      <c r="J15" t="s">
        <v>20</v>
      </c>
      <c r="K15">
        <v>0</v>
      </c>
      <c r="L15">
        <v>0</v>
      </c>
    </row>
    <row r="16" spans="1:26" x14ac:dyDescent="0.5">
      <c r="A16">
        <v>2</v>
      </c>
      <c r="B16">
        <v>12</v>
      </c>
      <c r="C16" t="s">
        <v>17</v>
      </c>
      <c r="D16">
        <v>247.86666666666699</v>
      </c>
      <c r="E16">
        <v>111.728403542663</v>
      </c>
      <c r="F16">
        <v>5.44999999999993</v>
      </c>
      <c r="G16">
        <v>66.999511827098004</v>
      </c>
      <c r="H16">
        <v>401.997070962588</v>
      </c>
      <c r="J16" t="s">
        <v>20</v>
      </c>
      <c r="K16">
        <v>12</v>
      </c>
      <c r="L16">
        <v>65.240692435380595</v>
      </c>
    </row>
    <row r="17" spans="1:12" x14ac:dyDescent="0.5">
      <c r="A17">
        <v>2</v>
      </c>
      <c r="B17">
        <v>12</v>
      </c>
      <c r="C17" t="s">
        <v>18</v>
      </c>
      <c r="D17">
        <v>309.53333333333302</v>
      </c>
      <c r="E17">
        <v>75.619804299270001</v>
      </c>
      <c r="F17">
        <v>5.1499999999999799</v>
      </c>
      <c r="G17">
        <v>52.711717675816097</v>
      </c>
      <c r="H17">
        <v>316.27030605489603</v>
      </c>
      <c r="J17" t="s">
        <v>20</v>
      </c>
      <c r="K17">
        <v>24</v>
      </c>
      <c r="L17">
        <v>99.3739625326061</v>
      </c>
    </row>
    <row r="18" spans="1:12" x14ac:dyDescent="0.5">
      <c r="A18">
        <v>2</v>
      </c>
      <c r="B18">
        <v>12</v>
      </c>
      <c r="C18" t="s">
        <v>19</v>
      </c>
      <c r="D18">
        <v>69.233333333333306</v>
      </c>
      <c r="E18">
        <v>47.372797267038798</v>
      </c>
      <c r="F18">
        <v>4.54000000000008</v>
      </c>
      <c r="G18">
        <v>88.933880334594306</v>
      </c>
      <c r="H18">
        <v>533.60328200756601</v>
      </c>
      <c r="J18" t="s">
        <v>21</v>
      </c>
      <c r="K18">
        <v>0</v>
      </c>
      <c r="L18">
        <v>0</v>
      </c>
    </row>
    <row r="19" spans="1:12" x14ac:dyDescent="0.5">
      <c r="A19">
        <v>2</v>
      </c>
      <c r="B19">
        <v>12</v>
      </c>
      <c r="C19" t="s">
        <v>20</v>
      </c>
      <c r="D19">
        <v>244.3</v>
      </c>
      <c r="E19">
        <v>80.307523340498705</v>
      </c>
      <c r="F19">
        <v>5.49000000000001</v>
      </c>
      <c r="G19">
        <v>65.240692435380595</v>
      </c>
      <c r="H19">
        <v>391.44415461228402</v>
      </c>
      <c r="J19" t="s">
        <v>21</v>
      </c>
      <c r="K19">
        <v>12</v>
      </c>
      <c r="L19">
        <v>60.945081855698199</v>
      </c>
    </row>
    <row r="20" spans="1:12" x14ac:dyDescent="0.5">
      <c r="A20">
        <v>2</v>
      </c>
      <c r="B20">
        <v>12</v>
      </c>
      <c r="C20" t="s">
        <v>21</v>
      </c>
      <c r="D20">
        <v>287.066666666667</v>
      </c>
      <c r="E20">
        <v>89.926875503673003</v>
      </c>
      <c r="F20">
        <v>5.3999999999999799</v>
      </c>
      <c r="G20">
        <v>60.945081855698199</v>
      </c>
      <c r="H20">
        <v>365.67049113418898</v>
      </c>
      <c r="J20" t="s">
        <v>21</v>
      </c>
      <c r="K20">
        <v>24</v>
      </c>
      <c r="L20">
        <v>98.879869393678305</v>
      </c>
    </row>
    <row r="21" spans="1:12" x14ac:dyDescent="0.5">
      <c r="A21">
        <v>2</v>
      </c>
      <c r="B21">
        <v>12</v>
      </c>
      <c r="C21" t="s">
        <v>22</v>
      </c>
      <c r="D21">
        <v>248.76666666666699</v>
      </c>
      <c r="E21">
        <v>123.189170593086</v>
      </c>
      <c r="F21">
        <v>5.16999999999996</v>
      </c>
      <c r="G21">
        <v>57.840921929725504</v>
      </c>
      <c r="H21">
        <v>347.04553157835301</v>
      </c>
      <c r="J21" t="s">
        <v>22</v>
      </c>
      <c r="K21">
        <v>0</v>
      </c>
      <c r="L21">
        <v>0</v>
      </c>
    </row>
    <row r="22" spans="1:12" x14ac:dyDescent="0.5">
      <c r="A22">
        <v>2</v>
      </c>
      <c r="B22">
        <v>12</v>
      </c>
      <c r="C22" t="s">
        <v>23</v>
      </c>
      <c r="D22">
        <v>234.333333333333</v>
      </c>
      <c r="E22">
        <v>116.44372564864901</v>
      </c>
      <c r="F22">
        <v>5.3500000000000201</v>
      </c>
      <c r="G22">
        <v>69.350830535815504</v>
      </c>
      <c r="H22">
        <v>416.10498321489302</v>
      </c>
      <c r="J22" t="s">
        <v>22</v>
      </c>
      <c r="K22">
        <v>12</v>
      </c>
      <c r="L22">
        <v>57.840921929725504</v>
      </c>
    </row>
    <row r="23" spans="1:12" x14ac:dyDescent="0.5">
      <c r="A23">
        <v>2</v>
      </c>
      <c r="B23">
        <v>12</v>
      </c>
      <c r="C23" t="s">
        <v>22</v>
      </c>
      <c r="D23">
        <v>282.86666666666702</v>
      </c>
      <c r="E23">
        <v>92.354781412320605</v>
      </c>
      <c r="F23">
        <v>5.23000000000002</v>
      </c>
      <c r="G23">
        <v>52.159206223925999</v>
      </c>
      <c r="H23">
        <v>312.95523734355601</v>
      </c>
      <c r="J23" t="s">
        <v>22</v>
      </c>
      <c r="K23">
        <v>24</v>
      </c>
      <c r="L23">
        <v>99.412495763190606</v>
      </c>
    </row>
    <row r="24" spans="1:12" x14ac:dyDescent="0.5">
      <c r="A24">
        <v>2</v>
      </c>
      <c r="B24">
        <v>12</v>
      </c>
      <c r="C24" t="s">
        <v>24</v>
      </c>
      <c r="D24">
        <v>315.5</v>
      </c>
      <c r="E24">
        <v>58.695277435415001</v>
      </c>
      <c r="F24">
        <v>4.5499999999999501</v>
      </c>
      <c r="G24">
        <v>58.844247325854397</v>
      </c>
      <c r="H24">
        <v>353.06548395512698</v>
      </c>
      <c r="J24" t="s">
        <v>23</v>
      </c>
      <c r="K24">
        <v>0</v>
      </c>
      <c r="L24">
        <v>0</v>
      </c>
    </row>
    <row r="25" spans="1:12" x14ac:dyDescent="0.5">
      <c r="A25">
        <v>2</v>
      </c>
      <c r="B25">
        <v>12</v>
      </c>
      <c r="C25" t="s">
        <v>25</v>
      </c>
      <c r="D25">
        <v>290.03333333333302</v>
      </c>
      <c r="E25">
        <v>80.062891945436704</v>
      </c>
      <c r="F25">
        <v>5.4300000000000601</v>
      </c>
      <c r="G25">
        <v>61.339198435972598</v>
      </c>
      <c r="H25">
        <v>368.03519061583597</v>
      </c>
      <c r="J25" t="s">
        <v>23</v>
      </c>
      <c r="K25">
        <v>12</v>
      </c>
      <c r="L25">
        <v>69.350830535815504</v>
      </c>
    </row>
    <row r="26" spans="1:12" x14ac:dyDescent="0.5">
      <c r="A26">
        <v>2</v>
      </c>
      <c r="B26">
        <v>12</v>
      </c>
      <c r="C26" t="s">
        <v>26</v>
      </c>
      <c r="D26">
        <v>29.6</v>
      </c>
      <c r="E26">
        <v>65.022864296768205</v>
      </c>
      <c r="F26">
        <v>4.68999999999994</v>
      </c>
      <c r="G26">
        <v>89.865327550787498</v>
      </c>
      <c r="H26">
        <v>539.19196530472504</v>
      </c>
      <c r="J26" t="s">
        <v>23</v>
      </c>
      <c r="K26">
        <v>24</v>
      </c>
      <c r="L26">
        <v>99.572742730086802</v>
      </c>
    </row>
    <row r="27" spans="1:12" x14ac:dyDescent="0.5">
      <c r="A27">
        <v>2</v>
      </c>
      <c r="B27">
        <v>24</v>
      </c>
      <c r="C27" t="s">
        <v>16</v>
      </c>
      <c r="D27">
        <v>47.4</v>
      </c>
      <c r="E27">
        <v>219.20822080341</v>
      </c>
      <c r="F27">
        <v>4.98000000000002</v>
      </c>
      <c r="G27">
        <v>93.670998753783195</v>
      </c>
      <c r="H27">
        <v>1329.5709453444899</v>
      </c>
      <c r="J27" t="s">
        <v>22</v>
      </c>
      <c r="K27">
        <v>0</v>
      </c>
      <c r="L27">
        <v>0</v>
      </c>
    </row>
    <row r="28" spans="1:12" x14ac:dyDescent="0.5">
      <c r="A28">
        <v>2</v>
      </c>
      <c r="B28">
        <v>24</v>
      </c>
      <c r="C28" t="s">
        <v>17</v>
      </c>
      <c r="D28">
        <v>4.06666666666667</v>
      </c>
      <c r="E28">
        <v>2.2838168072416698</v>
      </c>
      <c r="F28">
        <v>3.99000000000001</v>
      </c>
      <c r="G28">
        <v>99.458571872364999</v>
      </c>
      <c r="H28">
        <v>1400.74557315937</v>
      </c>
      <c r="J28" t="s">
        <v>22</v>
      </c>
      <c r="K28">
        <v>12</v>
      </c>
      <c r="L28">
        <v>52.159206223925999</v>
      </c>
    </row>
    <row r="29" spans="1:12" x14ac:dyDescent="0.5">
      <c r="A29">
        <v>2</v>
      </c>
      <c r="B29">
        <v>24</v>
      </c>
      <c r="C29" t="s">
        <v>18</v>
      </c>
      <c r="D29">
        <v>5.7666666666666702</v>
      </c>
      <c r="E29">
        <v>3.9375061653615102</v>
      </c>
      <c r="F29">
        <v>3.4500000000000499</v>
      </c>
      <c r="G29">
        <v>99.119010032082301</v>
      </c>
      <c r="H29">
        <v>1227.2546723022899</v>
      </c>
      <c r="J29" t="s">
        <v>22</v>
      </c>
      <c r="K29">
        <v>24</v>
      </c>
      <c r="L29">
        <v>98.5285827037997</v>
      </c>
    </row>
    <row r="30" spans="1:12" x14ac:dyDescent="0.5">
      <c r="A30">
        <v>2</v>
      </c>
      <c r="B30">
        <v>24</v>
      </c>
      <c r="C30" t="s">
        <v>19</v>
      </c>
      <c r="D30">
        <v>8.56666666666667</v>
      </c>
      <c r="E30">
        <v>22.154592948203</v>
      </c>
      <c r="F30">
        <v>3.26999999999998</v>
      </c>
      <c r="G30">
        <v>98.630720869518896</v>
      </c>
      <c r="H30">
        <v>1658.9908892322401</v>
      </c>
      <c r="J30" t="s">
        <v>24</v>
      </c>
      <c r="K30">
        <v>0</v>
      </c>
      <c r="L30">
        <v>0</v>
      </c>
    </row>
    <row r="31" spans="1:12" x14ac:dyDescent="0.5">
      <c r="A31">
        <v>2</v>
      </c>
      <c r="B31">
        <v>24</v>
      </c>
      <c r="C31" t="s">
        <v>20</v>
      </c>
      <c r="D31">
        <v>4.4000000000000004</v>
      </c>
      <c r="E31">
        <v>2.4090225882105099</v>
      </c>
      <c r="F31">
        <v>3.39999999999986</v>
      </c>
      <c r="G31">
        <v>99.3739625326061</v>
      </c>
      <c r="H31">
        <v>1379.1320844202</v>
      </c>
      <c r="J31" t="s">
        <v>24</v>
      </c>
      <c r="K31">
        <v>12</v>
      </c>
      <c r="L31">
        <v>58.844247325854397</v>
      </c>
    </row>
    <row r="32" spans="1:12" x14ac:dyDescent="0.5">
      <c r="A32">
        <v>2</v>
      </c>
      <c r="B32">
        <v>24</v>
      </c>
      <c r="C32" t="s">
        <v>21</v>
      </c>
      <c r="D32">
        <v>8.2333333333333307</v>
      </c>
      <c r="E32">
        <v>17.880361982710799</v>
      </c>
      <c r="F32">
        <v>3.4300000000000601</v>
      </c>
      <c r="G32">
        <v>98.879869393678305</v>
      </c>
      <c r="H32">
        <v>1324.62019863045</v>
      </c>
      <c r="J32" t="s">
        <v>24</v>
      </c>
      <c r="K32">
        <v>24</v>
      </c>
      <c r="L32">
        <v>99.299939125141293</v>
      </c>
    </row>
    <row r="33" spans="1:12" x14ac:dyDescent="0.5">
      <c r="A33">
        <v>2</v>
      </c>
      <c r="B33">
        <v>24</v>
      </c>
      <c r="C33" t="s">
        <v>22</v>
      </c>
      <c r="D33">
        <v>3.4666666666666699</v>
      </c>
      <c r="E33">
        <v>1.7021090274253701</v>
      </c>
      <c r="F33">
        <v>3.48000000000002</v>
      </c>
      <c r="G33">
        <v>99.412495763190606</v>
      </c>
      <c r="H33">
        <v>1290.5660377358499</v>
      </c>
      <c r="J33" t="s">
        <v>25</v>
      </c>
      <c r="K33">
        <v>0</v>
      </c>
      <c r="L33">
        <v>0</v>
      </c>
    </row>
    <row r="34" spans="1:12" x14ac:dyDescent="0.5">
      <c r="A34">
        <v>2</v>
      </c>
      <c r="B34">
        <v>24</v>
      </c>
      <c r="C34" t="s">
        <v>23</v>
      </c>
      <c r="D34">
        <v>3.2666666666666702</v>
      </c>
      <c r="E34">
        <v>3.43396132702164</v>
      </c>
      <c r="F34">
        <v>4.0399999999999601</v>
      </c>
      <c r="G34">
        <v>99.572742730086802</v>
      </c>
      <c r="H34">
        <v>1429.64642281031</v>
      </c>
      <c r="J34" t="s">
        <v>25</v>
      </c>
      <c r="K34">
        <v>12</v>
      </c>
      <c r="L34">
        <v>61.339198435972598</v>
      </c>
    </row>
    <row r="35" spans="1:12" x14ac:dyDescent="0.5">
      <c r="A35">
        <v>2</v>
      </c>
      <c r="B35">
        <v>24</v>
      </c>
      <c r="C35" t="s">
        <v>22</v>
      </c>
      <c r="D35">
        <v>8.6999999999999993</v>
      </c>
      <c r="E35">
        <v>18.589499496366901</v>
      </c>
      <c r="F35">
        <v>3.9300000000000601</v>
      </c>
      <c r="G35">
        <v>98.5285827037997</v>
      </c>
      <c r="H35">
        <v>1217.0819709099101</v>
      </c>
      <c r="J35" t="s">
        <v>25</v>
      </c>
      <c r="K35">
        <v>24</v>
      </c>
      <c r="L35">
        <v>99.409046476495206</v>
      </c>
    </row>
    <row r="36" spans="1:12" x14ac:dyDescent="0.5">
      <c r="A36">
        <v>2</v>
      </c>
      <c r="B36">
        <v>24</v>
      </c>
      <c r="C36" t="s">
        <v>24</v>
      </c>
      <c r="D36">
        <v>5.3666666666666698</v>
      </c>
      <c r="E36">
        <v>5.3265140018993096</v>
      </c>
      <c r="F36">
        <v>4.0399999999999601</v>
      </c>
      <c r="G36">
        <v>99.299939125141293</v>
      </c>
      <c r="H36">
        <v>1301.9306026611</v>
      </c>
      <c r="J36" t="s">
        <v>26</v>
      </c>
      <c r="K36">
        <v>0</v>
      </c>
      <c r="L36">
        <v>0</v>
      </c>
    </row>
    <row r="37" spans="1:12" x14ac:dyDescent="0.5">
      <c r="A37">
        <v>2</v>
      </c>
      <c r="B37">
        <v>24</v>
      </c>
      <c r="C37" t="s">
        <v>25</v>
      </c>
      <c r="D37">
        <v>4.43333333333333</v>
      </c>
      <c r="E37">
        <v>4.1553178779326503</v>
      </c>
      <c r="F37">
        <v>4.01999999999998</v>
      </c>
      <c r="G37">
        <v>99.409046476495206</v>
      </c>
      <c r="H37">
        <v>1332.5246600906401</v>
      </c>
      <c r="J37" t="s">
        <v>26</v>
      </c>
      <c r="K37">
        <v>12</v>
      </c>
      <c r="L37">
        <v>89.865327550787498</v>
      </c>
    </row>
    <row r="38" spans="1:12" x14ac:dyDescent="0.5">
      <c r="A38">
        <v>2</v>
      </c>
      <c r="B38">
        <v>24</v>
      </c>
      <c r="C38" t="s">
        <v>26</v>
      </c>
      <c r="D38">
        <v>3.6666666666666701</v>
      </c>
      <c r="E38">
        <v>2.0056417601497301</v>
      </c>
      <c r="F38">
        <v>3.9000000000000901</v>
      </c>
      <c r="G38">
        <v>98.744578863273205</v>
      </c>
      <c r="H38">
        <v>1670.85140378909</v>
      </c>
      <c r="J38" t="s">
        <v>26</v>
      </c>
      <c r="K38">
        <v>24</v>
      </c>
      <c r="L38">
        <v>98.744578863273205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"/>
  <sheetViews>
    <sheetView topLeftCell="M5" workbookViewId="0">
      <selection activeCell="G27" sqref="G27:G38"/>
    </sheetView>
  </sheetViews>
  <sheetFormatPr defaultColWidth="10.6875" defaultRowHeight="15.75" x14ac:dyDescent="0.5"/>
  <cols>
    <col min="7" max="7" width="13.1875" bestFit="1" customWidth="1"/>
    <col min="8" max="8" width="15.5" bestFit="1" customWidth="1"/>
    <col min="12" max="12" width="13.1875" bestFit="1" customWidth="1"/>
  </cols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1</v>
      </c>
      <c r="L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27</v>
      </c>
      <c r="V1" t="s">
        <v>23</v>
      </c>
      <c r="W1" t="s">
        <v>22</v>
      </c>
      <c r="X1" t="s">
        <v>24</v>
      </c>
      <c r="Y1" t="s">
        <v>25</v>
      </c>
      <c r="Z1" t="s">
        <v>26</v>
      </c>
    </row>
    <row r="2" spans="1:26" x14ac:dyDescent="0.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10</v>
      </c>
      <c r="K2" t="s">
        <v>9</v>
      </c>
      <c r="L2" t="s">
        <v>14</v>
      </c>
      <c r="N2" t="s">
        <v>29</v>
      </c>
      <c r="O2">
        <f>L3</f>
        <v>0</v>
      </c>
      <c r="P2">
        <f>L6</f>
        <v>0</v>
      </c>
      <c r="Q2">
        <f>L9</f>
        <v>0</v>
      </c>
      <c r="R2">
        <f>L12</f>
        <v>0</v>
      </c>
      <c r="S2">
        <f>L15</f>
        <v>0</v>
      </c>
      <c r="T2">
        <f>L18</f>
        <v>0</v>
      </c>
      <c r="U2">
        <f>L21</f>
        <v>0</v>
      </c>
      <c r="V2">
        <f>L24</f>
        <v>0</v>
      </c>
      <c r="W2">
        <f>L27</f>
        <v>0</v>
      </c>
      <c r="X2">
        <f>L30</f>
        <v>0</v>
      </c>
      <c r="Y2">
        <f>L33</f>
        <v>0</v>
      </c>
      <c r="Z2">
        <f>L36</f>
        <v>0</v>
      </c>
    </row>
    <row r="3" spans="1:26" x14ac:dyDescent="0.5">
      <c r="A3">
        <v>3</v>
      </c>
      <c r="B3">
        <v>0</v>
      </c>
      <c r="C3" t="s">
        <v>16</v>
      </c>
      <c r="D3">
        <v>626.70000000000005</v>
      </c>
      <c r="E3">
        <v>47.300804450822099</v>
      </c>
      <c r="F3">
        <v>6.15999999999985</v>
      </c>
      <c r="G3">
        <v>0</v>
      </c>
      <c r="H3">
        <v>0</v>
      </c>
      <c r="J3" t="s">
        <v>16</v>
      </c>
      <c r="K3">
        <v>0</v>
      </c>
      <c r="L3">
        <v>0</v>
      </c>
      <c r="N3" t="s">
        <v>30</v>
      </c>
      <c r="O3">
        <f t="shared" ref="O3" si="0">L4</f>
        <v>99.313866283708293</v>
      </c>
      <c r="P3">
        <f t="shared" ref="P3:P4" si="1">L7</f>
        <v>99.581511261578996</v>
      </c>
      <c r="Q3">
        <f t="shared" ref="Q3:Q4" si="2">L10</f>
        <v>98.300086730268802</v>
      </c>
      <c r="R3">
        <f t="shared" ref="R3:R4" si="3">L13</f>
        <v>99.614142139267798</v>
      </c>
      <c r="S3">
        <f t="shared" ref="S3:S4" si="4">L16</f>
        <v>99.472307414757395</v>
      </c>
      <c r="T3">
        <f t="shared" ref="T3:T4" si="5">L19</f>
        <v>99.2852037169407</v>
      </c>
      <c r="U3">
        <f t="shared" ref="U3:U4" si="6">L22</f>
        <v>99.557117235825899</v>
      </c>
      <c r="V3">
        <f t="shared" ref="V3:V4" si="7">L25</f>
        <v>99.622458133971307</v>
      </c>
      <c r="W3">
        <f t="shared" ref="W3:W4" si="8">L28</f>
        <v>99.477030738552997</v>
      </c>
      <c r="X3">
        <f t="shared" ref="X3:X4" si="9">L31</f>
        <v>99.421666353206703</v>
      </c>
      <c r="Y3">
        <f t="shared" ref="Y3:Y4" si="10">L34</f>
        <v>99.523716951788501</v>
      </c>
      <c r="Z3">
        <f t="shared" ref="Z3:Z4" si="11">L37</f>
        <v>99.413710162357205</v>
      </c>
    </row>
    <row r="4" spans="1:26" x14ac:dyDescent="0.5">
      <c r="A4">
        <v>3</v>
      </c>
      <c r="B4">
        <v>0</v>
      </c>
      <c r="C4" t="s">
        <v>17</v>
      </c>
      <c r="D4">
        <v>708.9</v>
      </c>
      <c r="E4">
        <v>46.214202820917301</v>
      </c>
      <c r="F4">
        <v>7.25</v>
      </c>
      <c r="G4">
        <v>0</v>
      </c>
      <c r="H4">
        <v>0</v>
      </c>
      <c r="J4" t="s">
        <v>16</v>
      </c>
      <c r="K4">
        <v>12</v>
      </c>
      <c r="L4">
        <v>99.313866283708293</v>
      </c>
      <c r="N4" t="s">
        <v>31</v>
      </c>
      <c r="O4">
        <f>L5</f>
        <v>93.064198712834397</v>
      </c>
      <c r="P4">
        <f t="shared" si="1"/>
        <v>99.379320073353099</v>
      </c>
      <c r="Q4">
        <f t="shared" si="2"/>
        <v>98.300086730268802</v>
      </c>
      <c r="R4">
        <f t="shared" si="3"/>
        <v>94.207645369705702</v>
      </c>
      <c r="S4">
        <f t="shared" si="4"/>
        <v>99.652715136207803</v>
      </c>
      <c r="T4">
        <f t="shared" si="5"/>
        <v>99.6426018584703</v>
      </c>
      <c r="U4">
        <f t="shared" si="6"/>
        <v>99.498554225687201</v>
      </c>
      <c r="V4">
        <f t="shared" si="7"/>
        <v>99.678528708133996</v>
      </c>
      <c r="W4">
        <f t="shared" si="8"/>
        <v>99.544753376726007</v>
      </c>
      <c r="X4">
        <f t="shared" si="9"/>
        <v>99.605040436336296</v>
      </c>
      <c r="Y4">
        <f t="shared" si="10"/>
        <v>99.227255054432305</v>
      </c>
      <c r="Z4">
        <f t="shared" si="11"/>
        <v>99.483864501904193</v>
      </c>
    </row>
    <row r="5" spans="1:26" x14ac:dyDescent="0.5">
      <c r="A5">
        <v>3</v>
      </c>
      <c r="B5">
        <v>0</v>
      </c>
      <c r="C5" t="s">
        <v>18</v>
      </c>
      <c r="D5">
        <v>192.166666666667</v>
      </c>
      <c r="E5">
        <v>80.482899892717896</v>
      </c>
      <c r="F5">
        <v>5.3900000000001</v>
      </c>
      <c r="G5">
        <v>0</v>
      </c>
      <c r="H5">
        <v>0</v>
      </c>
      <c r="J5" t="s">
        <v>16</v>
      </c>
      <c r="K5">
        <v>24</v>
      </c>
      <c r="L5">
        <v>93.064198712834397</v>
      </c>
    </row>
    <row r="6" spans="1:26" x14ac:dyDescent="0.5">
      <c r="A6">
        <v>3</v>
      </c>
      <c r="B6">
        <v>0</v>
      </c>
      <c r="C6" t="s">
        <v>19</v>
      </c>
      <c r="D6">
        <v>742.93333333333305</v>
      </c>
      <c r="E6">
        <v>99.084601185504098</v>
      </c>
      <c r="F6">
        <v>7.4400000000000501</v>
      </c>
      <c r="G6">
        <v>0</v>
      </c>
      <c r="H6">
        <v>0</v>
      </c>
      <c r="J6" t="s">
        <v>17</v>
      </c>
      <c r="K6">
        <v>0</v>
      </c>
      <c r="L6">
        <v>0</v>
      </c>
    </row>
    <row r="7" spans="1:26" x14ac:dyDescent="0.5">
      <c r="A7">
        <v>3</v>
      </c>
      <c r="B7">
        <v>0</v>
      </c>
      <c r="C7" t="s">
        <v>20</v>
      </c>
      <c r="D7">
        <v>739.06666666666695</v>
      </c>
      <c r="E7">
        <v>62.487386297777597</v>
      </c>
      <c r="F7">
        <v>8.1099999999999</v>
      </c>
      <c r="G7">
        <v>0</v>
      </c>
      <c r="H7">
        <v>0</v>
      </c>
      <c r="J7" t="s">
        <v>17</v>
      </c>
      <c r="K7">
        <v>12</v>
      </c>
      <c r="L7">
        <v>99.581511261578996</v>
      </c>
    </row>
    <row r="8" spans="1:26" x14ac:dyDescent="0.5">
      <c r="A8">
        <v>3</v>
      </c>
      <c r="B8">
        <v>0</v>
      </c>
      <c r="C8" t="s">
        <v>21</v>
      </c>
      <c r="D8">
        <v>792.76666666666699</v>
      </c>
      <c r="E8">
        <v>34.253970036724702</v>
      </c>
      <c r="F8">
        <v>8.25</v>
      </c>
      <c r="G8">
        <v>0</v>
      </c>
      <c r="H8">
        <v>0</v>
      </c>
      <c r="J8" t="s">
        <v>17</v>
      </c>
      <c r="K8">
        <v>24</v>
      </c>
      <c r="L8">
        <v>99.379320073353099</v>
      </c>
    </row>
    <row r="9" spans="1:26" x14ac:dyDescent="0.5">
      <c r="A9">
        <v>3</v>
      </c>
      <c r="B9">
        <v>0</v>
      </c>
      <c r="C9" t="s">
        <v>22</v>
      </c>
      <c r="D9">
        <v>910.7</v>
      </c>
      <c r="E9">
        <v>49.212200499125203</v>
      </c>
      <c r="F9">
        <v>9.3900000000001</v>
      </c>
      <c r="G9">
        <v>0</v>
      </c>
      <c r="H9">
        <v>0</v>
      </c>
      <c r="J9" t="s">
        <v>18</v>
      </c>
      <c r="K9">
        <v>0</v>
      </c>
      <c r="L9">
        <v>0</v>
      </c>
    </row>
    <row r="10" spans="1:26" x14ac:dyDescent="0.5">
      <c r="A10">
        <v>3</v>
      </c>
      <c r="B10">
        <v>0</v>
      </c>
      <c r="C10" t="s">
        <v>23</v>
      </c>
      <c r="D10">
        <v>891.73333333333301</v>
      </c>
      <c r="E10">
        <v>38.682482641071999</v>
      </c>
      <c r="F10">
        <v>8.2100000000000399</v>
      </c>
      <c r="G10">
        <v>0</v>
      </c>
      <c r="H10">
        <v>0</v>
      </c>
      <c r="J10" t="s">
        <v>18</v>
      </c>
      <c r="K10">
        <v>12</v>
      </c>
      <c r="L10">
        <v>98.300086730268802</v>
      </c>
    </row>
    <row r="11" spans="1:26" x14ac:dyDescent="0.5">
      <c r="A11">
        <v>3</v>
      </c>
      <c r="B11">
        <v>0</v>
      </c>
      <c r="C11" t="s">
        <v>22</v>
      </c>
      <c r="D11">
        <v>885.96666666666704</v>
      </c>
      <c r="E11">
        <v>44.749004975839199</v>
      </c>
      <c r="F11">
        <v>9.3399999999999199</v>
      </c>
      <c r="G11">
        <v>0</v>
      </c>
      <c r="H11">
        <v>0</v>
      </c>
      <c r="J11" t="s">
        <v>18</v>
      </c>
      <c r="K11">
        <v>24</v>
      </c>
      <c r="L11">
        <v>98.300086730268802</v>
      </c>
    </row>
    <row r="12" spans="1:26" x14ac:dyDescent="0.5">
      <c r="A12">
        <v>3</v>
      </c>
      <c r="B12">
        <v>0</v>
      </c>
      <c r="C12" t="s">
        <v>24</v>
      </c>
      <c r="D12">
        <v>708.93333333333305</v>
      </c>
      <c r="E12">
        <v>42.728098430426598</v>
      </c>
      <c r="F12">
        <v>7.1800000000000601</v>
      </c>
      <c r="G12">
        <v>0</v>
      </c>
      <c r="H12">
        <v>0</v>
      </c>
      <c r="J12" t="s">
        <v>19</v>
      </c>
      <c r="K12">
        <v>0</v>
      </c>
      <c r="L12">
        <v>0</v>
      </c>
    </row>
    <row r="13" spans="1:26" x14ac:dyDescent="0.5">
      <c r="A13">
        <v>3</v>
      </c>
      <c r="B13">
        <v>0</v>
      </c>
      <c r="C13" t="s">
        <v>25</v>
      </c>
      <c r="D13">
        <v>685.86666666666702</v>
      </c>
      <c r="E13">
        <v>38.633201961335203</v>
      </c>
      <c r="F13">
        <v>6.48000000000002</v>
      </c>
      <c r="G13">
        <v>0</v>
      </c>
      <c r="H13">
        <v>0</v>
      </c>
      <c r="J13" t="s">
        <v>19</v>
      </c>
      <c r="K13">
        <v>12</v>
      </c>
      <c r="L13">
        <v>99.614142139267798</v>
      </c>
    </row>
    <row r="14" spans="1:26" x14ac:dyDescent="0.5">
      <c r="A14">
        <v>3</v>
      </c>
      <c r="B14">
        <v>0</v>
      </c>
      <c r="C14" t="s">
        <v>26</v>
      </c>
      <c r="D14">
        <v>665.2</v>
      </c>
      <c r="E14">
        <v>36.176029145633997</v>
      </c>
      <c r="F14">
        <v>7.8199999999999399</v>
      </c>
      <c r="G14">
        <v>0</v>
      </c>
      <c r="H14">
        <v>0</v>
      </c>
      <c r="J14" t="s">
        <v>19</v>
      </c>
      <c r="K14">
        <v>24</v>
      </c>
      <c r="L14">
        <v>94.207645369705702</v>
      </c>
    </row>
    <row r="15" spans="1:26" x14ac:dyDescent="0.5">
      <c r="A15">
        <v>3</v>
      </c>
      <c r="B15">
        <v>12</v>
      </c>
      <c r="C15" t="s">
        <v>16</v>
      </c>
      <c r="D15">
        <v>4.3</v>
      </c>
      <c r="E15">
        <v>3.48507714575508</v>
      </c>
      <c r="F15">
        <v>4.1800000000000601</v>
      </c>
      <c r="G15">
        <v>99.313866283708293</v>
      </c>
      <c r="H15">
        <v>595.88319770224996</v>
      </c>
      <c r="J15" t="s">
        <v>20</v>
      </c>
      <c r="K15">
        <v>0</v>
      </c>
      <c r="L15">
        <v>0</v>
      </c>
    </row>
    <row r="16" spans="1:26" x14ac:dyDescent="0.5">
      <c r="A16">
        <v>3</v>
      </c>
      <c r="B16">
        <v>12</v>
      </c>
      <c r="C16" t="s">
        <v>17</v>
      </c>
      <c r="D16">
        <v>2.9666666666666699</v>
      </c>
      <c r="E16">
        <v>1.3144137917030601</v>
      </c>
      <c r="F16">
        <v>4.0499999999999501</v>
      </c>
      <c r="G16">
        <v>99.581511261578996</v>
      </c>
      <c r="H16">
        <v>597.48906756947395</v>
      </c>
      <c r="J16" t="s">
        <v>20</v>
      </c>
      <c r="K16">
        <v>12</v>
      </c>
      <c r="L16">
        <v>99.472307414757395</v>
      </c>
    </row>
    <row r="17" spans="1:12" x14ac:dyDescent="0.5">
      <c r="A17">
        <v>3</v>
      </c>
      <c r="B17">
        <v>12</v>
      </c>
      <c r="C17" t="s">
        <v>18</v>
      </c>
      <c r="D17">
        <v>3.2666666666666702</v>
      </c>
      <c r="E17">
        <v>0.97192220283394204</v>
      </c>
      <c r="F17">
        <v>3.98000000000002</v>
      </c>
      <c r="G17">
        <v>98.300086730268802</v>
      </c>
      <c r="H17">
        <v>589.80052038161296</v>
      </c>
      <c r="J17" t="s">
        <v>20</v>
      </c>
      <c r="K17">
        <v>24</v>
      </c>
      <c r="L17">
        <v>99.652715136207803</v>
      </c>
    </row>
    <row r="18" spans="1:12" x14ac:dyDescent="0.5">
      <c r="A18">
        <v>3</v>
      </c>
      <c r="B18">
        <v>12</v>
      </c>
      <c r="C18" t="s">
        <v>19</v>
      </c>
      <c r="D18">
        <v>2.8666666666666698</v>
      </c>
      <c r="E18">
        <v>1.12696783324776</v>
      </c>
      <c r="F18">
        <v>3.6900000000000501</v>
      </c>
      <c r="G18">
        <v>99.614142139267798</v>
      </c>
      <c r="H18">
        <v>597.68485283560699</v>
      </c>
      <c r="J18" t="s">
        <v>21</v>
      </c>
      <c r="K18">
        <v>0</v>
      </c>
      <c r="L18">
        <v>0</v>
      </c>
    </row>
    <row r="19" spans="1:12" x14ac:dyDescent="0.5">
      <c r="A19">
        <v>3</v>
      </c>
      <c r="B19">
        <v>12</v>
      </c>
      <c r="C19" t="s">
        <v>20</v>
      </c>
      <c r="D19">
        <v>3.9</v>
      </c>
      <c r="E19">
        <v>4.3049045738355796</v>
      </c>
      <c r="F19">
        <v>3.6899999999998299</v>
      </c>
      <c r="G19">
        <v>99.472307414757395</v>
      </c>
      <c r="H19">
        <v>596.83384448854395</v>
      </c>
      <c r="J19" t="s">
        <v>21</v>
      </c>
      <c r="K19">
        <v>12</v>
      </c>
      <c r="L19">
        <v>99.2852037169407</v>
      </c>
    </row>
    <row r="20" spans="1:12" x14ac:dyDescent="0.5">
      <c r="A20">
        <v>3</v>
      </c>
      <c r="B20">
        <v>12</v>
      </c>
      <c r="C20" t="s">
        <v>21</v>
      </c>
      <c r="D20">
        <v>5.6666666666666696</v>
      </c>
      <c r="E20">
        <v>3.1925053477606302</v>
      </c>
      <c r="F20">
        <v>3.50999999999999</v>
      </c>
      <c r="G20">
        <v>99.2852037169407</v>
      </c>
      <c r="H20">
        <v>595.71122230164406</v>
      </c>
      <c r="J20" t="s">
        <v>21</v>
      </c>
      <c r="K20">
        <v>24</v>
      </c>
      <c r="L20">
        <v>99.6426018584703</v>
      </c>
    </row>
    <row r="21" spans="1:12" x14ac:dyDescent="0.5">
      <c r="A21">
        <v>3</v>
      </c>
      <c r="B21">
        <v>12</v>
      </c>
      <c r="C21" t="s">
        <v>22</v>
      </c>
      <c r="D21">
        <v>4.0333333333333297</v>
      </c>
      <c r="E21">
        <v>1.9568797947430101</v>
      </c>
      <c r="F21">
        <v>3.6500000000000901</v>
      </c>
      <c r="G21">
        <v>99.557117235825899</v>
      </c>
      <c r="H21">
        <v>597.34270341495596</v>
      </c>
      <c r="J21" t="s">
        <v>22</v>
      </c>
      <c r="K21">
        <v>0</v>
      </c>
      <c r="L21">
        <v>0</v>
      </c>
    </row>
    <row r="22" spans="1:12" x14ac:dyDescent="0.5">
      <c r="A22">
        <v>3</v>
      </c>
      <c r="B22">
        <v>12</v>
      </c>
      <c r="C22" t="s">
        <v>23</v>
      </c>
      <c r="D22">
        <v>3.3666666666666698</v>
      </c>
      <c r="E22">
        <v>1.7942154384432301</v>
      </c>
      <c r="F22">
        <v>3.36999999999989</v>
      </c>
      <c r="G22">
        <v>99.622458133971307</v>
      </c>
      <c r="H22">
        <v>597.73474880382798</v>
      </c>
      <c r="J22" t="s">
        <v>22</v>
      </c>
      <c r="K22">
        <v>12</v>
      </c>
      <c r="L22">
        <v>99.557117235825899</v>
      </c>
    </row>
    <row r="23" spans="1:12" x14ac:dyDescent="0.5">
      <c r="A23">
        <v>3</v>
      </c>
      <c r="B23">
        <v>12</v>
      </c>
      <c r="C23" t="s">
        <v>22</v>
      </c>
      <c r="D23">
        <v>4.6333333333333302</v>
      </c>
      <c r="E23">
        <v>4.8954031245049103</v>
      </c>
      <c r="F23">
        <v>4.1400000000001</v>
      </c>
      <c r="G23">
        <v>99.477030738552997</v>
      </c>
      <c r="H23">
        <v>596.86218443131804</v>
      </c>
      <c r="J23" t="s">
        <v>22</v>
      </c>
      <c r="K23">
        <v>24</v>
      </c>
      <c r="L23">
        <v>99.498554225687201</v>
      </c>
    </row>
    <row r="24" spans="1:12" x14ac:dyDescent="0.5">
      <c r="A24">
        <v>3</v>
      </c>
      <c r="B24">
        <v>12</v>
      </c>
      <c r="C24" t="s">
        <v>24</v>
      </c>
      <c r="D24">
        <v>4.0999999999999996</v>
      </c>
      <c r="E24">
        <v>3.0626232247779299</v>
      </c>
      <c r="F24">
        <v>4.12999999999988</v>
      </c>
      <c r="G24">
        <v>99.421666353206703</v>
      </c>
      <c r="H24">
        <v>596.52999811923996</v>
      </c>
      <c r="J24" t="s">
        <v>23</v>
      </c>
      <c r="K24">
        <v>0</v>
      </c>
      <c r="L24">
        <v>0</v>
      </c>
    </row>
    <row r="25" spans="1:12" x14ac:dyDescent="0.5">
      <c r="A25">
        <v>3</v>
      </c>
      <c r="B25">
        <v>12</v>
      </c>
      <c r="C25" t="s">
        <v>25</v>
      </c>
      <c r="D25">
        <v>3.2666666666666702</v>
      </c>
      <c r="E25">
        <v>1.1329677043980699</v>
      </c>
      <c r="F25">
        <v>4.0100000000002201</v>
      </c>
      <c r="G25">
        <v>99.523716951788501</v>
      </c>
      <c r="H25">
        <v>597.14230171073098</v>
      </c>
      <c r="J25" t="s">
        <v>23</v>
      </c>
      <c r="K25">
        <v>12</v>
      </c>
      <c r="L25">
        <v>99.622458133971307</v>
      </c>
    </row>
    <row r="26" spans="1:12" x14ac:dyDescent="0.5">
      <c r="A26">
        <v>3</v>
      </c>
      <c r="B26">
        <v>12</v>
      </c>
      <c r="C26" t="s">
        <v>26</v>
      </c>
      <c r="D26">
        <v>3.9</v>
      </c>
      <c r="E26">
        <v>2.1368438630174298</v>
      </c>
      <c r="F26">
        <v>3.9699999999997999</v>
      </c>
      <c r="G26">
        <v>99.413710162357205</v>
      </c>
      <c r="H26">
        <v>596.48226097414295</v>
      </c>
      <c r="J26" t="s">
        <v>23</v>
      </c>
      <c r="K26">
        <v>24</v>
      </c>
      <c r="L26">
        <v>99.678528708133996</v>
      </c>
    </row>
    <row r="27" spans="1:12" x14ac:dyDescent="0.5">
      <c r="A27">
        <v>3</v>
      </c>
      <c r="B27">
        <v>24</v>
      </c>
      <c r="C27" t="s">
        <v>16</v>
      </c>
      <c r="D27">
        <v>43.466666666666697</v>
      </c>
      <c r="E27">
        <v>219.575203646717</v>
      </c>
      <c r="F27">
        <v>3.86000000000013</v>
      </c>
      <c r="G27">
        <v>93.064198712834397</v>
      </c>
      <c r="H27">
        <v>1750.1515876815099</v>
      </c>
      <c r="J27" t="s">
        <v>22</v>
      </c>
      <c r="K27">
        <v>0</v>
      </c>
      <c r="L27">
        <v>0</v>
      </c>
    </row>
    <row r="28" spans="1:12" x14ac:dyDescent="0.5">
      <c r="A28">
        <v>3</v>
      </c>
      <c r="B28">
        <v>24</v>
      </c>
      <c r="C28" t="s">
        <v>17</v>
      </c>
      <c r="D28">
        <v>4.4000000000000004</v>
      </c>
      <c r="E28">
        <v>10.3321121932004</v>
      </c>
      <c r="F28">
        <v>3.73000000000002</v>
      </c>
      <c r="G28">
        <v>99.379320073353099</v>
      </c>
      <c r="H28">
        <v>1791.2540555790699</v>
      </c>
      <c r="J28" t="s">
        <v>22</v>
      </c>
      <c r="K28">
        <v>12</v>
      </c>
      <c r="L28">
        <v>99.477030738552997</v>
      </c>
    </row>
    <row r="29" spans="1:12" x14ac:dyDescent="0.5">
      <c r="A29">
        <v>3</v>
      </c>
      <c r="B29">
        <v>24</v>
      </c>
      <c r="C29" t="s">
        <v>18</v>
      </c>
      <c r="D29">
        <v>3.2666666666666702</v>
      </c>
      <c r="E29">
        <v>1.74537322186855</v>
      </c>
      <c r="F29">
        <v>3.5699999999999399</v>
      </c>
      <c r="G29">
        <v>98.300086730268802</v>
      </c>
      <c r="H29">
        <v>1769.4015611448399</v>
      </c>
      <c r="J29" t="s">
        <v>22</v>
      </c>
      <c r="K29">
        <v>24</v>
      </c>
      <c r="L29">
        <v>99.544753376726007</v>
      </c>
    </row>
    <row r="30" spans="1:12" x14ac:dyDescent="0.5">
      <c r="A30">
        <v>3</v>
      </c>
      <c r="B30">
        <v>24</v>
      </c>
      <c r="C30" t="s">
        <v>19</v>
      </c>
      <c r="D30">
        <v>43.033333333333303</v>
      </c>
      <c r="E30">
        <v>219.654194068202</v>
      </c>
      <c r="F30">
        <v>3.99000000000001</v>
      </c>
      <c r="G30">
        <v>94.207645369705702</v>
      </c>
      <c r="H30">
        <v>1760.6155778894499</v>
      </c>
      <c r="J30" t="s">
        <v>24</v>
      </c>
      <c r="K30">
        <v>0</v>
      </c>
      <c r="L30">
        <v>0</v>
      </c>
    </row>
    <row r="31" spans="1:12" x14ac:dyDescent="0.5">
      <c r="A31">
        <v>3</v>
      </c>
      <c r="B31">
        <v>24</v>
      </c>
      <c r="C31" t="s">
        <v>20</v>
      </c>
      <c r="D31">
        <v>2.56666666666667</v>
      </c>
      <c r="E31">
        <v>0.99773755366263595</v>
      </c>
      <c r="F31">
        <v>3.5799999999999299</v>
      </c>
      <c r="G31">
        <v>99.652715136207803</v>
      </c>
      <c r="H31">
        <v>1791.5839797943399</v>
      </c>
      <c r="J31" t="s">
        <v>24</v>
      </c>
      <c r="K31">
        <v>12</v>
      </c>
      <c r="L31">
        <v>99.421666353206703</v>
      </c>
    </row>
    <row r="32" spans="1:12" x14ac:dyDescent="0.5">
      <c r="A32">
        <v>3</v>
      </c>
      <c r="B32">
        <v>24</v>
      </c>
      <c r="C32" t="s">
        <v>21</v>
      </c>
      <c r="D32">
        <v>2.8333333333333299</v>
      </c>
      <c r="E32">
        <v>1.2235910841629001</v>
      </c>
      <c r="F32">
        <v>4.3900000000001</v>
      </c>
      <c r="G32">
        <v>99.6426018584703</v>
      </c>
      <c r="H32">
        <v>1789.27805575411</v>
      </c>
      <c r="J32" t="s">
        <v>24</v>
      </c>
      <c r="K32">
        <v>24</v>
      </c>
      <c r="L32">
        <v>99.605040436336296</v>
      </c>
    </row>
    <row r="33" spans="1:12" x14ac:dyDescent="0.5">
      <c r="A33">
        <v>3</v>
      </c>
      <c r="B33">
        <v>24</v>
      </c>
      <c r="C33" t="s">
        <v>22</v>
      </c>
      <c r="D33">
        <v>4.56666666666667</v>
      </c>
      <c r="E33">
        <v>4.2600496005175899</v>
      </c>
      <c r="F33">
        <v>5.12999999999988</v>
      </c>
      <c r="G33">
        <v>99.498554225687201</v>
      </c>
      <c r="H33">
        <v>1791.67673218403</v>
      </c>
      <c r="J33" t="s">
        <v>25</v>
      </c>
      <c r="K33">
        <v>0</v>
      </c>
      <c r="L33">
        <v>0</v>
      </c>
    </row>
    <row r="34" spans="1:12" x14ac:dyDescent="0.5">
      <c r="A34">
        <v>3</v>
      </c>
      <c r="B34">
        <v>24</v>
      </c>
      <c r="C34" t="s">
        <v>23</v>
      </c>
      <c r="D34">
        <v>2.8666666666666698</v>
      </c>
      <c r="E34">
        <v>1.24146805752428</v>
      </c>
      <c r="F34">
        <v>4.5700000000001602</v>
      </c>
      <c r="G34">
        <v>99.678528708133996</v>
      </c>
      <c r="H34">
        <v>1793.54066985646</v>
      </c>
      <c r="J34" t="s">
        <v>25</v>
      </c>
      <c r="K34">
        <v>12</v>
      </c>
      <c r="L34">
        <v>99.523716951788501</v>
      </c>
    </row>
    <row r="35" spans="1:12" x14ac:dyDescent="0.5">
      <c r="A35">
        <v>3</v>
      </c>
      <c r="B35">
        <v>24</v>
      </c>
      <c r="C35" t="s">
        <v>22</v>
      </c>
      <c r="D35">
        <v>4.0333333333333297</v>
      </c>
      <c r="E35">
        <v>2.6487391734633898</v>
      </c>
      <c r="F35">
        <v>3.7100000000000399</v>
      </c>
      <c r="G35">
        <v>99.544753376726007</v>
      </c>
      <c r="H35">
        <v>1790.9928891229899</v>
      </c>
      <c r="J35" t="s">
        <v>25</v>
      </c>
      <c r="K35">
        <v>24</v>
      </c>
      <c r="L35">
        <v>99.227255054432305</v>
      </c>
    </row>
    <row r="36" spans="1:12" x14ac:dyDescent="0.5">
      <c r="A36">
        <v>3</v>
      </c>
      <c r="B36">
        <v>24</v>
      </c>
      <c r="C36" t="s">
        <v>24</v>
      </c>
      <c r="D36">
        <v>2.8</v>
      </c>
      <c r="E36">
        <v>0.87913671060433096</v>
      </c>
      <c r="F36">
        <v>3.4799999999997899</v>
      </c>
      <c r="G36">
        <v>99.605040436336296</v>
      </c>
      <c r="H36">
        <v>1790.6902388564999</v>
      </c>
      <c r="J36" t="s">
        <v>26</v>
      </c>
      <c r="K36">
        <v>0</v>
      </c>
      <c r="L36">
        <v>0</v>
      </c>
    </row>
    <row r="37" spans="1:12" x14ac:dyDescent="0.5">
      <c r="A37">
        <v>3</v>
      </c>
      <c r="B37">
        <v>24</v>
      </c>
      <c r="C37" t="s">
        <v>25</v>
      </c>
      <c r="D37">
        <v>5.3</v>
      </c>
      <c r="E37">
        <v>11.6040612411403</v>
      </c>
      <c r="F37">
        <v>3.5300000000002001</v>
      </c>
      <c r="G37">
        <v>99.227255054432305</v>
      </c>
      <c r="H37">
        <v>1789.64813374806</v>
      </c>
      <c r="J37" t="s">
        <v>26</v>
      </c>
      <c r="K37">
        <v>12</v>
      </c>
      <c r="L37">
        <v>99.413710162357205</v>
      </c>
    </row>
    <row r="38" spans="1:12" x14ac:dyDescent="0.5">
      <c r="A38">
        <v>3</v>
      </c>
      <c r="B38">
        <v>24</v>
      </c>
      <c r="C38" t="s">
        <v>26</v>
      </c>
      <c r="D38">
        <v>3.43333333333333</v>
      </c>
      <c r="E38">
        <v>1.4422988555429701</v>
      </c>
      <c r="F38">
        <v>3.63999999999987</v>
      </c>
      <c r="G38">
        <v>99.483864501904193</v>
      </c>
      <c r="H38">
        <v>1789.8677089597099</v>
      </c>
      <c r="J38" t="s">
        <v>26</v>
      </c>
      <c r="K38">
        <v>24</v>
      </c>
      <c r="L38">
        <v>99.483864501904193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D1" zoomScale="70" zoomScaleNormal="70" workbookViewId="0">
      <selection activeCell="C8" sqref="C8"/>
    </sheetView>
  </sheetViews>
  <sheetFormatPr defaultColWidth="10.6875" defaultRowHeight="15.75" x14ac:dyDescent="0.5"/>
  <cols>
    <col min="2" max="2" width="12.6875" bestFit="1" customWidth="1"/>
    <col min="3" max="3" width="26.3125" bestFit="1" customWidth="1"/>
    <col min="4" max="4" width="24.8125" bestFit="1" customWidth="1"/>
    <col min="6" max="6" width="3.6875" bestFit="1" customWidth="1"/>
    <col min="7" max="7" width="10.5" bestFit="1" customWidth="1"/>
    <col min="8" max="8" width="26.3125" bestFit="1" customWidth="1"/>
    <col min="11" max="11" width="13.8125" bestFit="1" customWidth="1"/>
    <col min="12" max="12" width="26.3125" bestFit="1" customWidth="1"/>
    <col min="14" max="14" width="12" customWidth="1"/>
  </cols>
  <sheetData>
    <row r="1" spans="1:14" ht="16.05" customHeight="1" thickBot="1" x14ac:dyDescent="0.55000000000000004">
      <c r="B1" t="s">
        <v>32</v>
      </c>
      <c r="C1" t="s">
        <v>33</v>
      </c>
      <c r="D1" t="s">
        <v>34</v>
      </c>
      <c r="F1" s="6"/>
      <c r="G1" s="7" t="s">
        <v>10</v>
      </c>
      <c r="H1" s="8" t="s">
        <v>59</v>
      </c>
      <c r="I1" s="8" t="s">
        <v>30</v>
      </c>
      <c r="J1" s="9" t="s">
        <v>31</v>
      </c>
      <c r="K1" s="2" t="s">
        <v>60</v>
      </c>
      <c r="L1" s="3"/>
      <c r="M1" s="3" t="s">
        <v>30</v>
      </c>
      <c r="N1" s="3" t="s">
        <v>65</v>
      </c>
    </row>
    <row r="2" spans="1:14" x14ac:dyDescent="0.5">
      <c r="A2" t="s">
        <v>35</v>
      </c>
      <c r="B2" t="s">
        <v>57</v>
      </c>
      <c r="C2" t="s">
        <v>49</v>
      </c>
      <c r="D2" t="s">
        <v>53</v>
      </c>
      <c r="F2" s="28" t="s">
        <v>58</v>
      </c>
      <c r="G2" s="10" t="s">
        <v>35</v>
      </c>
      <c r="H2" s="11" t="s">
        <v>57</v>
      </c>
      <c r="I2" s="11">
        <v>66.885400808441403</v>
      </c>
      <c r="J2" s="12">
        <v>99.464538820935502</v>
      </c>
      <c r="L2" s="4" t="s">
        <v>57</v>
      </c>
      <c r="M2" s="3">
        <f>AVERAGE(I2:I4)</f>
        <v>61.264911429755671</v>
      </c>
      <c r="N2" s="3">
        <f>STDEV(I2:I4)</f>
        <v>8.5844580862889384</v>
      </c>
    </row>
    <row r="3" spans="1:14" x14ac:dyDescent="0.5">
      <c r="A3" t="s">
        <v>36</v>
      </c>
      <c r="B3" t="s">
        <v>57</v>
      </c>
      <c r="C3" t="s">
        <v>49</v>
      </c>
      <c r="D3" t="s">
        <v>53</v>
      </c>
      <c r="F3" s="26"/>
      <c r="G3" s="13" t="s">
        <v>36</v>
      </c>
      <c r="H3" s="14" t="s">
        <v>57</v>
      </c>
      <c r="I3" s="14">
        <v>65.525769553504404</v>
      </c>
      <c r="J3" s="15">
        <v>99.381707370931395</v>
      </c>
      <c r="L3" s="4" t="s">
        <v>46</v>
      </c>
      <c r="M3" s="3">
        <f>AVERAGE(I5:I7)</f>
        <v>64.084504711182163</v>
      </c>
      <c r="N3" s="3">
        <f>STDEV(I5:I7)</f>
        <v>12.7443719885954</v>
      </c>
    </row>
    <row r="4" spans="1:14" x14ac:dyDescent="0.5">
      <c r="A4" t="s">
        <v>37</v>
      </c>
      <c r="B4" t="s">
        <v>57</v>
      </c>
      <c r="C4" t="s">
        <v>49</v>
      </c>
      <c r="D4" t="s">
        <v>53</v>
      </c>
      <c r="F4" s="26"/>
      <c r="G4" s="13" t="s">
        <v>37</v>
      </c>
      <c r="H4" s="14" t="s">
        <v>57</v>
      </c>
      <c r="I4" s="14">
        <v>51.383563927321198</v>
      </c>
      <c r="J4" s="15">
        <v>94.057342890481806</v>
      </c>
      <c r="L4" s="4" t="s">
        <v>47</v>
      </c>
      <c r="M4" s="3">
        <f>AVERAGE(I8:I10)</f>
        <v>38.497417868996841</v>
      </c>
      <c r="N4" s="3">
        <f>STDEV(I8:I10)</f>
        <v>5.6206031337597002</v>
      </c>
    </row>
    <row r="5" spans="1:14" x14ac:dyDescent="0.5">
      <c r="A5" t="s">
        <v>38</v>
      </c>
      <c r="B5" t="s">
        <v>46</v>
      </c>
      <c r="C5" t="s">
        <v>50</v>
      </c>
      <c r="D5" t="s">
        <v>54</v>
      </c>
      <c r="F5" s="26"/>
      <c r="G5" s="13" t="s">
        <v>38</v>
      </c>
      <c r="H5" s="14" t="s">
        <v>46</v>
      </c>
      <c r="I5" s="14">
        <v>78.563801388147397</v>
      </c>
      <c r="J5" s="15">
        <v>98.825413774693004</v>
      </c>
      <c r="L5" s="4" t="s">
        <v>48</v>
      </c>
      <c r="M5" s="3">
        <f>AVERAGE(I11:I13)</f>
        <v>61.451389302539496</v>
      </c>
      <c r="N5" s="3">
        <f>STDEV(I11:I13)</f>
        <v>2.4248970329747115</v>
      </c>
    </row>
    <row r="6" spans="1:14" x14ac:dyDescent="0.5">
      <c r="A6" t="s">
        <v>39</v>
      </c>
      <c r="B6" t="s">
        <v>46</v>
      </c>
      <c r="C6" t="s">
        <v>50</v>
      </c>
      <c r="D6" t="s">
        <v>54</v>
      </c>
      <c r="F6" s="26"/>
      <c r="G6" s="13" t="s">
        <v>39</v>
      </c>
      <c r="H6" s="14" t="s">
        <v>46</v>
      </c>
      <c r="I6" s="14">
        <v>59.121145719204897</v>
      </c>
      <c r="J6" s="15">
        <v>97.386132415088397</v>
      </c>
      <c r="L6" s="4" t="s">
        <v>49</v>
      </c>
      <c r="M6" s="3">
        <f>AVERAGE(I14:I16)</f>
        <v>61.224436301576667</v>
      </c>
      <c r="N6" s="3">
        <f>STDEV(I14:I16)</f>
        <v>7.527036783194764</v>
      </c>
    </row>
    <row r="7" spans="1:14" x14ac:dyDescent="0.5">
      <c r="A7" t="s">
        <v>40</v>
      </c>
      <c r="B7" t="s">
        <v>46</v>
      </c>
      <c r="C7" t="s">
        <v>50</v>
      </c>
      <c r="D7" t="s">
        <v>54</v>
      </c>
      <c r="F7" s="26"/>
      <c r="G7" s="13" t="s">
        <v>40</v>
      </c>
      <c r="H7" s="14" t="s">
        <v>46</v>
      </c>
      <c r="I7" s="14">
        <v>54.568567026194202</v>
      </c>
      <c r="J7" s="15">
        <v>90.816640986132498</v>
      </c>
      <c r="K7" s="5" t="s">
        <v>61</v>
      </c>
      <c r="L7" s="4" t="s">
        <v>50</v>
      </c>
      <c r="M7" s="3">
        <f>AVERAGE(I17:I19)</f>
        <v>71.706551541891031</v>
      </c>
      <c r="N7" s="3">
        <f>STDEV(I17:I19)</f>
        <v>15.073112172408104</v>
      </c>
    </row>
    <row r="8" spans="1:14" x14ac:dyDescent="0.5">
      <c r="A8" t="s">
        <v>41</v>
      </c>
      <c r="B8" t="s">
        <v>47</v>
      </c>
      <c r="C8" t="s">
        <v>51</v>
      </c>
      <c r="D8" t="s">
        <v>55</v>
      </c>
      <c r="F8" s="26"/>
      <c r="G8" s="13" t="s">
        <v>41</v>
      </c>
      <c r="H8" s="14" t="s">
        <v>47</v>
      </c>
      <c r="I8" s="14">
        <v>41.784930976648198</v>
      </c>
      <c r="J8" s="15">
        <v>90.930202554509094</v>
      </c>
      <c r="K8" s="5">
        <f>TTEST(I2:I4,I8:I10,2,2)</f>
        <v>1.8408940167803544E-2</v>
      </c>
      <c r="L8" s="4" t="s">
        <v>51</v>
      </c>
      <c r="M8" s="3">
        <f>AVERAGE(I20:I22)</f>
        <v>59.783652896489002</v>
      </c>
      <c r="N8" s="3">
        <f>STDEV(I20:I22)</f>
        <v>8.7589177029586924</v>
      </c>
    </row>
    <row r="9" spans="1:14" x14ac:dyDescent="0.5">
      <c r="A9" t="s">
        <v>42</v>
      </c>
      <c r="B9" t="s">
        <v>47</v>
      </c>
      <c r="C9" t="s">
        <v>51</v>
      </c>
      <c r="D9" t="s">
        <v>55</v>
      </c>
      <c r="F9" s="26"/>
      <c r="G9" s="13" t="s">
        <v>42</v>
      </c>
      <c r="H9" s="14" t="s">
        <v>47</v>
      </c>
      <c r="I9" s="14">
        <v>32.007490376946301</v>
      </c>
      <c r="J9" s="15">
        <v>89.908797725144794</v>
      </c>
      <c r="L9" s="4" t="s">
        <v>52</v>
      </c>
      <c r="M9" s="3">
        <f>AVERAGE(I23:I25)</f>
        <v>70.016257770871491</v>
      </c>
      <c r="N9" s="3">
        <f t="shared" ref="N9" si="0">STDEV(I9:I11)</f>
        <v>13.501299056002793</v>
      </c>
    </row>
    <row r="10" spans="1:14" x14ac:dyDescent="0.5">
      <c r="A10" t="s">
        <v>28</v>
      </c>
      <c r="B10" t="s">
        <v>47</v>
      </c>
      <c r="C10" t="s">
        <v>51</v>
      </c>
      <c r="D10" t="s">
        <v>55</v>
      </c>
      <c r="F10" s="26"/>
      <c r="G10" s="13" t="s">
        <v>28</v>
      </c>
      <c r="H10" s="14" t="s">
        <v>47</v>
      </c>
      <c r="I10" s="14">
        <v>41.699832253396004</v>
      </c>
      <c r="J10" s="15">
        <v>94.859059961187995</v>
      </c>
      <c r="L10" s="4" t="s">
        <v>53</v>
      </c>
      <c r="M10" s="3">
        <f>AVERAGE(I26:I28)</f>
        <v>99.065154758518702</v>
      </c>
      <c r="N10" s="3">
        <f>STDEV(I26:I28)</f>
        <v>0.67594768616549661</v>
      </c>
    </row>
    <row r="11" spans="1:14" x14ac:dyDescent="0.5">
      <c r="A11" t="s">
        <v>43</v>
      </c>
      <c r="B11" t="s">
        <v>48</v>
      </c>
      <c r="C11" t="s">
        <v>52</v>
      </c>
      <c r="D11" t="s">
        <v>56</v>
      </c>
      <c r="F11" s="26"/>
      <c r="G11" s="13" t="s">
        <v>43</v>
      </c>
      <c r="H11" s="14" t="s">
        <v>48</v>
      </c>
      <c r="I11" s="14">
        <v>58.680230223530998</v>
      </c>
      <c r="J11" s="15">
        <v>98.429482889394507</v>
      </c>
      <c r="L11" s="4" t="s">
        <v>54</v>
      </c>
      <c r="M11" s="3">
        <f>AVERAGE(I29:I31)</f>
        <v>99.457217756988641</v>
      </c>
      <c r="N11" s="3">
        <f>STDEV(I29:I31)</f>
        <v>0.16498755937780274</v>
      </c>
    </row>
    <row r="12" spans="1:14" x14ac:dyDescent="0.5">
      <c r="A12" t="s">
        <v>44</v>
      </c>
      <c r="B12" t="s">
        <v>48</v>
      </c>
      <c r="C12" t="s">
        <v>52</v>
      </c>
      <c r="D12" t="s">
        <v>56</v>
      </c>
      <c r="F12" s="26"/>
      <c r="G12" s="13" t="s">
        <v>44</v>
      </c>
      <c r="H12" s="14" t="s">
        <v>48</v>
      </c>
      <c r="I12" s="14">
        <v>62.489645304616303</v>
      </c>
      <c r="J12" s="15">
        <v>99.269523307477996</v>
      </c>
      <c r="K12" s="5" t="s">
        <v>62</v>
      </c>
      <c r="L12" s="4" t="s">
        <v>55</v>
      </c>
      <c r="M12" s="3">
        <f>AVERAGE(I32:I34)</f>
        <v>99.552202036116725</v>
      </c>
      <c r="N12" s="3">
        <f>STDEV(I32:I34)</f>
        <v>7.283818521678076E-2</v>
      </c>
    </row>
    <row r="13" spans="1:14" ht="16.149999999999999" thickBot="1" x14ac:dyDescent="0.55000000000000004">
      <c r="A13" t="s">
        <v>45</v>
      </c>
      <c r="B13" t="s">
        <v>48</v>
      </c>
      <c r="C13" t="s">
        <v>52</v>
      </c>
      <c r="D13" t="s">
        <v>56</v>
      </c>
      <c r="F13" s="29"/>
      <c r="G13" s="16" t="s">
        <v>45</v>
      </c>
      <c r="H13" s="17" t="s">
        <v>48</v>
      </c>
      <c r="I13" s="17">
        <v>63.184292379471202</v>
      </c>
      <c r="J13" s="18">
        <v>99.611197511664102</v>
      </c>
      <c r="K13" s="5">
        <f>TTEST(I2:I4, I11:I13, 2, 2)</f>
        <v>0.9728513892353754</v>
      </c>
      <c r="L13" s="4" t="s">
        <v>56</v>
      </c>
      <c r="M13" s="3">
        <f>AVERAGE(I35:I37)</f>
        <v>99.453031155784132</v>
      </c>
      <c r="N13" s="3">
        <f>STDEV(I35:I37)</f>
        <v>6.1344816902378793E-2</v>
      </c>
    </row>
    <row r="14" spans="1:14" x14ac:dyDescent="0.5">
      <c r="F14" s="25" t="s">
        <v>33</v>
      </c>
      <c r="G14" s="19" t="s">
        <v>35</v>
      </c>
      <c r="H14" s="20" t="s">
        <v>49</v>
      </c>
      <c r="I14" s="20">
        <v>63.962079401815899</v>
      </c>
      <c r="J14" s="21">
        <v>93.670998753783195</v>
      </c>
    </row>
    <row r="15" spans="1:14" x14ac:dyDescent="0.5">
      <c r="F15" s="26"/>
      <c r="G15" s="13" t="s">
        <v>36</v>
      </c>
      <c r="H15" s="14" t="s">
        <v>49</v>
      </c>
      <c r="I15" s="14">
        <v>66.999511827098004</v>
      </c>
      <c r="J15" s="15">
        <v>99.458571872364999</v>
      </c>
      <c r="K15" s="5" t="s">
        <v>63</v>
      </c>
      <c r="M15" t="s">
        <v>31</v>
      </c>
    </row>
    <row r="16" spans="1:14" x14ac:dyDescent="0.5">
      <c r="F16" s="26"/>
      <c r="G16" s="13" t="s">
        <v>37</v>
      </c>
      <c r="H16" s="14" t="s">
        <v>49</v>
      </c>
      <c r="I16" s="14">
        <v>52.711717675816097</v>
      </c>
      <c r="J16" s="15">
        <v>99.119010032082301</v>
      </c>
      <c r="K16" s="5">
        <f>TTEST(I2:I4, I14:I16, 2, 2)</f>
        <v>0.99539475731391369</v>
      </c>
      <c r="L16" s="1" t="s">
        <v>57</v>
      </c>
      <c r="M16">
        <f>AVERAGE(J2:J4)</f>
        <v>97.634529694116239</v>
      </c>
    </row>
    <row r="17" spans="6:13" x14ac:dyDescent="0.5">
      <c r="F17" s="26"/>
      <c r="G17" s="13" t="s">
        <v>38</v>
      </c>
      <c r="H17" s="14" t="s">
        <v>50</v>
      </c>
      <c r="I17" s="14">
        <v>88.933880334594306</v>
      </c>
      <c r="J17" s="15">
        <v>98.630720869518896</v>
      </c>
      <c r="L17" s="1" t="s">
        <v>46</v>
      </c>
      <c r="M17">
        <f>AVERAGE(J5:J7)</f>
        <v>95.6760623919713</v>
      </c>
    </row>
    <row r="18" spans="6:13" x14ac:dyDescent="0.5">
      <c r="F18" s="26"/>
      <c r="G18" s="13" t="s">
        <v>39</v>
      </c>
      <c r="H18" s="14" t="s">
        <v>50</v>
      </c>
      <c r="I18" s="14">
        <v>65.240692435380595</v>
      </c>
      <c r="J18" s="15">
        <v>99.3739625326061</v>
      </c>
      <c r="L18" s="1" t="s">
        <v>47</v>
      </c>
      <c r="M18">
        <f>AVERAGE(J8:J10)</f>
        <v>91.899353413613952</v>
      </c>
    </row>
    <row r="19" spans="6:13" x14ac:dyDescent="0.5">
      <c r="F19" s="26"/>
      <c r="G19" s="13" t="s">
        <v>40</v>
      </c>
      <c r="H19" s="14" t="s">
        <v>50</v>
      </c>
      <c r="I19" s="14">
        <v>60.945081855698199</v>
      </c>
      <c r="J19" s="15">
        <v>98.879869393678305</v>
      </c>
      <c r="L19" s="1" t="s">
        <v>48</v>
      </c>
      <c r="M19">
        <f>AVERAGE(J11:J13)</f>
        <v>99.103401236178868</v>
      </c>
    </row>
    <row r="20" spans="6:13" x14ac:dyDescent="0.5">
      <c r="F20" s="26"/>
      <c r="G20" s="13" t="s">
        <v>41</v>
      </c>
      <c r="H20" s="14" t="s">
        <v>51</v>
      </c>
      <c r="I20" s="14">
        <v>57.840921929725504</v>
      </c>
      <c r="J20" s="15">
        <v>99.412495763190606</v>
      </c>
      <c r="L20" s="1" t="s">
        <v>49</v>
      </c>
      <c r="M20">
        <f>AVERAGE(J14:J16)</f>
        <v>97.416193552743493</v>
      </c>
    </row>
    <row r="21" spans="6:13" x14ac:dyDescent="0.5">
      <c r="F21" s="26"/>
      <c r="G21" s="13" t="s">
        <v>42</v>
      </c>
      <c r="H21" s="14" t="s">
        <v>51</v>
      </c>
      <c r="I21" s="14">
        <v>69.350830535815504</v>
      </c>
      <c r="J21" s="15">
        <v>99.572742730086802</v>
      </c>
      <c r="K21" s="5" t="s">
        <v>64</v>
      </c>
      <c r="L21" s="1" t="s">
        <v>50</v>
      </c>
      <c r="M21">
        <f>AVERAGE(J17:J19)</f>
        <v>98.961517598601105</v>
      </c>
    </row>
    <row r="22" spans="6:13" x14ac:dyDescent="0.5">
      <c r="F22" s="26"/>
      <c r="G22" s="13" t="s">
        <v>28</v>
      </c>
      <c r="H22" s="14" t="s">
        <v>51</v>
      </c>
      <c r="I22" s="14">
        <v>52.159206223925999</v>
      </c>
      <c r="J22" s="15">
        <v>98.5285827037997</v>
      </c>
      <c r="K22" s="5">
        <f>TTEST(I8:I10, I20:I22, 2, 2)</f>
        <v>2.3956734761002046E-2</v>
      </c>
      <c r="L22" s="1" t="s">
        <v>51</v>
      </c>
      <c r="M22">
        <f>AVERAGE(J20:J22)</f>
        <v>99.17127373235904</v>
      </c>
    </row>
    <row r="23" spans="6:13" x14ac:dyDescent="0.5">
      <c r="F23" s="26"/>
      <c r="G23" s="13" t="s">
        <v>43</v>
      </c>
      <c r="H23" s="14" t="s">
        <v>52</v>
      </c>
      <c r="I23" s="14">
        <v>58.844247325854397</v>
      </c>
      <c r="J23" s="15">
        <v>99.299939125141293</v>
      </c>
      <c r="L23" s="1" t="s">
        <v>52</v>
      </c>
      <c r="M23">
        <f>AVERAGE(J23:J25)</f>
        <v>99.151188154969915</v>
      </c>
    </row>
    <row r="24" spans="6:13" x14ac:dyDescent="0.5">
      <c r="F24" s="26"/>
      <c r="G24" s="13" t="s">
        <v>44</v>
      </c>
      <c r="H24" s="14" t="s">
        <v>52</v>
      </c>
      <c r="I24" s="14">
        <v>61.339198435972598</v>
      </c>
      <c r="J24" s="15">
        <v>99.409046476495206</v>
      </c>
      <c r="L24" s="1" t="s">
        <v>53</v>
      </c>
      <c r="M24">
        <f>AVERAGE(J26:J28)</f>
        <v>96.9145351721521</v>
      </c>
    </row>
    <row r="25" spans="6:13" ht="16.149999999999999" thickBot="1" x14ac:dyDescent="0.55000000000000004">
      <c r="F25" s="27"/>
      <c r="G25" s="22" t="s">
        <v>45</v>
      </c>
      <c r="H25" s="23" t="s">
        <v>52</v>
      </c>
      <c r="I25" s="23">
        <v>89.865327550787498</v>
      </c>
      <c r="J25" s="24">
        <v>98.744578863273205</v>
      </c>
      <c r="L25" s="1" t="s">
        <v>54</v>
      </c>
      <c r="M25">
        <f>AVERAGE(J29:J31)</f>
        <v>97.834320788127926</v>
      </c>
    </row>
    <row r="26" spans="6:13" x14ac:dyDescent="0.5">
      <c r="F26" s="28" t="s">
        <v>34</v>
      </c>
      <c r="G26" s="10" t="s">
        <v>35</v>
      </c>
      <c r="H26" s="11" t="s">
        <v>53</v>
      </c>
      <c r="I26" s="11">
        <v>99.313866283708293</v>
      </c>
      <c r="J26" s="12">
        <v>93.064198712834397</v>
      </c>
      <c r="L26" s="1" t="s">
        <v>55</v>
      </c>
      <c r="M26">
        <f>AVERAGE(J32:J34)</f>
        <v>99.573945436849058</v>
      </c>
    </row>
    <row r="27" spans="6:13" x14ac:dyDescent="0.5">
      <c r="F27" s="26"/>
      <c r="G27" s="13" t="s">
        <v>36</v>
      </c>
      <c r="H27" s="14" t="s">
        <v>53</v>
      </c>
      <c r="I27" s="14">
        <v>99.581511261578996</v>
      </c>
      <c r="J27" s="15">
        <v>99.379320073353099</v>
      </c>
      <c r="L27" s="1" t="s">
        <v>56</v>
      </c>
      <c r="M27">
        <f>AVERAGE(J35:J37)</f>
        <v>99.438719997557598</v>
      </c>
    </row>
    <row r="28" spans="6:13" x14ac:dyDescent="0.5">
      <c r="F28" s="26"/>
      <c r="G28" s="13" t="s">
        <v>37</v>
      </c>
      <c r="H28" s="14" t="s">
        <v>53</v>
      </c>
      <c r="I28" s="14">
        <v>98.300086730268802</v>
      </c>
      <c r="J28" s="15">
        <v>98.300086730268802</v>
      </c>
    </row>
    <row r="29" spans="6:13" x14ac:dyDescent="0.5">
      <c r="F29" s="26"/>
      <c r="G29" s="13" t="s">
        <v>38</v>
      </c>
      <c r="H29" s="14" t="s">
        <v>54</v>
      </c>
      <c r="I29" s="14">
        <v>99.614142139267798</v>
      </c>
      <c r="J29" s="15">
        <v>94.207645369705702</v>
      </c>
    </row>
    <row r="30" spans="6:13" x14ac:dyDescent="0.5">
      <c r="F30" s="26"/>
      <c r="G30" s="13" t="s">
        <v>39</v>
      </c>
      <c r="H30" s="14" t="s">
        <v>54</v>
      </c>
      <c r="I30" s="14">
        <v>99.472307414757395</v>
      </c>
      <c r="J30" s="15">
        <v>99.652715136207803</v>
      </c>
    </row>
    <row r="31" spans="6:13" x14ac:dyDescent="0.5">
      <c r="F31" s="26"/>
      <c r="G31" s="13" t="s">
        <v>40</v>
      </c>
      <c r="H31" s="14" t="s">
        <v>54</v>
      </c>
      <c r="I31" s="14">
        <v>99.2852037169407</v>
      </c>
      <c r="J31" s="15">
        <v>99.6426018584703</v>
      </c>
    </row>
    <row r="32" spans="6:13" x14ac:dyDescent="0.5">
      <c r="F32" s="26"/>
      <c r="G32" s="13" t="s">
        <v>41</v>
      </c>
      <c r="H32" s="14" t="s">
        <v>55</v>
      </c>
      <c r="I32" s="14">
        <v>99.557117235825899</v>
      </c>
      <c r="J32" s="15">
        <v>99.498554225687201</v>
      </c>
    </row>
    <row r="33" spans="6:10" x14ac:dyDescent="0.5">
      <c r="F33" s="26"/>
      <c r="G33" s="13" t="s">
        <v>42</v>
      </c>
      <c r="H33" s="14" t="s">
        <v>55</v>
      </c>
      <c r="I33" s="14">
        <v>99.622458133971307</v>
      </c>
      <c r="J33" s="15">
        <v>99.678528708133996</v>
      </c>
    </row>
    <row r="34" spans="6:10" x14ac:dyDescent="0.5">
      <c r="F34" s="26"/>
      <c r="G34" s="13" t="s">
        <v>28</v>
      </c>
      <c r="H34" s="14" t="s">
        <v>55</v>
      </c>
      <c r="I34" s="14">
        <v>99.477030738552997</v>
      </c>
      <c r="J34" s="15">
        <v>99.544753376726007</v>
      </c>
    </row>
    <row r="35" spans="6:10" x14ac:dyDescent="0.5">
      <c r="F35" s="26"/>
      <c r="G35" s="13" t="s">
        <v>43</v>
      </c>
      <c r="H35" s="14" t="s">
        <v>56</v>
      </c>
      <c r="I35" s="14">
        <v>99.421666353206703</v>
      </c>
      <c r="J35" s="15">
        <v>99.605040436336296</v>
      </c>
    </row>
    <row r="36" spans="6:10" x14ac:dyDescent="0.5">
      <c r="F36" s="26"/>
      <c r="G36" s="13" t="s">
        <v>44</v>
      </c>
      <c r="H36" s="14" t="s">
        <v>56</v>
      </c>
      <c r="I36" s="14">
        <v>99.523716951788501</v>
      </c>
      <c r="J36" s="15">
        <v>99.227255054432305</v>
      </c>
    </row>
    <row r="37" spans="6:10" ht="16.149999999999999" thickBot="1" x14ac:dyDescent="0.55000000000000004">
      <c r="F37" s="27"/>
      <c r="G37" s="22" t="s">
        <v>45</v>
      </c>
      <c r="H37" s="23" t="s">
        <v>56</v>
      </c>
      <c r="I37" s="23">
        <v>99.413710162357205</v>
      </c>
      <c r="J37" s="24">
        <v>99.483864501904193</v>
      </c>
    </row>
  </sheetData>
  <mergeCells count="3">
    <mergeCell ref="F14:F25"/>
    <mergeCell ref="F26:F37"/>
    <mergeCell ref="F2:F13"/>
  </mergeCells>
  <phoneticPr fontId="18" type="noConversion"/>
  <pageMargins left="0.7" right="0.7" top="0.75" bottom="0.75" header="0.3" footer="0.3"/>
  <ignoredErrors>
    <ignoredError sqref="M2:M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20211206_Scratch Assay</vt:lpstr>
      <vt:lpstr>Plate 1</vt:lpstr>
      <vt:lpstr>Plate 2</vt:lpstr>
      <vt:lpstr>Plate 3</vt:lpstr>
      <vt:lpstr>Average Percent Closure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Chadrick Jennings</dc:creator>
  <cp:lastModifiedBy>Nathan Cruz</cp:lastModifiedBy>
  <dcterms:created xsi:type="dcterms:W3CDTF">2021-12-13T22:12:29Z</dcterms:created>
  <dcterms:modified xsi:type="dcterms:W3CDTF">2021-12-21T17:41:30Z</dcterms:modified>
</cp:coreProperties>
</file>