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CC\Desktop\ConCordPharma-Docs\"/>
    </mc:Choice>
  </mc:AlternateContent>
  <bookViews>
    <workbookView xWindow="0" yWindow="0" windowWidth="25200" windowHeight="13275"/>
  </bookViews>
  <sheets>
    <sheet name="Sheet1" sheetId="1" r:id="rId1"/>
    <sheet name="Sheet2" sheetId="2" r:id="rId2"/>
  </sheets>
  <definedNames>
    <definedName name="_xlnm._FilterDatabase" localSheetId="0" hidden="1">Sheet1!$A$1:$H$118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 s="1"/>
  <c r="E32" i="1"/>
  <c r="F32" i="1" s="1"/>
  <c r="G32" i="1" s="1"/>
  <c r="E101" i="1"/>
  <c r="F101" i="1" s="1"/>
  <c r="G101" i="1" s="1"/>
</calcChain>
</file>

<file path=xl/sharedStrings.xml><?xml version="1.0" encoding="utf-8"?>
<sst xmlns="http://schemas.openxmlformats.org/spreadsheetml/2006/main" count="943" uniqueCount="475">
  <si>
    <t>Code</t>
  </si>
  <si>
    <t>Name of Products</t>
  </si>
  <si>
    <t>Generic Name</t>
  </si>
  <si>
    <t>Price</t>
  </si>
  <si>
    <t>VAT</t>
  </si>
  <si>
    <t>Total Price</t>
  </si>
  <si>
    <t>Product Category</t>
  </si>
  <si>
    <t>ACST</t>
  </si>
  <si>
    <t>Acedol SR Tablet</t>
  </si>
  <si>
    <t>Aceclofenac 200 mg</t>
  </si>
  <si>
    <t>5x10's</t>
  </si>
  <si>
    <t>Pack Size</t>
  </si>
  <si>
    <t>ACET</t>
  </si>
  <si>
    <t>Acedol Tablet</t>
  </si>
  <si>
    <t>Aceclofenac 100 mg</t>
  </si>
  <si>
    <t>10x10's</t>
  </si>
  <si>
    <t>ACB2</t>
  </si>
  <si>
    <t>Acubis 2.5 Tablet</t>
  </si>
  <si>
    <t>Bisoprolol 2.5 mg</t>
  </si>
  <si>
    <t>3x10's</t>
  </si>
  <si>
    <t>ACB5</t>
  </si>
  <si>
    <t>Acubis 5 Tablet</t>
  </si>
  <si>
    <t>Bisoprolol 5 mg</t>
  </si>
  <si>
    <t>ACTP</t>
  </si>
  <si>
    <t>Acudipin Plus Tablet</t>
  </si>
  <si>
    <t>Amlodipine 5 mg+ Atenolol 50 mg</t>
  </si>
  <si>
    <t>ACT5</t>
  </si>
  <si>
    <t>Acudipin Tablet</t>
  </si>
  <si>
    <t>Amlodipine 5 mg</t>
  </si>
  <si>
    <t>ACUT</t>
  </si>
  <si>
    <t>Acusan 50 Tablet</t>
  </si>
  <si>
    <t>Losartan Potassium 50 mg</t>
  </si>
  <si>
    <t>ACUP</t>
  </si>
  <si>
    <t>Acusan Plus Tablet</t>
  </si>
  <si>
    <t>Losartan 50 mg+ Hydrochlorothiazide 12.50 mg</t>
  </si>
  <si>
    <t>ALAT</t>
  </si>
  <si>
    <t>Alatin Tablet</t>
  </si>
  <si>
    <t xml:space="preserve">Cetirizine Dihydrochloride 10 mg  </t>
  </si>
  <si>
    <t>BRT1</t>
  </si>
  <si>
    <t>Brocast 10 Tablet</t>
  </si>
  <si>
    <t>Montelukast Sodium 10 mg</t>
  </si>
  <si>
    <t>2x10's</t>
  </si>
  <si>
    <t>BROS</t>
  </si>
  <si>
    <t>Brokof Syrup</t>
  </si>
  <si>
    <t>Bromhexine HCl BP 4 mg/5 ml</t>
  </si>
  <si>
    <t>100 ml</t>
  </si>
  <si>
    <t>CEPT</t>
  </si>
  <si>
    <t>Ceprocon 500 Tablet</t>
  </si>
  <si>
    <t>Ciprofloxacin 500 mg</t>
  </si>
  <si>
    <t>CEPS</t>
  </si>
  <si>
    <t>Ceprocon PFS</t>
  </si>
  <si>
    <t>Ciprofloxacin 250 mg /5ml Suspension</t>
  </si>
  <si>
    <t>60 ml</t>
  </si>
  <si>
    <t>CNBS</t>
  </si>
  <si>
    <t>Convit B Syrup</t>
  </si>
  <si>
    <t>Vit B1 5 mg+ B2 2 mg+ B3 20 mg+ B6 2 mg/ 5 ml</t>
  </si>
  <si>
    <t>200ml</t>
  </si>
  <si>
    <t>CVZS</t>
  </si>
  <si>
    <t>Convit Z Syrup</t>
  </si>
  <si>
    <t>Vit B1 5 mg+ B2 2 mg+ B3 20 mg+ B6 2 mg+ Zinc 10 mg/ 5 ml</t>
  </si>
  <si>
    <t>100ml</t>
  </si>
  <si>
    <t>CVZ2</t>
  </si>
  <si>
    <t>Vit B1 5 mg+ B2 2 mg+B3 20 mg+B6 2 mg+Zinc 10 mg/5 ml</t>
  </si>
  <si>
    <t>CNZS</t>
  </si>
  <si>
    <t>Conzi Syrup</t>
  </si>
  <si>
    <t>Zinc Sulphate 10 mg/5 ml</t>
  </si>
  <si>
    <t>DPZ1</t>
  </si>
  <si>
    <t>Dapazin 10 Tablet</t>
  </si>
  <si>
    <t>Dapagliflozin 10 mg</t>
  </si>
  <si>
    <t>1x14's</t>
  </si>
  <si>
    <t>DPZ5</t>
  </si>
  <si>
    <t>Dapazin 5 Tablet</t>
  </si>
  <si>
    <t>Dapagliflozin 5 mg</t>
  </si>
  <si>
    <t>2x14's</t>
  </si>
  <si>
    <t>DOPS</t>
  </si>
  <si>
    <t>Dopagut Suspension</t>
  </si>
  <si>
    <t>Domperidone 5 mg/ 5ml</t>
  </si>
  <si>
    <t>DOPT</t>
  </si>
  <si>
    <t>Dopagut Tablet</t>
  </si>
  <si>
    <t>Domperidone 10 mg</t>
  </si>
  <si>
    <t>DRB2</t>
  </si>
  <si>
    <t>Doribac 250 Capsule</t>
  </si>
  <si>
    <t>Flucloxacillin 250 mg</t>
  </si>
  <si>
    <t>7x4's</t>
  </si>
  <si>
    <t>DRB5</t>
  </si>
  <si>
    <t>Doribac 500 Capsule</t>
  </si>
  <si>
    <t>Flucloxacillin 500 mg</t>
  </si>
  <si>
    <t>DRBS</t>
  </si>
  <si>
    <t>Doribac PFS</t>
  </si>
  <si>
    <t>Flucloxacillin 125 mg/5 ml Suspension</t>
  </si>
  <si>
    <t>ECT1</t>
  </si>
  <si>
    <t>Erectus 10 Tablet</t>
  </si>
  <si>
    <t>Tadalafil 10 mg</t>
  </si>
  <si>
    <t>1x4's</t>
  </si>
  <si>
    <t>ECT2</t>
  </si>
  <si>
    <t>Erectus 20 Tablet</t>
  </si>
  <si>
    <t>Tadalafil 20 mg</t>
  </si>
  <si>
    <t>EMC1</t>
  </si>
  <si>
    <t>Esmax 20 Capsule</t>
  </si>
  <si>
    <t>Esomeprazole 20 mg</t>
  </si>
  <si>
    <t>EMT2</t>
  </si>
  <si>
    <t>Esmax 20 Tablet</t>
  </si>
  <si>
    <t>6x10's</t>
  </si>
  <si>
    <t>EMC4</t>
  </si>
  <si>
    <t>Esmax 40 Capsule</t>
  </si>
  <si>
    <t>Esomeprazole 40 mg</t>
  </si>
  <si>
    <t>5x4's</t>
  </si>
  <si>
    <t>FRT2</t>
  </si>
  <si>
    <t>Farin 2 Tablet</t>
  </si>
  <si>
    <t>Warfarin Sodium 2 mg</t>
  </si>
  <si>
    <t>FRT5</t>
  </si>
  <si>
    <t>Farin 5 Tablet</t>
  </si>
  <si>
    <t>Warfarin Sodium 5 mg</t>
  </si>
  <si>
    <t>FEX2</t>
  </si>
  <si>
    <t>Fexocon 120 Tablet</t>
  </si>
  <si>
    <t>Fexofenadine Hydrochloride 120 mg</t>
  </si>
  <si>
    <t>FEX8</t>
  </si>
  <si>
    <t>Fexocon 180 Tablet</t>
  </si>
  <si>
    <t>Fexofenadine Hydrochloride 180 mg</t>
  </si>
  <si>
    <t>FEXS</t>
  </si>
  <si>
    <t xml:space="preserve">Fexocon Suspension </t>
  </si>
  <si>
    <t>Fexofenadine Hydrochloride 30 mg/5 ml</t>
  </si>
  <si>
    <t>50 ml</t>
  </si>
  <si>
    <t>FLUC</t>
  </si>
  <si>
    <t>Flunapen 150 Capsule</t>
  </si>
  <si>
    <t>Fluconazole 150 mg</t>
  </si>
  <si>
    <t>1x10's</t>
  </si>
  <si>
    <t>FLU5</t>
  </si>
  <si>
    <t>Flunapen 50 Capsule</t>
  </si>
  <si>
    <t>Fluconazole 50 mg</t>
  </si>
  <si>
    <t>HCH1</t>
  </si>
  <si>
    <t>Hexicon Handrub</t>
  </si>
  <si>
    <t>Chlorhexidine with IPA</t>
  </si>
  <si>
    <t>HCH2</t>
  </si>
  <si>
    <t>250 ml</t>
  </si>
  <si>
    <t>HHS1</t>
  </si>
  <si>
    <t>Hexirub Hand Sanitizer</t>
  </si>
  <si>
    <t>Isopropyl Alcohol with Glycerol</t>
  </si>
  <si>
    <t>HHS3</t>
  </si>
  <si>
    <t>200 ml</t>
  </si>
  <si>
    <t>HLM1</t>
  </si>
  <si>
    <t>Holicef 1 gm IM Injection</t>
  </si>
  <si>
    <t>Ceftriaxone 1 gm</t>
  </si>
  <si>
    <t>1's</t>
  </si>
  <si>
    <t>HLV1</t>
  </si>
  <si>
    <t>Holicef 1 gm IV Injection</t>
  </si>
  <si>
    <t>HLV2</t>
  </si>
  <si>
    <t>Holicef 2 gm IV Injection</t>
  </si>
  <si>
    <t>Ceftriaxone 2 gm</t>
  </si>
  <si>
    <t>HLM2</t>
  </si>
  <si>
    <t>Holicef 250 mg IM Inj.</t>
  </si>
  <si>
    <t>Ceftriaxone 250 mg</t>
  </si>
  <si>
    <t>HLV5</t>
  </si>
  <si>
    <t>Holicef 500 IV Injection</t>
  </si>
  <si>
    <t>Ceftriaxone 500 mg</t>
  </si>
  <si>
    <t>HLM5</t>
  </si>
  <si>
    <t>Holicef 500 mg IM Inj.</t>
  </si>
  <si>
    <t>KFUS</t>
  </si>
  <si>
    <t>Kafu Syrup</t>
  </si>
  <si>
    <t>Ketotifen Fumarate 1 mg/ 5ml</t>
  </si>
  <si>
    <t>LIN5</t>
  </si>
  <si>
    <t>Linacon 5 Tablet</t>
  </si>
  <si>
    <t>Linagliptin 5 mg</t>
  </si>
  <si>
    <t>MCT5</t>
  </si>
  <si>
    <t>Macrobac 500 Tablet</t>
  </si>
  <si>
    <t>Azithromycin 500 mg</t>
  </si>
  <si>
    <t>3x4's</t>
  </si>
  <si>
    <t>MCS1</t>
  </si>
  <si>
    <t>Macrobac PFS</t>
  </si>
  <si>
    <t>Azithromycin 200 mg/5 ml Suspension</t>
  </si>
  <si>
    <t>15ml</t>
  </si>
  <si>
    <t>MCS2</t>
  </si>
  <si>
    <t>25ml</t>
  </si>
  <si>
    <t>MCS3</t>
  </si>
  <si>
    <t>35ml</t>
  </si>
  <si>
    <t>MCS5</t>
  </si>
  <si>
    <t>MXI3</t>
  </si>
  <si>
    <t>Maxdol 30 Injection</t>
  </si>
  <si>
    <t xml:space="preserve">Ketorolac Tromethamine 30 mg/1 ml  </t>
  </si>
  <si>
    <t>MXI6</t>
  </si>
  <si>
    <t>Maxdol 60 Injection</t>
  </si>
  <si>
    <t xml:space="preserve">Ketorolac Tromethamine 60 mg/2 ml  </t>
  </si>
  <si>
    <t>MAXT</t>
  </si>
  <si>
    <t>Maxdol Tablet</t>
  </si>
  <si>
    <t xml:space="preserve">Ketorolac Tromethamine 10 mg  </t>
  </si>
  <si>
    <t>MXD2</t>
  </si>
  <si>
    <t>Maxvit D 20000 Capsule</t>
  </si>
  <si>
    <t>Cholecalciferol 20000 IU</t>
  </si>
  <si>
    <t>MXD4</t>
  </si>
  <si>
    <t>Maxvit D 40000 Capsule</t>
  </si>
  <si>
    <t>Cholecalciferol 40000 IU</t>
  </si>
  <si>
    <t>MIC3</t>
  </si>
  <si>
    <t>Microcef  PFS</t>
  </si>
  <si>
    <t>Cefixime 100 mg/5 ml Suspension</t>
  </si>
  <si>
    <t>30 ml</t>
  </si>
  <si>
    <t>MIC5</t>
  </si>
  <si>
    <t>MIC1</t>
  </si>
  <si>
    <t>Microcef 200 Capsule</t>
  </si>
  <si>
    <t>Cefixime 200 mg</t>
  </si>
  <si>
    <t>2x7's</t>
  </si>
  <si>
    <t>MIC4</t>
  </si>
  <si>
    <t>Microcef 400 Capsule</t>
  </si>
  <si>
    <t>Cefixime 400 mg</t>
  </si>
  <si>
    <t>1x7's</t>
  </si>
  <si>
    <t>MOND</t>
  </si>
  <si>
    <t>Monocal D Tablet</t>
  </si>
  <si>
    <t xml:space="preserve">Calcium Carbonate 500 mg + Vitamin D3 200 IU   </t>
  </si>
  <si>
    <t>MONDP</t>
  </si>
  <si>
    <t>30's pot</t>
  </si>
  <si>
    <t>MONT</t>
  </si>
  <si>
    <t>Monocal Tablet</t>
  </si>
  <si>
    <t xml:space="preserve">Calcium Carbonate 500 mg    </t>
  </si>
  <si>
    <t>MZT</t>
  </si>
  <si>
    <t>My Zinc Tablet</t>
  </si>
  <si>
    <t>Zinc Sulphate Monohydrate 20 mg</t>
  </si>
  <si>
    <t>NAP5</t>
  </si>
  <si>
    <t>Napier 500 Tablet</t>
  </si>
  <si>
    <t>Naproxen Sodium 500 mg</t>
  </si>
  <si>
    <t>NEOS</t>
  </si>
  <si>
    <t>Neobrox Syrup</t>
  </si>
  <si>
    <t>Ambroxol Hydrochloride 15 mg/5 ml</t>
  </si>
  <si>
    <t>NVRT2</t>
  </si>
  <si>
    <t>Neovera 12 Tablet</t>
  </si>
  <si>
    <t>Ivermectin 12 mg</t>
  </si>
  <si>
    <t>NVRT1</t>
  </si>
  <si>
    <t>Neovera 6 Tablet</t>
  </si>
  <si>
    <t>Ivermectin 6 mg</t>
  </si>
  <si>
    <t>NPXT</t>
  </si>
  <si>
    <t>Neuroprax Tablet</t>
  </si>
  <si>
    <t>Vit B1 100 mg+ B6 200 mg+ B12 200 mcg</t>
  </si>
  <si>
    <t>NORT</t>
  </si>
  <si>
    <t>Norxit Tablet</t>
  </si>
  <si>
    <t>Flupentixol 0.5 mg &amp; Melitracen 10 mg</t>
  </si>
  <si>
    <t>NVT1</t>
  </si>
  <si>
    <t>Novotril 0.5 Tablet</t>
  </si>
  <si>
    <t xml:space="preserve">Clonazepam 0.5 mg </t>
  </si>
  <si>
    <t>NVT2</t>
  </si>
  <si>
    <t>Novotril 2 mg Tablet</t>
  </si>
  <si>
    <t xml:space="preserve">Clonazepam 2 mg </t>
  </si>
  <si>
    <t>OPC1</t>
  </si>
  <si>
    <t>OPmax 20 Capsule</t>
  </si>
  <si>
    <t xml:space="preserve">Omeprazole 20 mg </t>
  </si>
  <si>
    <t>OPC4</t>
  </si>
  <si>
    <t>OPmax 40 Capsule</t>
  </si>
  <si>
    <t xml:space="preserve">Omeprazole 40 mg </t>
  </si>
  <si>
    <t>10x4's</t>
  </si>
  <si>
    <t>OPT1</t>
  </si>
  <si>
    <t>Optivas 10 Tablet</t>
  </si>
  <si>
    <t>Atorvastatin 10 mg</t>
  </si>
  <si>
    <t>OPT2</t>
  </si>
  <si>
    <t>Optivas 20 Tablet</t>
  </si>
  <si>
    <t>Atorvastatin 20 mg</t>
  </si>
  <si>
    <t>PNG1</t>
  </si>
  <si>
    <t>Panagra 100 Tablet</t>
  </si>
  <si>
    <t>Sildenafil Citrate 100 mg</t>
  </si>
  <si>
    <t>PNG5</t>
  </si>
  <si>
    <t>Panagra 50 Tablet</t>
  </si>
  <si>
    <t>Sildenafil Citrate 50 mg</t>
  </si>
  <si>
    <t>PET3</t>
  </si>
  <si>
    <t>Peacepil Tablet</t>
  </si>
  <si>
    <t xml:space="preserve">Bromazepam 3 mg </t>
  </si>
  <si>
    <t>PCT2</t>
  </si>
  <si>
    <t>Picocef 250 Tablet</t>
  </si>
  <si>
    <t>Cefuroxime 250 mg</t>
  </si>
  <si>
    <t>PCT5</t>
  </si>
  <si>
    <t>Picocef 500 Tablet</t>
  </si>
  <si>
    <t>Cefuroxime 500 mg</t>
  </si>
  <si>
    <t>PCS1</t>
  </si>
  <si>
    <t>Picocef PFS</t>
  </si>
  <si>
    <t>Cefuroxime 125 mg/ 5 ml Suspension</t>
  </si>
  <si>
    <t>70 ml</t>
  </si>
  <si>
    <t>PLVT</t>
  </si>
  <si>
    <t>Plavas Plus Tablet</t>
  </si>
  <si>
    <t>Clopidogrel 75 mg+ Aspirin 75 mg</t>
  </si>
  <si>
    <t>PLM5</t>
  </si>
  <si>
    <t>Polimet 500 Tablet</t>
  </si>
  <si>
    <t>Metformin HCl 500 mg</t>
  </si>
  <si>
    <t>PLMT</t>
  </si>
  <si>
    <t>Polimet 850 Tablet</t>
  </si>
  <si>
    <t>Metformin HCl 850 mg</t>
  </si>
  <si>
    <t>PRT2</t>
  </si>
  <si>
    <t>Pramax 20 Tablet</t>
  </si>
  <si>
    <t>Pantoprazole 20 mg</t>
  </si>
  <si>
    <t>PRT4</t>
  </si>
  <si>
    <t>Pramax 40 Tablet</t>
  </si>
  <si>
    <t>Pantoprazole 40 mg</t>
  </si>
  <si>
    <t>PGC5</t>
  </si>
  <si>
    <t>Pregacap 50 Capsule</t>
  </si>
  <si>
    <t xml:space="preserve">Pregabalin 50 mg </t>
  </si>
  <si>
    <t>PGC7</t>
  </si>
  <si>
    <t>Pregacap 75 Capsule</t>
  </si>
  <si>
    <t xml:space="preserve">Pregabalin 75 mg </t>
  </si>
  <si>
    <t>PYPT</t>
  </si>
  <si>
    <t>Pyrex Plus Tablet</t>
  </si>
  <si>
    <t>Paracetamol 500 mg + Caffeine 65 mg</t>
  </si>
  <si>
    <t>20x10's</t>
  </si>
  <si>
    <t>PYRX</t>
  </si>
  <si>
    <t>Pyrex Tablet</t>
  </si>
  <si>
    <t>Paracetamol 500 mg</t>
  </si>
  <si>
    <t>50x10's</t>
  </si>
  <si>
    <t>QBNT</t>
  </si>
  <si>
    <t>Qben DS Tablet</t>
  </si>
  <si>
    <t>Albendazole 400 mg</t>
  </si>
  <si>
    <t>20x3's</t>
  </si>
  <si>
    <t>RADT</t>
  </si>
  <si>
    <t>Radibac 500 Tablet</t>
  </si>
  <si>
    <t xml:space="preserve">Levofloxacin 500 mg </t>
  </si>
  <si>
    <t>RKKL</t>
  </si>
  <si>
    <t>Relikof Kidz Syrup</t>
  </si>
  <si>
    <t>Citric Acid Monohydrate 31.25 mg/5ml</t>
  </si>
  <si>
    <t>RKFL</t>
  </si>
  <si>
    <t>Relikof Syrup</t>
  </si>
  <si>
    <t>Citric Acid Monohydrate 125 mg/5ml</t>
  </si>
  <si>
    <t>RCV2</t>
  </si>
  <si>
    <t>Roclav 250 Tablet</t>
  </si>
  <si>
    <t xml:space="preserve">Cefuroxime 250 mg + Clavulanic Acid 62.5 mg </t>
  </si>
  <si>
    <t>RCV5</t>
  </si>
  <si>
    <t>Roclav 500 Tablet</t>
  </si>
  <si>
    <t>Cefuroxime 500 mg + Clavulanic Acid 125 mg</t>
  </si>
  <si>
    <t>RCVPFS</t>
  </si>
  <si>
    <t>Roclav PFS 70 ml</t>
  </si>
  <si>
    <t>Cefuroxime 125 mg + Clavulanic Acid 31.25 mg/ 5 ml</t>
  </si>
  <si>
    <t>ROS5</t>
  </si>
  <si>
    <t>Rosebac 1 gm Injection</t>
  </si>
  <si>
    <t>Meropenem 1 gm</t>
  </si>
  <si>
    <t>ROS1</t>
  </si>
  <si>
    <t>Rosebac 500 mg Injection</t>
  </si>
  <si>
    <t>Meropenem 500 mg</t>
  </si>
  <si>
    <t>ROSD</t>
  </si>
  <si>
    <t>Rosucard 10 Tablet</t>
  </si>
  <si>
    <t>Rosuvastatin 10 mg</t>
  </si>
  <si>
    <t>RTGT</t>
  </si>
  <si>
    <t>Rotagan Tablet</t>
  </si>
  <si>
    <t>Favipiravir 200 mg</t>
  </si>
  <si>
    <t>SFC4</t>
  </si>
  <si>
    <t>Sefcon 500 Capsule</t>
  </si>
  <si>
    <t>Cefradine 500 mg</t>
  </si>
  <si>
    <t>3x7's</t>
  </si>
  <si>
    <t>SFDS</t>
  </si>
  <si>
    <t>Sefcon DS</t>
  </si>
  <si>
    <t>Cefradine 250 mg/ 5 ml Suspension</t>
  </si>
  <si>
    <t>TSPT</t>
  </si>
  <si>
    <t>Tispa Tablet</t>
  </si>
  <si>
    <t>Tiemonium Methylsulphate 50 mg</t>
  </si>
  <si>
    <t>UNL5</t>
  </si>
  <si>
    <t>Unilor 5 mg Tablet</t>
  </si>
  <si>
    <t>Desloratadine 5 mg</t>
  </si>
  <si>
    <t>UNLS</t>
  </si>
  <si>
    <t>Unilor Syrup</t>
  </si>
  <si>
    <t>Desloratadine 2.5 mg/ 5 ml</t>
  </si>
  <si>
    <t>UNC1</t>
  </si>
  <si>
    <t>Unirab 20 mg Capsule</t>
  </si>
  <si>
    <t xml:space="preserve">Rabeprazole 20 mg </t>
  </si>
  <si>
    <t>VDM8</t>
  </si>
  <si>
    <t>Vildaglip M 850 Tablet</t>
  </si>
  <si>
    <t>Vildagliptin INN 50 mg + Metformin 850 mg</t>
  </si>
  <si>
    <t>3x8's</t>
  </si>
  <si>
    <t>VLDM</t>
  </si>
  <si>
    <t>Vildaglip M Tablet</t>
  </si>
  <si>
    <t>Vildagliptin INN 50 mg + Metformin 500 mg</t>
  </si>
  <si>
    <t>VLDG</t>
  </si>
  <si>
    <t>Vildaglip Tablet</t>
  </si>
  <si>
    <t>Vildagliptin INN 50 mg</t>
  </si>
  <si>
    <t>XDT2</t>
  </si>
  <si>
    <t>X Dol 120 Tablet</t>
  </si>
  <si>
    <t>Etoricoxib 120 mg</t>
  </si>
  <si>
    <t>XDT6</t>
  </si>
  <si>
    <t>X Dol 60 Tablet</t>
  </si>
  <si>
    <t>Etoricoxib 60 mg</t>
  </si>
  <si>
    <t>XDT9</t>
  </si>
  <si>
    <t>X Dol 90 Tablet</t>
  </si>
  <si>
    <t>Etoricoxib 90 mg</t>
  </si>
  <si>
    <t>Neuroprax Tablet (Pot)</t>
  </si>
  <si>
    <t>NPXP</t>
  </si>
  <si>
    <t>Concord Pharma Product wise sales_Jan-Dec'2021</t>
  </si>
  <si>
    <t>Therapeutic Class</t>
  </si>
  <si>
    <t xml:space="preserve">PMD </t>
  </si>
  <si>
    <t>Product Name</t>
  </si>
  <si>
    <t>NSAIDs</t>
  </si>
  <si>
    <t>Dibasish</t>
  </si>
  <si>
    <t>Acedol SR</t>
  </si>
  <si>
    <t xml:space="preserve">Cardiovascular </t>
  </si>
  <si>
    <t>Arif</t>
  </si>
  <si>
    <t>Anti-histamine</t>
  </si>
  <si>
    <t>Asha</t>
  </si>
  <si>
    <t>Leukotrine receptor antagonist</t>
  </si>
  <si>
    <t>Zakir</t>
  </si>
  <si>
    <t>Mucolytic Agent</t>
  </si>
  <si>
    <t>Brokof 100 Ml Syrup</t>
  </si>
  <si>
    <t>Antibiotic_General</t>
  </si>
  <si>
    <t>Ceprocon Suspension 60 Ml</t>
  </si>
  <si>
    <t>Vitamin &amp; Minerals</t>
  </si>
  <si>
    <t>Convit B Syrup 200ml</t>
  </si>
  <si>
    <t>Convit Z Syrup 200 Ml</t>
  </si>
  <si>
    <t>Convit Z Syrup 100ml</t>
  </si>
  <si>
    <t>Anti-diabetic</t>
  </si>
  <si>
    <t>Gastroprokinetic Agent</t>
  </si>
  <si>
    <t>Krishanu</t>
  </si>
  <si>
    <t>Antibiotic_Penicillin</t>
  </si>
  <si>
    <t>Doribac Suspension</t>
  </si>
  <si>
    <t>PDE inhibitors</t>
  </si>
  <si>
    <t>Anti-ulcerant</t>
  </si>
  <si>
    <t>Esmax 20 Capsule 100s</t>
  </si>
  <si>
    <t>Esmax 20 Tablet 60s</t>
  </si>
  <si>
    <t>Fexocon Suspension</t>
  </si>
  <si>
    <t>Anti-fungal</t>
  </si>
  <si>
    <t>Hand Sanitizer &amp; Anticeptic Agent</t>
  </si>
  <si>
    <t>Hexicon Handrub-250ml</t>
  </si>
  <si>
    <t>Hexicon Handrub-50ml</t>
  </si>
  <si>
    <t>Hexirub Hand Sanitizer-200</t>
  </si>
  <si>
    <t>Hexirub Hand Sanitizer-50</t>
  </si>
  <si>
    <t>Antibiotic_Cephalosporin</t>
  </si>
  <si>
    <t>Holicef 1 Gm IM Injection</t>
  </si>
  <si>
    <t>Holicef 1 Gm IV Injection</t>
  </si>
  <si>
    <t>Holicef 2 Gm IV Injection</t>
  </si>
  <si>
    <t>Holicef 500 Mg IM Inj.</t>
  </si>
  <si>
    <t>Kafu 100 Ml</t>
  </si>
  <si>
    <t>Linacon 5</t>
  </si>
  <si>
    <t>Macrobac 500 Tablet 12s</t>
  </si>
  <si>
    <t>Macrobac Suspension 15m</t>
  </si>
  <si>
    <t>Macrobac Suspension 25ml</t>
  </si>
  <si>
    <t>Macrobac Suspension 35ml</t>
  </si>
  <si>
    <t>Macrobac Suspension 50 Ml</t>
  </si>
  <si>
    <t>Maxvit D 20000 Tablet</t>
  </si>
  <si>
    <t>Maxvit D 40000 IU Cap</t>
  </si>
  <si>
    <t>Microcef 200 Cap-2 X 7 S</t>
  </si>
  <si>
    <t>Microcef 400 Cap 7s</t>
  </si>
  <si>
    <t>Microcef Suspension 30 Ml</t>
  </si>
  <si>
    <t>Microcef Suspension 50ml</t>
  </si>
  <si>
    <t>Monocal D Tablet 60s</t>
  </si>
  <si>
    <t>Monocal D Tab ( Pot-30)</t>
  </si>
  <si>
    <t>My Zinc Tab</t>
  </si>
  <si>
    <t>Napier 500 Tablet 50s</t>
  </si>
  <si>
    <t>Anti-parasitic</t>
  </si>
  <si>
    <t>Neovera 12 Tab</t>
  </si>
  <si>
    <t>Neovera 6 Tab</t>
  </si>
  <si>
    <t>Anti-neuropathic Agent</t>
  </si>
  <si>
    <t>Neuroprax Tab</t>
  </si>
  <si>
    <t>Neuroprax Tab(pot)</t>
  </si>
  <si>
    <t>Antidepressant &amp; Anxiolytic</t>
  </si>
  <si>
    <t>Novotril 0.5</t>
  </si>
  <si>
    <t>Novotril 2</t>
  </si>
  <si>
    <t>Opmax 40 Capsule</t>
  </si>
  <si>
    <t>Opmax 20 Capsule</t>
  </si>
  <si>
    <t>Optivas 10 Tab</t>
  </si>
  <si>
    <t>Optivas 20 Tab</t>
  </si>
  <si>
    <t>Peacepil 3</t>
  </si>
  <si>
    <t>Picocef 250 Tab</t>
  </si>
  <si>
    <t>Picocef 500 Tab</t>
  </si>
  <si>
    <t>Picocef Suspension</t>
  </si>
  <si>
    <t>Pregacap 50</t>
  </si>
  <si>
    <t>Pregacap 75</t>
  </si>
  <si>
    <t>Anthelmentics</t>
  </si>
  <si>
    <t>Q Ben DS Tablet</t>
  </si>
  <si>
    <t>Relikof Linctus</t>
  </si>
  <si>
    <t>Relikof Kidz Linctus</t>
  </si>
  <si>
    <t>Roclav 250 14s</t>
  </si>
  <si>
    <t>Roclav 500 7s</t>
  </si>
  <si>
    <t>Roclav-500-14s</t>
  </si>
  <si>
    <t>Roclav PFS 70ml</t>
  </si>
  <si>
    <t>Rosebac 500mg IV Injection</t>
  </si>
  <si>
    <t>Rosebac 1 Gm IV Injection</t>
  </si>
  <si>
    <t>Rosucard Tab</t>
  </si>
  <si>
    <t>Anti-viral</t>
  </si>
  <si>
    <t>Rotagan Tab</t>
  </si>
  <si>
    <t>Sefcon 500 Capsule 21s</t>
  </si>
  <si>
    <t>Sefcon DS Suspension</t>
  </si>
  <si>
    <t>Anti-spasmodic agent</t>
  </si>
  <si>
    <t>Unilor 60 Ml Syrup</t>
  </si>
  <si>
    <t>Unilor 5 Mg Tablet</t>
  </si>
  <si>
    <t>Unirab 20</t>
  </si>
  <si>
    <t>Vildaglip M 850</t>
  </si>
  <si>
    <t>Vildaglip M Tab</t>
  </si>
  <si>
    <t>Total</t>
  </si>
  <si>
    <t>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</si>
</sst>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6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Border="1"/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0" fillId="0" borderId="1" xfId="0" applyBorder="1"/>
    <xf numFmtId="0" fontId="9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L10" sqref="L10"/>
    </sheetView>
  </sheetViews>
  <sheetFormatPr defaultColWidth="11" defaultRowHeight="15.75" x14ac:dyDescent="0.25"/>
  <cols>
    <col min="1" max="1" width="9.625" bestFit="1" customWidth="1"/>
    <col min="2" max="2" width="24" bestFit="1" customWidth="1"/>
    <col min="3" max="3" width="22.5" customWidth="1"/>
    <col min="4" max="4" width="13.5" bestFit="1" customWidth="1"/>
    <col min="5" max="5" width="9.5" bestFit="1" customWidth="1"/>
    <col min="6" max="6" width="8.375" bestFit="1" customWidth="1"/>
    <col min="7" max="7" width="14.5" bestFit="1" customWidth="1"/>
    <col min="8" max="8" width="28.5" style="26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11</v>
      </c>
      <c r="E1" s="1" t="s">
        <v>3</v>
      </c>
      <c r="F1" s="1" t="s">
        <v>4</v>
      </c>
      <c r="G1" s="1" t="s">
        <v>5</v>
      </c>
      <c r="H1" s="27" t="s">
        <v>6</v>
      </c>
    </row>
    <row r="2" spans="1:8" x14ac:dyDescent="0.25">
      <c r="A2" s="5" t="s">
        <v>7</v>
      </c>
      <c r="B2" s="6" t="s">
        <v>8</v>
      </c>
      <c r="C2" s="7" t="s">
        <v>9</v>
      </c>
      <c r="D2" s="8" t="s">
        <v>10</v>
      </c>
      <c r="E2" s="9">
        <v>262.36881559220387</v>
      </c>
      <c r="F2" s="9">
        <v>45.652173913043463</v>
      </c>
      <c r="G2" s="9">
        <v>308.02098950524731</v>
      </c>
      <c r="H2" s="4" t="s">
        <v>378</v>
      </c>
    </row>
    <row r="3" spans="1:8" x14ac:dyDescent="0.25">
      <c r="A3" s="5" t="s">
        <v>12</v>
      </c>
      <c r="B3" s="6" t="s">
        <v>13</v>
      </c>
      <c r="C3" s="7" t="s">
        <v>14</v>
      </c>
      <c r="D3" s="8" t="s">
        <v>15</v>
      </c>
      <c r="E3" s="9">
        <v>300.59970014992501</v>
      </c>
      <c r="F3" s="9">
        <v>52.304347826086946</v>
      </c>
      <c r="G3" s="9">
        <v>352.90404797601195</v>
      </c>
      <c r="H3" s="4" t="s">
        <v>378</v>
      </c>
    </row>
    <row r="4" spans="1:8" x14ac:dyDescent="0.25">
      <c r="A4" s="5" t="s">
        <v>16</v>
      </c>
      <c r="B4" s="6" t="s">
        <v>17</v>
      </c>
      <c r="C4" s="7" t="s">
        <v>18</v>
      </c>
      <c r="D4" s="8" t="s">
        <v>19</v>
      </c>
      <c r="E4" s="9">
        <v>135.3823088455772</v>
      </c>
      <c r="F4" s="9">
        <v>23.556521739130428</v>
      </c>
      <c r="G4" s="9">
        <v>158.93883058470763</v>
      </c>
      <c r="H4" s="4" t="s">
        <v>381</v>
      </c>
    </row>
    <row r="5" spans="1:8" x14ac:dyDescent="0.25">
      <c r="A5" s="5" t="s">
        <v>20</v>
      </c>
      <c r="B5" s="6" t="s">
        <v>21</v>
      </c>
      <c r="C5" s="7" t="s">
        <v>22</v>
      </c>
      <c r="D5" s="8" t="s">
        <v>19</v>
      </c>
      <c r="E5" s="9">
        <v>225.5622188905547</v>
      </c>
      <c r="F5" s="9">
        <v>39.247826086956515</v>
      </c>
      <c r="G5" s="9">
        <v>264.81004497751121</v>
      </c>
      <c r="H5" s="4" t="s">
        <v>381</v>
      </c>
    </row>
    <row r="6" spans="1:8" ht="30" x14ac:dyDescent="0.25">
      <c r="A6" s="5" t="s">
        <v>23</v>
      </c>
      <c r="B6" s="6" t="s">
        <v>24</v>
      </c>
      <c r="C6" s="7" t="s">
        <v>25</v>
      </c>
      <c r="D6" s="8" t="s">
        <v>19</v>
      </c>
      <c r="E6" s="9">
        <v>135.3823088455772</v>
      </c>
      <c r="F6" s="9">
        <v>23.556521739130428</v>
      </c>
      <c r="G6" s="9">
        <v>158.93883058470763</v>
      </c>
      <c r="H6" s="4" t="s">
        <v>381</v>
      </c>
    </row>
    <row r="7" spans="1:8" x14ac:dyDescent="0.25">
      <c r="A7" s="5" t="s">
        <v>26</v>
      </c>
      <c r="B7" s="6" t="s">
        <v>27</v>
      </c>
      <c r="C7" s="7" t="s">
        <v>28</v>
      </c>
      <c r="D7" s="8" t="s">
        <v>10</v>
      </c>
      <c r="E7" s="9">
        <v>188.15592203898049</v>
      </c>
      <c r="F7" s="9">
        <v>32.739130434782602</v>
      </c>
      <c r="G7" s="9">
        <v>220.89505247376309</v>
      </c>
      <c r="H7" s="4" t="s">
        <v>381</v>
      </c>
    </row>
    <row r="8" spans="1:8" ht="30" x14ac:dyDescent="0.25">
      <c r="A8" s="5" t="s">
        <v>29</v>
      </c>
      <c r="B8" s="6" t="s">
        <v>30</v>
      </c>
      <c r="C8" s="7" t="s">
        <v>31</v>
      </c>
      <c r="D8" s="8" t="s">
        <v>19</v>
      </c>
      <c r="E8" s="9">
        <v>180.35982008995501</v>
      </c>
      <c r="F8" s="9">
        <v>31.382608695652166</v>
      </c>
      <c r="G8" s="9">
        <v>211.74242878560716</v>
      </c>
      <c r="H8" s="4" t="s">
        <v>381</v>
      </c>
    </row>
    <row r="9" spans="1:8" ht="45" x14ac:dyDescent="0.25">
      <c r="A9" s="5" t="s">
        <v>32</v>
      </c>
      <c r="B9" s="6" t="s">
        <v>33</v>
      </c>
      <c r="C9" s="7" t="s">
        <v>34</v>
      </c>
      <c r="D9" s="8" t="s">
        <v>19</v>
      </c>
      <c r="E9" s="9">
        <v>180.35982008995501</v>
      </c>
      <c r="F9" s="9">
        <v>31.382608695652166</v>
      </c>
      <c r="G9" s="9">
        <v>211.74242878560716</v>
      </c>
      <c r="H9" s="4" t="s">
        <v>381</v>
      </c>
    </row>
    <row r="10" spans="1:8" ht="30" x14ac:dyDescent="0.25">
      <c r="A10" s="5" t="s">
        <v>35</v>
      </c>
      <c r="B10" s="6" t="s">
        <v>36</v>
      </c>
      <c r="C10" s="7" t="s">
        <v>37</v>
      </c>
      <c r="D10" s="8" t="s">
        <v>15</v>
      </c>
      <c r="E10" s="9">
        <v>150.67466266866563</v>
      </c>
      <c r="F10" s="9">
        <v>26.217391304347817</v>
      </c>
      <c r="G10" s="9">
        <v>176.89205397301345</v>
      </c>
      <c r="H10" s="4" t="s">
        <v>383</v>
      </c>
    </row>
    <row r="11" spans="1:8" ht="30" x14ac:dyDescent="0.25">
      <c r="A11" s="5" t="s">
        <v>38</v>
      </c>
      <c r="B11" s="6" t="s">
        <v>39</v>
      </c>
      <c r="C11" s="7" t="s">
        <v>40</v>
      </c>
      <c r="D11" s="8" t="s">
        <v>41</v>
      </c>
      <c r="E11" s="9">
        <v>225.63718140929535</v>
      </c>
      <c r="F11" s="9">
        <v>39.260869565217384</v>
      </c>
      <c r="G11" s="9">
        <v>264.89805097451273</v>
      </c>
      <c r="H11" s="4" t="s">
        <v>385</v>
      </c>
    </row>
    <row r="12" spans="1:8" ht="30" x14ac:dyDescent="0.25">
      <c r="A12" s="5" t="s">
        <v>42</v>
      </c>
      <c r="B12" s="6" t="s">
        <v>43</v>
      </c>
      <c r="C12" s="7" t="s">
        <v>44</v>
      </c>
      <c r="D12" s="9" t="s">
        <v>45</v>
      </c>
      <c r="E12" s="9">
        <v>29.985007496251871</v>
      </c>
      <c r="F12" s="9">
        <v>5.2173913043478244</v>
      </c>
      <c r="G12" s="9">
        <v>35.202398800599696</v>
      </c>
      <c r="H12" s="4" t="s">
        <v>385</v>
      </c>
    </row>
    <row r="13" spans="1:8" x14ac:dyDescent="0.25">
      <c r="A13" s="5" t="s">
        <v>46</v>
      </c>
      <c r="B13" s="6" t="s">
        <v>47</v>
      </c>
      <c r="C13" s="7" t="s">
        <v>48</v>
      </c>
      <c r="D13" s="8" t="s">
        <v>19</v>
      </c>
      <c r="E13" s="9">
        <v>270.7646176911544</v>
      </c>
      <c r="F13" s="9">
        <v>47.113043478260856</v>
      </c>
      <c r="G13" s="9">
        <v>317.87766116941526</v>
      </c>
      <c r="H13" s="4" t="s">
        <v>474</v>
      </c>
    </row>
    <row r="14" spans="1:8" ht="30" x14ac:dyDescent="0.25">
      <c r="A14" s="5" t="s">
        <v>49</v>
      </c>
      <c r="B14" s="6" t="s">
        <v>50</v>
      </c>
      <c r="C14" s="7" t="s">
        <v>51</v>
      </c>
      <c r="D14" s="8" t="s">
        <v>52</v>
      </c>
      <c r="E14" s="9">
        <v>73.463268365817086</v>
      </c>
      <c r="F14" s="9">
        <v>12.782608695652172</v>
      </c>
      <c r="G14" s="9">
        <v>86.245877061469258</v>
      </c>
      <c r="H14" s="4" t="s">
        <v>474</v>
      </c>
    </row>
    <row r="15" spans="1:8" ht="45" x14ac:dyDescent="0.25">
      <c r="A15" s="5" t="s">
        <v>53</v>
      </c>
      <c r="B15" s="6" t="s">
        <v>54</v>
      </c>
      <c r="C15" s="7" t="s">
        <v>55</v>
      </c>
      <c r="D15" s="8" t="s">
        <v>56</v>
      </c>
      <c r="E15" s="9">
        <v>46.6191904047976</v>
      </c>
      <c r="F15" s="9">
        <v>8.1117391304347812</v>
      </c>
      <c r="G15" s="9">
        <v>54.730929535232377</v>
      </c>
      <c r="H15" s="4" t="s">
        <v>391</v>
      </c>
    </row>
    <row r="16" spans="1:8" ht="45" x14ac:dyDescent="0.25">
      <c r="A16" s="10" t="s">
        <v>57</v>
      </c>
      <c r="B16" s="11" t="s">
        <v>58</v>
      </c>
      <c r="C16" s="12" t="s">
        <v>59</v>
      </c>
      <c r="D16" s="13" t="s">
        <v>60</v>
      </c>
      <c r="E16" s="14">
        <v>37.481259370314838</v>
      </c>
      <c r="F16" s="9">
        <v>6.5217391304347814</v>
      </c>
      <c r="G16" s="9">
        <v>44.002998500749619</v>
      </c>
      <c r="H16" s="4" t="s">
        <v>391</v>
      </c>
    </row>
    <row r="17" spans="1:8" ht="45" x14ac:dyDescent="0.25">
      <c r="A17" s="5" t="s">
        <v>61</v>
      </c>
      <c r="B17" s="6" t="s">
        <v>58</v>
      </c>
      <c r="C17" s="7" t="s">
        <v>62</v>
      </c>
      <c r="D17" s="8" t="s">
        <v>56</v>
      </c>
      <c r="E17" s="9">
        <v>63.718140929535231</v>
      </c>
      <c r="F17" s="9">
        <v>11.086956521739129</v>
      </c>
      <c r="G17" s="9">
        <v>74.805097451274364</v>
      </c>
      <c r="H17" s="4" t="s">
        <v>391</v>
      </c>
    </row>
    <row r="18" spans="1:8" ht="30" x14ac:dyDescent="0.25">
      <c r="A18" s="10" t="s">
        <v>63</v>
      </c>
      <c r="B18" s="11" t="s">
        <v>64</v>
      </c>
      <c r="C18" s="12" t="s">
        <v>65</v>
      </c>
      <c r="D18" s="13" t="s">
        <v>45</v>
      </c>
      <c r="E18" s="14">
        <v>26.319340329835082</v>
      </c>
      <c r="F18" s="9">
        <v>4.5795652173913037</v>
      </c>
      <c r="G18" s="9">
        <v>30.898905547226384</v>
      </c>
      <c r="H18" s="4" t="s">
        <v>391</v>
      </c>
    </row>
    <row r="19" spans="1:8" x14ac:dyDescent="0.25">
      <c r="A19" s="5" t="s">
        <v>66</v>
      </c>
      <c r="B19" s="6" t="s">
        <v>67</v>
      </c>
      <c r="C19" s="7" t="s">
        <v>68</v>
      </c>
      <c r="D19" s="8" t="s">
        <v>69</v>
      </c>
      <c r="E19" s="9">
        <v>314.84257871064466</v>
      </c>
      <c r="F19" s="9">
        <v>54.782608695652165</v>
      </c>
      <c r="G19" s="9">
        <v>369.62518740629685</v>
      </c>
      <c r="H19" s="4" t="s">
        <v>395</v>
      </c>
    </row>
    <row r="20" spans="1:8" x14ac:dyDescent="0.25">
      <c r="A20" s="5" t="s">
        <v>70</v>
      </c>
      <c r="B20" s="6" t="s">
        <v>71</v>
      </c>
      <c r="C20" s="7" t="s">
        <v>72</v>
      </c>
      <c r="D20" s="8" t="s">
        <v>73</v>
      </c>
      <c r="E20" s="9">
        <v>419.79010494752623</v>
      </c>
      <c r="F20" s="9">
        <v>73.043478260869549</v>
      </c>
      <c r="G20" s="9">
        <v>492.83358320839579</v>
      </c>
      <c r="H20" s="4" t="s">
        <v>395</v>
      </c>
    </row>
    <row r="21" spans="1:8" x14ac:dyDescent="0.25">
      <c r="A21" s="5" t="s">
        <v>74</v>
      </c>
      <c r="B21" s="6" t="s">
        <v>75</v>
      </c>
      <c r="C21" s="7" t="s">
        <v>76</v>
      </c>
      <c r="D21" s="8" t="s">
        <v>52</v>
      </c>
      <c r="E21" s="9">
        <v>26.236881559220389</v>
      </c>
      <c r="F21" s="9">
        <v>4.5652173913043468</v>
      </c>
      <c r="G21" s="9">
        <v>30.802098950524737</v>
      </c>
      <c r="H21" s="4" t="s">
        <v>396</v>
      </c>
    </row>
    <row r="22" spans="1:8" x14ac:dyDescent="0.25">
      <c r="A22" s="5" t="s">
        <v>77</v>
      </c>
      <c r="B22" s="6" t="s">
        <v>78</v>
      </c>
      <c r="C22" s="7" t="s">
        <v>79</v>
      </c>
      <c r="D22" s="8" t="s">
        <v>15</v>
      </c>
      <c r="E22" s="9">
        <v>150.37481259370313</v>
      </c>
      <c r="F22" s="9">
        <v>26.165217391304342</v>
      </c>
      <c r="G22" s="9">
        <v>176.54002998500746</v>
      </c>
      <c r="H22" s="4" t="s">
        <v>396</v>
      </c>
    </row>
    <row r="23" spans="1:8" x14ac:dyDescent="0.25">
      <c r="A23" s="5" t="s">
        <v>80</v>
      </c>
      <c r="B23" s="6" t="s">
        <v>81</v>
      </c>
      <c r="C23" s="7" t="s">
        <v>82</v>
      </c>
      <c r="D23" s="8" t="s">
        <v>83</v>
      </c>
      <c r="E23" s="9">
        <v>126.3568215892054</v>
      </c>
      <c r="F23" s="9">
        <v>21.986086956521739</v>
      </c>
      <c r="G23" s="9">
        <v>148.34290854572714</v>
      </c>
      <c r="H23" s="4" t="s">
        <v>474</v>
      </c>
    </row>
    <row r="24" spans="1:8" x14ac:dyDescent="0.25">
      <c r="A24" s="5" t="s">
        <v>84</v>
      </c>
      <c r="B24" s="6" t="s">
        <v>85</v>
      </c>
      <c r="C24" s="7" t="s">
        <v>86</v>
      </c>
      <c r="D24" s="8" t="s">
        <v>83</v>
      </c>
      <c r="E24" s="9">
        <v>221.01949025487252</v>
      </c>
      <c r="F24" s="9">
        <v>38.457391304347816</v>
      </c>
      <c r="G24" s="9">
        <v>259.47688155922032</v>
      </c>
      <c r="H24" s="4" t="s">
        <v>474</v>
      </c>
    </row>
    <row r="25" spans="1:8" ht="30" x14ac:dyDescent="0.25">
      <c r="A25" s="5" t="s">
        <v>87</v>
      </c>
      <c r="B25" s="6" t="s">
        <v>88</v>
      </c>
      <c r="C25" s="7" t="s">
        <v>89</v>
      </c>
      <c r="D25" s="8" t="s">
        <v>60</v>
      </c>
      <c r="E25" s="9">
        <v>45.112443778110944</v>
      </c>
      <c r="F25" s="9">
        <v>7.8495652173913033</v>
      </c>
      <c r="G25" s="9">
        <v>52.962008995502245</v>
      </c>
      <c r="H25" s="4" t="s">
        <v>474</v>
      </c>
    </row>
    <row r="26" spans="1:8" x14ac:dyDescent="0.25">
      <c r="A26" s="10" t="s">
        <v>90</v>
      </c>
      <c r="B26" s="11" t="s">
        <v>91</v>
      </c>
      <c r="C26" s="12" t="s">
        <v>92</v>
      </c>
      <c r="D26" s="13" t="s">
        <v>93</v>
      </c>
      <c r="E26" s="14">
        <v>104.94752623688156</v>
      </c>
      <c r="F26" s="9">
        <v>18.260869565217387</v>
      </c>
      <c r="G26" s="9">
        <v>123.20839580209895</v>
      </c>
      <c r="H26" s="4" t="s">
        <v>400</v>
      </c>
    </row>
    <row r="27" spans="1:8" x14ac:dyDescent="0.25">
      <c r="A27" s="10" t="s">
        <v>94</v>
      </c>
      <c r="B27" s="11" t="s">
        <v>95</v>
      </c>
      <c r="C27" s="12" t="s">
        <v>96</v>
      </c>
      <c r="D27" s="13" t="s">
        <v>93</v>
      </c>
      <c r="E27" s="14">
        <v>179.91004497751123</v>
      </c>
      <c r="F27" s="9">
        <v>31.30434782608695</v>
      </c>
      <c r="G27" s="9">
        <v>211.21439280359817</v>
      </c>
      <c r="H27" s="4" t="s">
        <v>400</v>
      </c>
    </row>
    <row r="28" spans="1:8" x14ac:dyDescent="0.25">
      <c r="A28" s="5" t="s">
        <v>97</v>
      </c>
      <c r="B28" s="6" t="s">
        <v>98</v>
      </c>
      <c r="C28" s="7" t="s">
        <v>99</v>
      </c>
      <c r="D28" s="8" t="s">
        <v>15</v>
      </c>
      <c r="E28" s="9">
        <v>524.73763118440775</v>
      </c>
      <c r="F28" s="9">
        <v>91.304347826086925</v>
      </c>
      <c r="G28" s="9">
        <v>616.04197901049463</v>
      </c>
      <c r="H28" s="4" t="s">
        <v>401</v>
      </c>
    </row>
    <row r="29" spans="1:8" x14ac:dyDescent="0.25">
      <c r="A29" s="5" t="s">
        <v>100</v>
      </c>
      <c r="B29" s="6" t="s">
        <v>101</v>
      </c>
      <c r="C29" s="7" t="s">
        <v>99</v>
      </c>
      <c r="D29" s="8" t="s">
        <v>102</v>
      </c>
      <c r="E29" s="9">
        <v>225.78710644677659</v>
      </c>
      <c r="F29" s="9">
        <v>39.286956521739121</v>
      </c>
      <c r="G29" s="9">
        <v>265.0740629685157</v>
      </c>
      <c r="H29" s="4" t="s">
        <v>401</v>
      </c>
    </row>
    <row r="30" spans="1:8" x14ac:dyDescent="0.25">
      <c r="A30" s="5" t="s">
        <v>103</v>
      </c>
      <c r="B30" s="6" t="s">
        <v>104</v>
      </c>
      <c r="C30" s="7" t="s">
        <v>105</v>
      </c>
      <c r="D30" s="8" t="s">
        <v>106</v>
      </c>
      <c r="E30" s="9">
        <v>120.23988005996999</v>
      </c>
      <c r="F30" s="9">
        <v>20.921739130434776</v>
      </c>
      <c r="G30" s="9">
        <v>141.16161919040476</v>
      </c>
      <c r="H30" s="4" t="s">
        <v>401</v>
      </c>
    </row>
    <row r="31" spans="1:8" x14ac:dyDescent="0.25">
      <c r="A31" s="5" t="s">
        <v>107</v>
      </c>
      <c r="B31" s="6" t="s">
        <v>108</v>
      </c>
      <c r="C31" s="7" t="s">
        <v>109</v>
      </c>
      <c r="D31" s="8" t="s">
        <v>15</v>
      </c>
      <c r="E31" s="9">
        <f>200/1.334</f>
        <v>149.92503748125935</v>
      </c>
      <c r="F31" s="9">
        <f>E31*17.4%</f>
        <v>26.086956521739125</v>
      </c>
      <c r="G31" s="9">
        <f>E31+F31</f>
        <v>176.01199400299848</v>
      </c>
      <c r="H31" s="4" t="s">
        <v>381</v>
      </c>
    </row>
    <row r="32" spans="1:8" x14ac:dyDescent="0.25">
      <c r="A32" s="5" t="s">
        <v>110</v>
      </c>
      <c r="B32" s="6" t="s">
        <v>111</v>
      </c>
      <c r="C32" s="7" t="s">
        <v>112</v>
      </c>
      <c r="D32" s="8" t="s">
        <v>15</v>
      </c>
      <c r="E32" s="9">
        <f>300/1.334</f>
        <v>224.88755622188904</v>
      </c>
      <c r="F32" s="9">
        <f>E32*17.4%</f>
        <v>39.130434782608688</v>
      </c>
      <c r="G32" s="9">
        <f>E32+F32</f>
        <v>264.01799100449773</v>
      </c>
      <c r="H32" s="4" t="s">
        <v>381</v>
      </c>
    </row>
    <row r="33" spans="1:8" ht="30" x14ac:dyDescent="0.25">
      <c r="A33" s="5" t="s">
        <v>113</v>
      </c>
      <c r="B33" s="6" t="s">
        <v>114</v>
      </c>
      <c r="C33" s="7" t="s">
        <v>115</v>
      </c>
      <c r="D33" s="8" t="s">
        <v>19</v>
      </c>
      <c r="E33" s="9">
        <v>146.62668665667167</v>
      </c>
      <c r="F33" s="9">
        <v>25.513043478260869</v>
      </c>
      <c r="G33" s="9">
        <v>172.13973013493253</v>
      </c>
      <c r="H33" s="4" t="s">
        <v>383</v>
      </c>
    </row>
    <row r="34" spans="1:8" ht="30" x14ac:dyDescent="0.25">
      <c r="A34" s="5" t="s">
        <v>116</v>
      </c>
      <c r="B34" s="6" t="s">
        <v>117</v>
      </c>
      <c r="C34" s="7" t="s">
        <v>118</v>
      </c>
      <c r="D34" s="8" t="s">
        <v>41</v>
      </c>
      <c r="E34" s="9">
        <v>120.23988005996999</v>
      </c>
      <c r="F34" s="9">
        <v>20.921739130434776</v>
      </c>
      <c r="G34" s="9">
        <v>141.16161919040476</v>
      </c>
      <c r="H34" s="4" t="s">
        <v>383</v>
      </c>
    </row>
    <row r="35" spans="1:8" ht="45" x14ac:dyDescent="0.25">
      <c r="A35" s="10" t="s">
        <v>119</v>
      </c>
      <c r="B35" s="11" t="s">
        <v>120</v>
      </c>
      <c r="C35" s="12" t="s">
        <v>121</v>
      </c>
      <c r="D35" s="13" t="s">
        <v>122</v>
      </c>
      <c r="E35" s="14">
        <v>36.086956521739125</v>
      </c>
      <c r="F35" s="9">
        <v>6.2791304347826076</v>
      </c>
      <c r="G35" s="9">
        <v>42.366086956521734</v>
      </c>
      <c r="H35" s="4" t="s">
        <v>383</v>
      </c>
    </row>
    <row r="36" spans="1:8" x14ac:dyDescent="0.25">
      <c r="A36" s="5" t="s">
        <v>123</v>
      </c>
      <c r="B36" s="6" t="s">
        <v>124</v>
      </c>
      <c r="C36" s="7" t="s">
        <v>125</v>
      </c>
      <c r="D36" s="8" t="s">
        <v>126</v>
      </c>
      <c r="E36" s="9">
        <v>165.4422788605697</v>
      </c>
      <c r="F36" s="9">
        <v>28.786956521739125</v>
      </c>
      <c r="G36" s="9">
        <v>194.22923538230881</v>
      </c>
      <c r="H36" s="4" t="s">
        <v>405</v>
      </c>
    </row>
    <row r="37" spans="1:8" x14ac:dyDescent="0.25">
      <c r="A37" s="5" t="s">
        <v>127</v>
      </c>
      <c r="B37" s="6" t="s">
        <v>128</v>
      </c>
      <c r="C37" s="7" t="s">
        <v>129</v>
      </c>
      <c r="D37" s="8" t="s">
        <v>19</v>
      </c>
      <c r="E37" s="9">
        <v>180.35982008995501</v>
      </c>
      <c r="F37" s="9">
        <v>31.382608695652166</v>
      </c>
      <c r="G37" s="9">
        <v>211.74242878560716</v>
      </c>
      <c r="H37" s="4" t="s">
        <v>405</v>
      </c>
    </row>
    <row r="38" spans="1:8" x14ac:dyDescent="0.25">
      <c r="A38" s="10" t="s">
        <v>130</v>
      </c>
      <c r="B38" s="11" t="s">
        <v>131</v>
      </c>
      <c r="C38" s="12" t="s">
        <v>132</v>
      </c>
      <c r="D38" s="13" t="s">
        <v>122</v>
      </c>
      <c r="E38" s="14">
        <v>29.992503748125934</v>
      </c>
      <c r="F38" s="9">
        <v>5.2186956521739116</v>
      </c>
      <c r="G38" s="9">
        <v>35.211199400299847</v>
      </c>
      <c r="H38" s="24" t="s">
        <v>406</v>
      </c>
    </row>
    <row r="39" spans="1:8" x14ac:dyDescent="0.25">
      <c r="A39" s="10" t="s">
        <v>133</v>
      </c>
      <c r="B39" s="11" t="s">
        <v>131</v>
      </c>
      <c r="C39" s="12" t="s">
        <v>132</v>
      </c>
      <c r="D39" s="13" t="s">
        <v>134</v>
      </c>
      <c r="E39" s="14">
        <v>97.45127436281858</v>
      </c>
      <c r="F39" s="9">
        <v>16.95652173913043</v>
      </c>
      <c r="G39" s="9">
        <v>114.407796101949</v>
      </c>
      <c r="H39" s="24" t="s">
        <v>406</v>
      </c>
    </row>
    <row r="40" spans="1:8" ht="30" x14ac:dyDescent="0.25">
      <c r="A40" s="5" t="s">
        <v>135</v>
      </c>
      <c r="B40" s="6" t="s">
        <v>136</v>
      </c>
      <c r="C40" s="7" t="s">
        <v>137</v>
      </c>
      <c r="D40" s="8" t="s">
        <v>122</v>
      </c>
      <c r="E40" s="9">
        <v>29.992503748125934</v>
      </c>
      <c r="F40" s="9">
        <v>5.2186956521739116</v>
      </c>
      <c r="G40" s="9">
        <v>35.211199400299847</v>
      </c>
      <c r="H40" s="24" t="s">
        <v>406</v>
      </c>
    </row>
    <row r="41" spans="1:8" ht="30" x14ac:dyDescent="0.25">
      <c r="A41" s="5" t="s">
        <v>138</v>
      </c>
      <c r="B41" s="6" t="s">
        <v>136</v>
      </c>
      <c r="C41" s="7" t="s">
        <v>137</v>
      </c>
      <c r="D41" s="8" t="s">
        <v>139</v>
      </c>
      <c r="E41" s="9">
        <v>74.962518740629676</v>
      </c>
      <c r="F41" s="9">
        <v>13.043478260869563</v>
      </c>
      <c r="G41" s="9">
        <v>88.005997001499239</v>
      </c>
      <c r="H41" s="24" t="s">
        <v>406</v>
      </c>
    </row>
    <row r="42" spans="1:8" x14ac:dyDescent="0.25">
      <c r="A42" s="5" t="s">
        <v>140</v>
      </c>
      <c r="B42" s="6" t="s">
        <v>141</v>
      </c>
      <c r="C42" s="7" t="s">
        <v>142</v>
      </c>
      <c r="D42" s="8" t="s">
        <v>143</v>
      </c>
      <c r="E42" s="9">
        <v>131.18</v>
      </c>
      <c r="F42" s="9">
        <v>22.825320000000001</v>
      </c>
      <c r="G42" s="9">
        <v>154.00532000000001</v>
      </c>
      <c r="H42" s="4" t="s">
        <v>474</v>
      </c>
    </row>
    <row r="43" spans="1:8" x14ac:dyDescent="0.25">
      <c r="A43" s="5" t="s">
        <v>144</v>
      </c>
      <c r="B43" s="6" t="s">
        <v>145</v>
      </c>
      <c r="C43" s="7" t="s">
        <v>142</v>
      </c>
      <c r="D43" s="8" t="s">
        <v>143</v>
      </c>
      <c r="E43" s="9">
        <v>138.68065967016491</v>
      </c>
      <c r="F43" s="9">
        <v>24.130434782608692</v>
      </c>
      <c r="G43" s="9">
        <v>162.8110944527736</v>
      </c>
      <c r="H43" s="4" t="s">
        <v>474</v>
      </c>
    </row>
    <row r="44" spans="1:8" x14ac:dyDescent="0.25">
      <c r="A44" s="5" t="s">
        <v>146</v>
      </c>
      <c r="B44" s="6" t="s">
        <v>147</v>
      </c>
      <c r="C44" s="7" t="s">
        <v>148</v>
      </c>
      <c r="D44" s="8" t="s">
        <v>143</v>
      </c>
      <c r="E44" s="9">
        <v>221.13943028485755</v>
      </c>
      <c r="F44" s="9">
        <v>38.478260869565212</v>
      </c>
      <c r="G44" s="9">
        <v>259.61769115442274</v>
      </c>
      <c r="H44" s="4" t="s">
        <v>474</v>
      </c>
    </row>
    <row r="45" spans="1:8" x14ac:dyDescent="0.25">
      <c r="A45" s="5" t="s">
        <v>149</v>
      </c>
      <c r="B45" s="6" t="s">
        <v>150</v>
      </c>
      <c r="C45" s="7" t="s">
        <v>151</v>
      </c>
      <c r="D45" s="8" t="s">
        <v>143</v>
      </c>
      <c r="E45" s="9">
        <v>67.466266866566713</v>
      </c>
      <c r="F45" s="9">
        <v>11.739130434782606</v>
      </c>
      <c r="G45" s="9">
        <v>79.205397301349322</v>
      </c>
      <c r="H45" s="4" t="s">
        <v>474</v>
      </c>
    </row>
    <row r="46" spans="1:8" x14ac:dyDescent="0.25">
      <c r="A46" s="5" t="s">
        <v>152</v>
      </c>
      <c r="B46" s="6" t="s">
        <v>153</v>
      </c>
      <c r="C46" s="7" t="s">
        <v>154</v>
      </c>
      <c r="D46" s="8" t="s">
        <v>143</v>
      </c>
      <c r="E46" s="9">
        <v>93.703148425787106</v>
      </c>
      <c r="F46" s="9">
        <v>16.304347826086953</v>
      </c>
      <c r="G46" s="9">
        <v>110.00749625187406</v>
      </c>
      <c r="H46" s="4" t="s">
        <v>474</v>
      </c>
    </row>
    <row r="47" spans="1:8" x14ac:dyDescent="0.25">
      <c r="A47" s="5" t="s">
        <v>155</v>
      </c>
      <c r="B47" s="6" t="s">
        <v>156</v>
      </c>
      <c r="C47" s="7" t="s">
        <v>154</v>
      </c>
      <c r="D47" s="8" t="s">
        <v>143</v>
      </c>
      <c r="E47" s="9">
        <v>93.703148425787106</v>
      </c>
      <c r="F47" s="9">
        <v>16.304347826086953</v>
      </c>
      <c r="G47" s="9">
        <v>110.00749625187406</v>
      </c>
      <c r="H47" s="4" t="s">
        <v>474</v>
      </c>
    </row>
    <row r="48" spans="1:8" ht="30" x14ac:dyDescent="0.25">
      <c r="A48" s="5" t="s">
        <v>157</v>
      </c>
      <c r="B48" s="6" t="s">
        <v>158</v>
      </c>
      <c r="C48" s="7" t="s">
        <v>159</v>
      </c>
      <c r="D48" s="9" t="s">
        <v>45</v>
      </c>
      <c r="E48" s="9">
        <v>37.481259370314838</v>
      </c>
      <c r="F48" s="9">
        <v>6.5217391304347814</v>
      </c>
      <c r="G48" s="9">
        <v>44.002998500749619</v>
      </c>
      <c r="H48" s="24" t="s">
        <v>383</v>
      </c>
    </row>
    <row r="49" spans="1:8" x14ac:dyDescent="0.25">
      <c r="A49" s="5" t="s">
        <v>160</v>
      </c>
      <c r="B49" s="6" t="s">
        <v>161</v>
      </c>
      <c r="C49" s="7" t="s">
        <v>162</v>
      </c>
      <c r="D49" s="9" t="s">
        <v>41</v>
      </c>
      <c r="E49" s="9">
        <v>269.8725637181409</v>
      </c>
      <c r="F49" s="9">
        <v>46.957826086956509</v>
      </c>
      <c r="G49" s="9">
        <v>316.83038980509741</v>
      </c>
      <c r="H49" s="4" t="s">
        <v>395</v>
      </c>
    </row>
    <row r="50" spans="1:8" x14ac:dyDescent="0.25">
      <c r="A50" s="5" t="s">
        <v>163</v>
      </c>
      <c r="B50" s="6" t="s">
        <v>164</v>
      </c>
      <c r="C50" s="7" t="s">
        <v>165</v>
      </c>
      <c r="D50" s="8" t="s">
        <v>166</v>
      </c>
      <c r="E50" s="9">
        <v>315.83208395802097</v>
      </c>
      <c r="F50" s="9">
        <v>54.954782608695645</v>
      </c>
      <c r="G50" s="9">
        <v>370.78686656671664</v>
      </c>
      <c r="H50" s="4" t="s">
        <v>474</v>
      </c>
    </row>
    <row r="51" spans="1:8" ht="30" x14ac:dyDescent="0.25">
      <c r="A51" s="5" t="s">
        <v>167</v>
      </c>
      <c r="B51" s="6" t="s">
        <v>168</v>
      </c>
      <c r="C51" s="7" t="s">
        <v>169</v>
      </c>
      <c r="D51" s="8" t="s">
        <v>170</v>
      </c>
      <c r="E51" s="9">
        <v>63.913043478260867</v>
      </c>
      <c r="F51" s="9">
        <v>11.12086956521739</v>
      </c>
      <c r="G51" s="9">
        <v>75.033913043478265</v>
      </c>
      <c r="H51" s="4" t="s">
        <v>474</v>
      </c>
    </row>
    <row r="52" spans="1:8" ht="30" x14ac:dyDescent="0.25">
      <c r="A52" s="5" t="s">
        <v>171</v>
      </c>
      <c r="B52" s="6" t="s">
        <v>168</v>
      </c>
      <c r="C52" s="7" t="s">
        <v>169</v>
      </c>
      <c r="D52" s="8" t="s">
        <v>172</v>
      </c>
      <c r="E52" s="9">
        <v>90.224887556221887</v>
      </c>
      <c r="F52" s="9">
        <v>15.699130434782607</v>
      </c>
      <c r="G52" s="9">
        <v>105.92401799100449</v>
      </c>
      <c r="H52" s="4" t="s">
        <v>474</v>
      </c>
    </row>
    <row r="53" spans="1:8" ht="30" x14ac:dyDescent="0.25">
      <c r="A53" s="5" t="s">
        <v>173</v>
      </c>
      <c r="B53" s="6" t="s">
        <v>168</v>
      </c>
      <c r="C53" s="7" t="s">
        <v>169</v>
      </c>
      <c r="D53" s="8" t="s">
        <v>174</v>
      </c>
      <c r="E53" s="9">
        <v>101.50674662668665</v>
      </c>
      <c r="F53" s="9">
        <v>17.662173913043475</v>
      </c>
      <c r="G53" s="9">
        <v>119.16892053973012</v>
      </c>
      <c r="H53" s="4" t="s">
        <v>474</v>
      </c>
    </row>
    <row r="54" spans="1:8" ht="30" x14ac:dyDescent="0.25">
      <c r="A54" s="5" t="s">
        <v>175</v>
      </c>
      <c r="B54" s="6" t="s">
        <v>168</v>
      </c>
      <c r="C54" s="7" t="s">
        <v>169</v>
      </c>
      <c r="D54" s="8" t="s">
        <v>122</v>
      </c>
      <c r="E54" s="9">
        <v>139.10044977511245</v>
      </c>
      <c r="F54" s="9">
        <v>24.203478260869566</v>
      </c>
      <c r="G54" s="9">
        <v>163.30392803598201</v>
      </c>
      <c r="H54" s="4" t="s">
        <v>474</v>
      </c>
    </row>
    <row r="55" spans="1:8" ht="45" x14ac:dyDescent="0.25">
      <c r="A55" s="5" t="s">
        <v>176</v>
      </c>
      <c r="B55" s="6" t="s">
        <v>177</v>
      </c>
      <c r="C55" s="7" t="s">
        <v>178</v>
      </c>
      <c r="D55" s="8" t="s">
        <v>143</v>
      </c>
      <c r="E55" s="9">
        <v>41.229385307346327</v>
      </c>
      <c r="F55" s="9">
        <v>7.1739130434782599</v>
      </c>
      <c r="G55" s="9">
        <v>48.403298350824585</v>
      </c>
      <c r="H55" s="4" t="s">
        <v>378</v>
      </c>
    </row>
    <row r="56" spans="1:8" ht="45" x14ac:dyDescent="0.25">
      <c r="A56" s="5" t="s">
        <v>179</v>
      </c>
      <c r="B56" s="6" t="s">
        <v>180</v>
      </c>
      <c r="C56" s="7" t="s">
        <v>181</v>
      </c>
      <c r="D56" s="8" t="s">
        <v>143</v>
      </c>
      <c r="E56" s="9">
        <v>67.466266866566713</v>
      </c>
      <c r="F56" s="9">
        <v>11.739130434782606</v>
      </c>
      <c r="G56" s="9">
        <v>79.205397301349322</v>
      </c>
      <c r="H56" s="4" t="s">
        <v>378</v>
      </c>
    </row>
    <row r="57" spans="1:8" ht="30" x14ac:dyDescent="0.25">
      <c r="A57" s="5" t="s">
        <v>182</v>
      </c>
      <c r="B57" s="6" t="s">
        <v>183</v>
      </c>
      <c r="C57" s="7" t="s">
        <v>184</v>
      </c>
      <c r="D57" s="8" t="s">
        <v>19</v>
      </c>
      <c r="E57" s="9">
        <v>225.5622188905547</v>
      </c>
      <c r="F57" s="9">
        <v>39.247826086956515</v>
      </c>
      <c r="G57" s="9">
        <v>264.81004497751121</v>
      </c>
      <c r="H57" s="4" t="s">
        <v>378</v>
      </c>
    </row>
    <row r="58" spans="1:8" ht="30" x14ac:dyDescent="0.25">
      <c r="A58" s="5" t="s">
        <v>185</v>
      </c>
      <c r="B58" s="6" t="s">
        <v>186</v>
      </c>
      <c r="C58" s="7" t="s">
        <v>187</v>
      </c>
      <c r="D58" s="8" t="s">
        <v>126</v>
      </c>
      <c r="E58" s="9">
        <v>149.92503748125935</v>
      </c>
      <c r="F58" s="9">
        <v>26.086956521739125</v>
      </c>
      <c r="G58" s="9">
        <v>176.01199400299848</v>
      </c>
      <c r="H58" s="4" t="s">
        <v>391</v>
      </c>
    </row>
    <row r="59" spans="1:8" ht="30" x14ac:dyDescent="0.25">
      <c r="A59" s="5" t="s">
        <v>188</v>
      </c>
      <c r="B59" s="6" t="s">
        <v>189</v>
      </c>
      <c r="C59" s="7" t="s">
        <v>190</v>
      </c>
      <c r="D59" s="8" t="s">
        <v>126</v>
      </c>
      <c r="E59" s="9">
        <v>262.36881559220387</v>
      </c>
      <c r="F59" s="9">
        <v>45.652173913043463</v>
      </c>
      <c r="G59" s="9">
        <v>308.02098950524731</v>
      </c>
      <c r="H59" s="4" t="s">
        <v>391</v>
      </c>
    </row>
    <row r="60" spans="1:8" ht="30" x14ac:dyDescent="0.25">
      <c r="A60" s="5" t="s">
        <v>191</v>
      </c>
      <c r="B60" s="6" t="s">
        <v>192</v>
      </c>
      <c r="C60" s="7" t="s">
        <v>193</v>
      </c>
      <c r="D60" s="8" t="s">
        <v>194</v>
      </c>
      <c r="E60" s="9">
        <v>97.743628185907028</v>
      </c>
      <c r="F60" s="9">
        <v>17.00739130434782</v>
      </c>
      <c r="G60" s="9">
        <v>114.75101949025485</v>
      </c>
      <c r="H60" s="4" t="s">
        <v>474</v>
      </c>
    </row>
    <row r="61" spans="1:8" ht="30" x14ac:dyDescent="0.25">
      <c r="A61" s="5" t="s">
        <v>195</v>
      </c>
      <c r="B61" s="6" t="s">
        <v>192</v>
      </c>
      <c r="C61" s="7" t="s">
        <v>193</v>
      </c>
      <c r="D61" s="8" t="s">
        <v>122</v>
      </c>
      <c r="E61" s="9">
        <v>146.61919040479759</v>
      </c>
      <c r="F61" s="9">
        <v>25.511739130434776</v>
      </c>
      <c r="G61" s="9">
        <v>172.13092953523238</v>
      </c>
      <c r="H61" s="4" t="s">
        <v>474</v>
      </c>
    </row>
    <row r="62" spans="1:8" x14ac:dyDescent="0.25">
      <c r="A62" s="5" t="s">
        <v>196</v>
      </c>
      <c r="B62" s="6" t="s">
        <v>197</v>
      </c>
      <c r="C62" s="7" t="s">
        <v>198</v>
      </c>
      <c r="D62" s="8" t="s">
        <v>199</v>
      </c>
      <c r="E62" s="9">
        <v>315.78710644677659</v>
      </c>
      <c r="F62" s="9">
        <v>54.946956521739118</v>
      </c>
      <c r="G62" s="9">
        <v>370.73406296851573</v>
      </c>
      <c r="H62" s="4" t="s">
        <v>474</v>
      </c>
    </row>
    <row r="63" spans="1:8" x14ac:dyDescent="0.25">
      <c r="A63" s="5" t="s">
        <v>200</v>
      </c>
      <c r="B63" s="6" t="s">
        <v>201</v>
      </c>
      <c r="C63" s="7" t="s">
        <v>202</v>
      </c>
      <c r="D63" s="8" t="s">
        <v>203</v>
      </c>
      <c r="E63" s="9">
        <v>263.15592203898052</v>
      </c>
      <c r="F63" s="9">
        <v>45.789130434782606</v>
      </c>
      <c r="G63" s="9">
        <v>308.9450524737631</v>
      </c>
      <c r="H63" s="4" t="s">
        <v>474</v>
      </c>
    </row>
    <row r="64" spans="1:8" ht="30" x14ac:dyDescent="0.25">
      <c r="A64" s="5" t="s">
        <v>204</v>
      </c>
      <c r="B64" s="6" t="s">
        <v>205</v>
      </c>
      <c r="C64" s="7" t="s">
        <v>206</v>
      </c>
      <c r="D64" s="8" t="s">
        <v>102</v>
      </c>
      <c r="E64" s="9">
        <v>225.78710644677659</v>
      </c>
      <c r="F64" s="9">
        <v>39.286956521739121</v>
      </c>
      <c r="G64" s="9">
        <v>265.0740629685157</v>
      </c>
      <c r="H64" s="4" t="s">
        <v>391</v>
      </c>
    </row>
    <row r="65" spans="1:8" ht="30" x14ac:dyDescent="0.25">
      <c r="A65" s="5" t="s">
        <v>207</v>
      </c>
      <c r="B65" s="6" t="s">
        <v>205</v>
      </c>
      <c r="C65" s="7" t="s">
        <v>206</v>
      </c>
      <c r="D65" s="8" t="s">
        <v>208</v>
      </c>
      <c r="E65" s="9">
        <v>112.89</v>
      </c>
      <c r="F65" s="9">
        <v>19.64</v>
      </c>
      <c r="G65" s="9">
        <v>132.54</v>
      </c>
      <c r="H65" s="4" t="s">
        <v>391</v>
      </c>
    </row>
    <row r="66" spans="1:8" ht="30" x14ac:dyDescent="0.25">
      <c r="A66" s="5" t="s">
        <v>209</v>
      </c>
      <c r="B66" s="6" t="s">
        <v>210</v>
      </c>
      <c r="C66" s="7" t="s">
        <v>211</v>
      </c>
      <c r="D66" s="8" t="s">
        <v>10</v>
      </c>
      <c r="E66" s="9">
        <v>150.29985007496251</v>
      </c>
      <c r="F66" s="9">
        <v>26.152173913043473</v>
      </c>
      <c r="G66" s="9">
        <v>176.45202398800598</v>
      </c>
      <c r="H66" s="4" t="s">
        <v>391</v>
      </c>
    </row>
    <row r="67" spans="1:8" ht="30" x14ac:dyDescent="0.25">
      <c r="A67" s="5" t="s">
        <v>212</v>
      </c>
      <c r="B67" s="6" t="s">
        <v>213</v>
      </c>
      <c r="C67" s="7" t="s">
        <v>214</v>
      </c>
      <c r="D67" s="8" t="s">
        <v>19</v>
      </c>
      <c r="E67" s="9">
        <v>39.353999999999999</v>
      </c>
      <c r="F67" s="9">
        <v>6.8475959999999993</v>
      </c>
      <c r="G67" s="9">
        <v>46.201595999999995</v>
      </c>
      <c r="H67" s="4" t="s">
        <v>391</v>
      </c>
    </row>
    <row r="68" spans="1:8" ht="30" x14ac:dyDescent="0.25">
      <c r="A68" s="5" t="s">
        <v>215</v>
      </c>
      <c r="B68" s="6" t="s">
        <v>216</v>
      </c>
      <c r="C68" s="7" t="s">
        <v>217</v>
      </c>
      <c r="D68" s="8" t="s">
        <v>10</v>
      </c>
      <c r="E68" s="9">
        <v>263.11844077961018</v>
      </c>
      <c r="F68" s="9">
        <v>45.782608695652172</v>
      </c>
      <c r="G68" s="9">
        <v>308.90104947526237</v>
      </c>
      <c r="H68" s="4" t="s">
        <v>378</v>
      </c>
    </row>
    <row r="69" spans="1:8" ht="30" x14ac:dyDescent="0.25">
      <c r="A69" s="5" t="s">
        <v>218</v>
      </c>
      <c r="B69" s="6" t="s">
        <v>219</v>
      </c>
      <c r="C69" s="7" t="s">
        <v>220</v>
      </c>
      <c r="D69" s="8" t="s">
        <v>45</v>
      </c>
      <c r="E69" s="9">
        <v>29.985007496251871</v>
      </c>
      <c r="F69" s="9">
        <v>5.2173913043478244</v>
      </c>
      <c r="G69" s="9">
        <v>35.202398800599696</v>
      </c>
      <c r="H69" s="4" t="s">
        <v>387</v>
      </c>
    </row>
    <row r="70" spans="1:8" x14ac:dyDescent="0.25">
      <c r="A70" s="5" t="s">
        <v>221</v>
      </c>
      <c r="B70" s="6" t="s">
        <v>222</v>
      </c>
      <c r="C70" s="7" t="s">
        <v>223</v>
      </c>
      <c r="D70" s="15" t="s">
        <v>126</v>
      </c>
      <c r="E70" s="9">
        <v>149.92503748125935</v>
      </c>
      <c r="F70" s="9">
        <v>26.086956521739125</v>
      </c>
      <c r="G70" s="9">
        <v>176.01199400299848</v>
      </c>
      <c r="H70" s="24" t="s">
        <v>433</v>
      </c>
    </row>
    <row r="71" spans="1:8" x14ac:dyDescent="0.25">
      <c r="A71" s="5" t="s">
        <v>224</v>
      </c>
      <c r="B71" s="6" t="s">
        <v>225</v>
      </c>
      <c r="C71" s="7" t="s">
        <v>226</v>
      </c>
      <c r="D71" s="15" t="s">
        <v>41</v>
      </c>
      <c r="E71" s="9">
        <v>149.92503748125935</v>
      </c>
      <c r="F71" s="9">
        <v>26.086956521739125</v>
      </c>
      <c r="G71" s="9">
        <v>176.01199400299848</v>
      </c>
      <c r="H71" s="24" t="s">
        <v>433</v>
      </c>
    </row>
    <row r="72" spans="1:8" ht="30" x14ac:dyDescent="0.25">
      <c r="A72" s="5" t="s">
        <v>227</v>
      </c>
      <c r="B72" s="6" t="s">
        <v>228</v>
      </c>
      <c r="C72" s="7" t="s">
        <v>229</v>
      </c>
      <c r="D72" s="8" t="s">
        <v>102</v>
      </c>
      <c r="E72" s="9">
        <v>359.82008995502247</v>
      </c>
      <c r="F72" s="9">
        <v>62.6086956521739</v>
      </c>
      <c r="G72" s="9">
        <v>422.42878560719635</v>
      </c>
      <c r="H72" s="4" t="s">
        <v>391</v>
      </c>
    </row>
    <row r="73" spans="1:8" ht="30" x14ac:dyDescent="0.25">
      <c r="A73" s="5" t="s">
        <v>373</v>
      </c>
      <c r="B73" s="6" t="s">
        <v>372</v>
      </c>
      <c r="C73" s="7" t="s">
        <v>229</v>
      </c>
      <c r="D73" s="8" t="s">
        <v>208</v>
      </c>
      <c r="E73" s="9">
        <v>179.91</v>
      </c>
      <c r="F73" s="9">
        <v>31.3</v>
      </c>
      <c r="G73" s="9">
        <v>211.21</v>
      </c>
      <c r="H73" s="4" t="s">
        <v>391</v>
      </c>
    </row>
    <row r="74" spans="1:8" ht="30" x14ac:dyDescent="0.25">
      <c r="A74" s="5" t="s">
        <v>230</v>
      </c>
      <c r="B74" s="6" t="s">
        <v>231</v>
      </c>
      <c r="C74" s="7" t="s">
        <v>232</v>
      </c>
      <c r="D74" s="8" t="s">
        <v>10</v>
      </c>
      <c r="E74" s="9">
        <v>187.40629685157421</v>
      </c>
      <c r="F74" s="9">
        <v>32.608695652173907</v>
      </c>
      <c r="G74" s="9">
        <v>220.01499250374812</v>
      </c>
      <c r="H74" s="4" t="s">
        <v>439</v>
      </c>
    </row>
    <row r="75" spans="1:8" x14ac:dyDescent="0.25">
      <c r="A75" s="5" t="s">
        <v>233</v>
      </c>
      <c r="B75" s="6" t="s">
        <v>234</v>
      </c>
      <c r="C75" s="7" t="s">
        <v>235</v>
      </c>
      <c r="D75" s="8" t="s">
        <v>10</v>
      </c>
      <c r="E75" s="9">
        <v>187.40629685157421</v>
      </c>
      <c r="F75" s="9">
        <v>32.608695652173907</v>
      </c>
      <c r="G75" s="9">
        <v>220.01499250374812</v>
      </c>
      <c r="H75" s="24" t="s">
        <v>439</v>
      </c>
    </row>
    <row r="76" spans="1:8" x14ac:dyDescent="0.25">
      <c r="A76" s="5" t="s">
        <v>236</v>
      </c>
      <c r="B76" s="6" t="s">
        <v>237</v>
      </c>
      <c r="C76" s="7" t="s">
        <v>238</v>
      </c>
      <c r="D76" s="8" t="s">
        <v>10</v>
      </c>
      <c r="E76" s="9">
        <v>262.36881559220387</v>
      </c>
      <c r="F76" s="9">
        <v>45.652173913043463</v>
      </c>
      <c r="G76" s="9">
        <v>308.02098950524731</v>
      </c>
      <c r="H76" s="24" t="s">
        <v>439</v>
      </c>
    </row>
    <row r="77" spans="1:8" x14ac:dyDescent="0.25">
      <c r="A77" s="5" t="s">
        <v>239</v>
      </c>
      <c r="B77" s="6" t="s">
        <v>240</v>
      </c>
      <c r="C77" s="7" t="s">
        <v>241</v>
      </c>
      <c r="D77" s="8" t="s">
        <v>15</v>
      </c>
      <c r="E77" s="9">
        <v>376.31184407796098</v>
      </c>
      <c r="F77" s="9">
        <v>65.478260869565204</v>
      </c>
      <c r="G77" s="9">
        <v>441.79010494752617</v>
      </c>
      <c r="H77" s="4" t="s">
        <v>401</v>
      </c>
    </row>
    <row r="78" spans="1:8" x14ac:dyDescent="0.25">
      <c r="A78" s="5" t="s">
        <v>242</v>
      </c>
      <c r="B78" s="6" t="s">
        <v>243</v>
      </c>
      <c r="C78" s="7" t="s">
        <v>244</v>
      </c>
      <c r="D78" s="8" t="s">
        <v>245</v>
      </c>
      <c r="E78" s="9">
        <v>210.4947526236881</v>
      </c>
      <c r="F78" s="9">
        <v>36.626086956521725</v>
      </c>
      <c r="G78" s="9">
        <v>247.12083958020983</v>
      </c>
      <c r="H78" s="4" t="s">
        <v>401</v>
      </c>
    </row>
    <row r="79" spans="1:8" x14ac:dyDescent="0.25">
      <c r="A79" s="5" t="s">
        <v>246</v>
      </c>
      <c r="B79" s="6" t="s">
        <v>247</v>
      </c>
      <c r="C79" s="7" t="s">
        <v>248</v>
      </c>
      <c r="D79" s="8" t="s">
        <v>19</v>
      </c>
      <c r="E79" s="9">
        <v>225.5622188905547</v>
      </c>
      <c r="F79" s="9">
        <v>39.247826086956515</v>
      </c>
      <c r="G79" s="9">
        <v>264.81004497751121</v>
      </c>
      <c r="H79" s="4" t="s">
        <v>381</v>
      </c>
    </row>
    <row r="80" spans="1:8" x14ac:dyDescent="0.25">
      <c r="A80" s="5" t="s">
        <v>249</v>
      </c>
      <c r="B80" s="6" t="s">
        <v>250</v>
      </c>
      <c r="C80" s="7" t="s">
        <v>251</v>
      </c>
      <c r="D80" s="8" t="s">
        <v>41</v>
      </c>
      <c r="E80" s="9">
        <v>270.61469265367316</v>
      </c>
      <c r="F80" s="9">
        <v>47.086956521739118</v>
      </c>
      <c r="G80" s="9">
        <v>317.70164917541229</v>
      </c>
      <c r="H80" s="4" t="s">
        <v>381</v>
      </c>
    </row>
    <row r="81" spans="1:8" ht="30" x14ac:dyDescent="0.25">
      <c r="A81" s="10" t="s">
        <v>252</v>
      </c>
      <c r="B81" s="11" t="s">
        <v>253</v>
      </c>
      <c r="C81" s="12" t="s">
        <v>254</v>
      </c>
      <c r="D81" s="13" t="s">
        <v>93</v>
      </c>
      <c r="E81" s="14">
        <v>149.92503748125935</v>
      </c>
      <c r="F81" s="9">
        <v>26.086956521739125</v>
      </c>
      <c r="G81" s="9">
        <v>176.01199400299848</v>
      </c>
      <c r="H81" s="4" t="s">
        <v>400</v>
      </c>
    </row>
    <row r="82" spans="1:8" x14ac:dyDescent="0.25">
      <c r="A82" s="10" t="s">
        <v>255</v>
      </c>
      <c r="B82" s="11" t="s">
        <v>256</v>
      </c>
      <c r="C82" s="12" t="s">
        <v>257</v>
      </c>
      <c r="D82" s="13" t="s">
        <v>93</v>
      </c>
      <c r="E82" s="14">
        <v>89.955022488755617</v>
      </c>
      <c r="F82" s="9">
        <v>15.652173913043475</v>
      </c>
      <c r="G82" s="9">
        <v>105.60719640179909</v>
      </c>
      <c r="H82" s="4" t="s">
        <v>400</v>
      </c>
    </row>
    <row r="83" spans="1:8" x14ac:dyDescent="0.25">
      <c r="A83" s="5" t="s">
        <v>258</v>
      </c>
      <c r="B83" s="6" t="s">
        <v>259</v>
      </c>
      <c r="C83" s="7" t="s">
        <v>260</v>
      </c>
      <c r="D83" s="8" t="s">
        <v>10</v>
      </c>
      <c r="E83" s="9">
        <v>187.40629685157421</v>
      </c>
      <c r="F83" s="9">
        <v>32.608695652173907</v>
      </c>
      <c r="G83" s="9">
        <v>220.01499250374812</v>
      </c>
      <c r="H83" s="24" t="s">
        <v>439</v>
      </c>
    </row>
    <row r="84" spans="1:8" x14ac:dyDescent="0.25">
      <c r="A84" s="5" t="s">
        <v>261</v>
      </c>
      <c r="B84" s="6" t="s">
        <v>262</v>
      </c>
      <c r="C84" s="7" t="s">
        <v>263</v>
      </c>
      <c r="D84" s="8" t="s">
        <v>199</v>
      </c>
      <c r="E84" s="9">
        <v>263.20839580209895</v>
      </c>
      <c r="F84" s="9">
        <v>45.798260869565212</v>
      </c>
      <c r="G84" s="9">
        <v>309.00665667166413</v>
      </c>
      <c r="H84" s="4" t="s">
        <v>474</v>
      </c>
    </row>
    <row r="85" spans="1:8" x14ac:dyDescent="0.25">
      <c r="A85" s="10" t="s">
        <v>264</v>
      </c>
      <c r="B85" s="11" t="s">
        <v>265</v>
      </c>
      <c r="C85" s="12" t="s">
        <v>266</v>
      </c>
      <c r="D85" s="13" t="s">
        <v>199</v>
      </c>
      <c r="E85" s="14">
        <v>473.73313343328334</v>
      </c>
      <c r="F85" s="9">
        <v>82.429565217391286</v>
      </c>
      <c r="G85" s="9">
        <v>556.16269865067466</v>
      </c>
      <c r="H85" s="4" t="s">
        <v>474</v>
      </c>
    </row>
    <row r="86" spans="1:8" ht="30" x14ac:dyDescent="0.25">
      <c r="A86" s="5" t="s">
        <v>267</v>
      </c>
      <c r="B86" s="6" t="s">
        <v>268</v>
      </c>
      <c r="C86" s="7" t="s">
        <v>269</v>
      </c>
      <c r="D86" s="8" t="s">
        <v>270</v>
      </c>
      <c r="E86" s="9">
        <v>148.87556221889054</v>
      </c>
      <c r="F86" s="9">
        <v>25.904347826086951</v>
      </c>
      <c r="G86" s="9">
        <v>174.7799100449775</v>
      </c>
      <c r="H86" s="4" t="s">
        <v>474</v>
      </c>
    </row>
    <row r="87" spans="1:8" ht="30" x14ac:dyDescent="0.25">
      <c r="A87" s="10" t="s">
        <v>271</v>
      </c>
      <c r="B87" s="11" t="s">
        <v>272</v>
      </c>
      <c r="C87" s="12" t="s">
        <v>273</v>
      </c>
      <c r="D87" s="13" t="s">
        <v>19</v>
      </c>
      <c r="E87" s="14">
        <v>270.764617691154</v>
      </c>
      <c r="F87" s="9">
        <v>47.113043478260792</v>
      </c>
      <c r="G87" s="9">
        <v>317.87766116941481</v>
      </c>
      <c r="H87" s="4" t="s">
        <v>381</v>
      </c>
    </row>
    <row r="88" spans="1:8" x14ac:dyDescent="0.25">
      <c r="A88" s="5" t="s">
        <v>274</v>
      </c>
      <c r="B88" s="6" t="s">
        <v>275</v>
      </c>
      <c r="C88" s="7" t="s">
        <v>276</v>
      </c>
      <c r="D88" s="8" t="s">
        <v>10</v>
      </c>
      <c r="E88" s="9">
        <v>149.92503748125935</v>
      </c>
      <c r="F88" s="9">
        <v>26.086956521739125</v>
      </c>
      <c r="G88" s="9">
        <v>176.01199400299848</v>
      </c>
      <c r="H88" s="4" t="s">
        <v>395</v>
      </c>
    </row>
    <row r="89" spans="1:8" x14ac:dyDescent="0.25">
      <c r="A89" s="5" t="s">
        <v>277</v>
      </c>
      <c r="B89" s="6" t="s">
        <v>278</v>
      </c>
      <c r="C89" s="7" t="s">
        <v>279</v>
      </c>
      <c r="D89" s="8" t="s">
        <v>10</v>
      </c>
      <c r="E89" s="9">
        <v>224.88755622188904</v>
      </c>
      <c r="F89" s="9">
        <v>39.130434782608688</v>
      </c>
      <c r="G89" s="9">
        <v>264.01799100449773</v>
      </c>
      <c r="H89" s="4" t="s">
        <v>395</v>
      </c>
    </row>
    <row r="90" spans="1:8" x14ac:dyDescent="0.25">
      <c r="A90" s="5" t="s">
        <v>280</v>
      </c>
      <c r="B90" s="6" t="s">
        <v>281</v>
      </c>
      <c r="C90" s="7" t="s">
        <v>282</v>
      </c>
      <c r="D90" s="8" t="s">
        <v>10</v>
      </c>
      <c r="E90" s="9">
        <v>150.29985007496251</v>
      </c>
      <c r="F90" s="9">
        <v>26.152173913043473</v>
      </c>
      <c r="G90" s="9">
        <v>176.45202398800598</v>
      </c>
      <c r="H90" s="4" t="s">
        <v>401</v>
      </c>
    </row>
    <row r="91" spans="1:8" x14ac:dyDescent="0.25">
      <c r="A91" s="5" t="s">
        <v>283</v>
      </c>
      <c r="B91" s="6" t="s">
        <v>284</v>
      </c>
      <c r="C91" s="7" t="s">
        <v>285</v>
      </c>
      <c r="D91" s="8" t="s">
        <v>19</v>
      </c>
      <c r="E91" s="9">
        <v>135.3823088455772</v>
      </c>
      <c r="F91" s="9">
        <v>23.556521739130428</v>
      </c>
      <c r="G91" s="9">
        <v>158.93883058470763</v>
      </c>
      <c r="H91" s="4" t="s">
        <v>401</v>
      </c>
    </row>
    <row r="92" spans="1:8" x14ac:dyDescent="0.25">
      <c r="A92" s="5" t="s">
        <v>286</v>
      </c>
      <c r="B92" s="6" t="s">
        <v>287</v>
      </c>
      <c r="C92" s="7" t="s">
        <v>288</v>
      </c>
      <c r="D92" s="8" t="s">
        <v>19</v>
      </c>
      <c r="E92" s="9">
        <v>269.86506746626685</v>
      </c>
      <c r="F92" s="9">
        <v>46.956521739130423</v>
      </c>
      <c r="G92" s="9">
        <v>316.82158920539729</v>
      </c>
      <c r="H92" s="24" t="s">
        <v>436</v>
      </c>
    </row>
    <row r="93" spans="1:8" x14ac:dyDescent="0.25">
      <c r="A93" s="5" t="s">
        <v>289</v>
      </c>
      <c r="B93" s="6" t="s">
        <v>290</v>
      </c>
      <c r="C93" s="7" t="s">
        <v>291</v>
      </c>
      <c r="D93" s="8" t="s">
        <v>19</v>
      </c>
      <c r="E93" s="9">
        <v>359.82008995502247</v>
      </c>
      <c r="F93" s="9">
        <v>62.6086956521739</v>
      </c>
      <c r="G93" s="9">
        <v>422.42878560719635</v>
      </c>
      <c r="H93" s="24" t="s">
        <v>436</v>
      </c>
    </row>
    <row r="94" spans="1:8" ht="30" x14ac:dyDescent="0.25">
      <c r="A94" s="5" t="s">
        <v>292</v>
      </c>
      <c r="B94" s="6" t="s">
        <v>293</v>
      </c>
      <c r="C94" s="7" t="s">
        <v>294</v>
      </c>
      <c r="D94" s="8" t="s">
        <v>295</v>
      </c>
      <c r="E94" s="9">
        <v>271.36431784107947</v>
      </c>
      <c r="F94" s="9">
        <v>47.217391304347828</v>
      </c>
      <c r="G94" s="9">
        <v>318.58170914542728</v>
      </c>
      <c r="H94" s="4" t="s">
        <v>378</v>
      </c>
    </row>
    <row r="95" spans="1:8" x14ac:dyDescent="0.25">
      <c r="A95" s="5" t="s">
        <v>296</v>
      </c>
      <c r="B95" s="6" t="s">
        <v>297</v>
      </c>
      <c r="C95" s="7" t="s">
        <v>298</v>
      </c>
      <c r="D95" s="8" t="s">
        <v>299</v>
      </c>
      <c r="E95" s="9">
        <v>299.8500749625187</v>
      </c>
      <c r="F95" s="9">
        <v>52.173913043478251</v>
      </c>
      <c r="G95" s="9">
        <v>352.02398800599696</v>
      </c>
      <c r="H95" s="4" t="s">
        <v>378</v>
      </c>
    </row>
    <row r="96" spans="1:8" x14ac:dyDescent="0.25">
      <c r="A96" s="5" t="s">
        <v>300</v>
      </c>
      <c r="B96" s="6" t="s">
        <v>301</v>
      </c>
      <c r="C96" s="7" t="s">
        <v>302</v>
      </c>
      <c r="D96" s="8" t="s">
        <v>303</v>
      </c>
      <c r="E96" s="9">
        <v>224.88755622188904</v>
      </c>
      <c r="F96" s="9">
        <v>39.130434782608688</v>
      </c>
      <c r="G96" s="9">
        <v>264.01799100449773</v>
      </c>
      <c r="H96" s="24" t="s">
        <v>452</v>
      </c>
    </row>
    <row r="97" spans="1:8" x14ac:dyDescent="0.25">
      <c r="A97" s="5" t="s">
        <v>304</v>
      </c>
      <c r="B97" s="6" t="s">
        <v>305</v>
      </c>
      <c r="C97" s="7" t="s">
        <v>306</v>
      </c>
      <c r="D97" s="8" t="s">
        <v>41</v>
      </c>
      <c r="E97" s="9">
        <v>225.63718140929535</v>
      </c>
      <c r="F97" s="9">
        <v>39.260869565217384</v>
      </c>
      <c r="G97" s="9">
        <v>264.89805097451273</v>
      </c>
      <c r="H97" s="4" t="s">
        <v>474</v>
      </c>
    </row>
    <row r="98" spans="1:8" ht="30" x14ac:dyDescent="0.25">
      <c r="A98" s="5" t="s">
        <v>307</v>
      </c>
      <c r="B98" s="6" t="s">
        <v>308</v>
      </c>
      <c r="C98" s="7" t="s">
        <v>309</v>
      </c>
      <c r="D98" s="8" t="s">
        <v>143</v>
      </c>
      <c r="E98" s="9">
        <v>33.733133433283356</v>
      </c>
      <c r="F98" s="9">
        <v>5.8695652173913029</v>
      </c>
      <c r="G98" s="9">
        <v>39.602698650674661</v>
      </c>
      <c r="H98" s="24" t="s">
        <v>387</v>
      </c>
    </row>
    <row r="99" spans="1:8" ht="30" x14ac:dyDescent="0.25">
      <c r="A99" s="5" t="s">
        <v>310</v>
      </c>
      <c r="B99" s="6" t="s">
        <v>311</v>
      </c>
      <c r="C99" s="7" t="s">
        <v>312</v>
      </c>
      <c r="D99" s="8" t="s">
        <v>143</v>
      </c>
      <c r="E99" s="9">
        <v>35.982008995502248</v>
      </c>
      <c r="F99" s="9">
        <v>6.2608695652173898</v>
      </c>
      <c r="G99" s="9">
        <v>42.242878560719639</v>
      </c>
      <c r="H99" s="24" t="s">
        <v>387</v>
      </c>
    </row>
    <row r="100" spans="1:8" ht="30" x14ac:dyDescent="0.25">
      <c r="A100" s="5" t="s">
        <v>313</v>
      </c>
      <c r="B100" s="6" t="s">
        <v>314</v>
      </c>
      <c r="C100" s="7" t="s">
        <v>315</v>
      </c>
      <c r="D100" s="8" t="s">
        <v>199</v>
      </c>
      <c r="E100" s="9">
        <v>314.84257871064466</v>
      </c>
      <c r="F100" s="9">
        <v>54.782608695652165</v>
      </c>
      <c r="G100" s="9">
        <v>369.62518740629685</v>
      </c>
      <c r="H100" s="4" t="s">
        <v>474</v>
      </c>
    </row>
    <row r="101" spans="1:8" ht="30" x14ac:dyDescent="0.25">
      <c r="A101" s="5" t="s">
        <v>316</v>
      </c>
      <c r="B101" s="6" t="s">
        <v>317</v>
      </c>
      <c r="C101" s="7" t="s">
        <v>318</v>
      </c>
      <c r="D101" s="8" t="s">
        <v>199</v>
      </c>
      <c r="E101" s="9">
        <f>700/1.334</f>
        <v>524.73763118440775</v>
      </c>
      <c r="F101" s="9">
        <f>E101*17.4%</f>
        <v>91.304347826086939</v>
      </c>
      <c r="G101" s="9">
        <f>E101+F101</f>
        <v>616.04197901049474</v>
      </c>
      <c r="H101" s="4" t="s">
        <v>474</v>
      </c>
    </row>
    <row r="102" spans="1:8" ht="45" x14ac:dyDescent="0.25">
      <c r="A102" s="5" t="s">
        <v>319</v>
      </c>
      <c r="B102" s="6" t="s">
        <v>320</v>
      </c>
      <c r="C102" s="7" t="s">
        <v>321</v>
      </c>
      <c r="D102" s="8" t="s">
        <v>143</v>
      </c>
      <c r="E102" s="9">
        <v>187.41</v>
      </c>
      <c r="F102" s="9">
        <v>32.61</v>
      </c>
      <c r="G102" s="9">
        <v>220.02</v>
      </c>
      <c r="H102" s="4" t="s">
        <v>474</v>
      </c>
    </row>
    <row r="103" spans="1:8" x14ac:dyDescent="0.25">
      <c r="A103" s="5" t="s">
        <v>322</v>
      </c>
      <c r="B103" s="6" t="s">
        <v>323</v>
      </c>
      <c r="C103" s="7" t="s">
        <v>324</v>
      </c>
      <c r="D103" s="8" t="s">
        <v>143</v>
      </c>
      <c r="E103" s="9">
        <v>974.51274362818583</v>
      </c>
      <c r="F103" s="9">
        <v>169.56521739130432</v>
      </c>
      <c r="G103" s="9">
        <v>1144.0779610194902</v>
      </c>
      <c r="H103" s="4" t="s">
        <v>474</v>
      </c>
    </row>
    <row r="104" spans="1:8" x14ac:dyDescent="0.25">
      <c r="A104" s="5" t="s">
        <v>325</v>
      </c>
      <c r="B104" s="6" t="s">
        <v>326</v>
      </c>
      <c r="C104" s="7" t="s">
        <v>327</v>
      </c>
      <c r="D104" s="8" t="s">
        <v>143</v>
      </c>
      <c r="E104" s="9">
        <v>524.73763118440775</v>
      </c>
      <c r="F104" s="9">
        <v>91.304347826086925</v>
      </c>
      <c r="G104" s="9">
        <v>616.04197901049463</v>
      </c>
      <c r="H104" s="4" t="s">
        <v>474</v>
      </c>
    </row>
    <row r="105" spans="1:8" x14ac:dyDescent="0.25">
      <c r="A105" s="5" t="s">
        <v>328</v>
      </c>
      <c r="B105" s="6" t="s">
        <v>329</v>
      </c>
      <c r="C105" s="7" t="s">
        <v>330</v>
      </c>
      <c r="D105" s="8" t="s">
        <v>19</v>
      </c>
      <c r="E105" s="9">
        <v>337.33133433283359</v>
      </c>
      <c r="F105" s="9">
        <v>58.695652173913039</v>
      </c>
      <c r="G105" s="9">
        <v>396.02698650674665</v>
      </c>
      <c r="H105" s="4" t="s">
        <v>474</v>
      </c>
    </row>
    <row r="106" spans="1:8" x14ac:dyDescent="0.25">
      <c r="A106" s="5" t="s">
        <v>331</v>
      </c>
      <c r="B106" s="6" t="s">
        <v>332</v>
      </c>
      <c r="C106" s="7" t="s">
        <v>333</v>
      </c>
      <c r="D106" s="8" t="s">
        <v>41</v>
      </c>
      <c r="E106" s="9">
        <v>3448</v>
      </c>
      <c r="F106" s="9"/>
      <c r="G106" s="9">
        <v>3448</v>
      </c>
      <c r="H106" s="24" t="s">
        <v>463</v>
      </c>
    </row>
    <row r="107" spans="1:8" x14ac:dyDescent="0.25">
      <c r="A107" s="5" t="s">
        <v>334</v>
      </c>
      <c r="B107" s="6" t="s">
        <v>335</v>
      </c>
      <c r="C107" s="7" t="s">
        <v>336</v>
      </c>
      <c r="D107" s="8" t="s">
        <v>337</v>
      </c>
      <c r="E107" s="9">
        <v>197.40629685157418</v>
      </c>
      <c r="F107" s="9">
        <v>34.348695652173902</v>
      </c>
      <c r="G107" s="9">
        <v>231.7549925037481</v>
      </c>
      <c r="H107" s="4" t="s">
        <v>474</v>
      </c>
    </row>
    <row r="108" spans="1:8" ht="30" x14ac:dyDescent="0.25">
      <c r="A108" s="5" t="s">
        <v>338</v>
      </c>
      <c r="B108" s="6" t="s">
        <v>339</v>
      </c>
      <c r="C108" s="7" t="s">
        <v>340</v>
      </c>
      <c r="D108" s="8" t="s">
        <v>45</v>
      </c>
      <c r="E108" s="9">
        <v>90.224887556221887</v>
      </c>
      <c r="F108" s="9">
        <v>15.699130434782607</v>
      </c>
      <c r="G108" s="9">
        <v>105.92401799100449</v>
      </c>
      <c r="H108" s="4" t="s">
        <v>474</v>
      </c>
    </row>
    <row r="109" spans="1:8" ht="30" x14ac:dyDescent="0.25">
      <c r="A109" s="5" t="s">
        <v>341</v>
      </c>
      <c r="B109" s="6" t="s">
        <v>342</v>
      </c>
      <c r="C109" s="7" t="s">
        <v>343</v>
      </c>
      <c r="D109" s="8" t="s">
        <v>10</v>
      </c>
      <c r="E109" s="9">
        <v>188.15592203898049</v>
      </c>
      <c r="F109" s="9">
        <v>32.739130434782602</v>
      </c>
      <c r="G109" s="9">
        <v>220.89505247376309</v>
      </c>
      <c r="H109" s="4" t="s">
        <v>467</v>
      </c>
    </row>
    <row r="110" spans="1:8" x14ac:dyDescent="0.25">
      <c r="A110" s="5" t="s">
        <v>344</v>
      </c>
      <c r="B110" s="6" t="s">
        <v>345</v>
      </c>
      <c r="C110" s="7" t="s">
        <v>346</v>
      </c>
      <c r="D110" s="8" t="s">
        <v>10</v>
      </c>
      <c r="E110" s="9">
        <v>93.703148425787106</v>
      </c>
      <c r="F110" s="9">
        <v>16.304347826086953</v>
      </c>
      <c r="G110" s="9">
        <v>110.00749625187406</v>
      </c>
      <c r="H110" s="4" t="s">
        <v>383</v>
      </c>
    </row>
    <row r="111" spans="1:8" ht="30" x14ac:dyDescent="0.25">
      <c r="A111" s="5" t="s">
        <v>347</v>
      </c>
      <c r="B111" s="6" t="s">
        <v>348</v>
      </c>
      <c r="C111" s="7" t="s">
        <v>349</v>
      </c>
      <c r="D111" s="8" t="s">
        <v>52</v>
      </c>
      <c r="E111" s="9">
        <v>18.740629685157419</v>
      </c>
      <c r="F111" s="9">
        <v>3.2608695652173907</v>
      </c>
      <c r="G111" s="9">
        <v>22.00149925037481</v>
      </c>
      <c r="H111" s="24" t="s">
        <v>383</v>
      </c>
    </row>
    <row r="112" spans="1:8" x14ac:dyDescent="0.25">
      <c r="A112" s="5" t="s">
        <v>350</v>
      </c>
      <c r="B112" s="6" t="s">
        <v>351</v>
      </c>
      <c r="C112" s="7" t="s">
        <v>352</v>
      </c>
      <c r="D112" s="8" t="s">
        <v>102</v>
      </c>
      <c r="E112" s="9">
        <v>224.88755622188904</v>
      </c>
      <c r="F112" s="9">
        <v>39.130434782608688</v>
      </c>
      <c r="G112" s="9">
        <v>264.01799100449773</v>
      </c>
      <c r="H112" s="4" t="s">
        <v>401</v>
      </c>
    </row>
    <row r="113" spans="1:8" ht="30" x14ac:dyDescent="0.25">
      <c r="A113" s="10" t="s">
        <v>353</v>
      </c>
      <c r="B113" s="11" t="s">
        <v>354</v>
      </c>
      <c r="C113" s="12" t="s">
        <v>355</v>
      </c>
      <c r="D113" s="13" t="s">
        <v>356</v>
      </c>
      <c r="E113" s="14">
        <v>323.8380809595202</v>
      </c>
      <c r="F113" s="9">
        <v>56.347826086956509</v>
      </c>
      <c r="G113" s="9">
        <v>380.1859070464767</v>
      </c>
      <c r="H113" s="4" t="s">
        <v>395</v>
      </c>
    </row>
    <row r="114" spans="1:8" ht="30" x14ac:dyDescent="0.25">
      <c r="A114" s="5" t="s">
        <v>357</v>
      </c>
      <c r="B114" s="6" t="s">
        <v>358</v>
      </c>
      <c r="C114" s="7" t="s">
        <v>359</v>
      </c>
      <c r="D114" s="8" t="s">
        <v>41</v>
      </c>
      <c r="E114" s="9">
        <v>224.88755622188904</v>
      </c>
      <c r="F114" s="9">
        <v>39.130434782608688</v>
      </c>
      <c r="G114" s="9">
        <v>264.01799100449773</v>
      </c>
      <c r="H114" s="4" t="s">
        <v>395</v>
      </c>
    </row>
    <row r="115" spans="1:8" x14ac:dyDescent="0.25">
      <c r="A115" s="5" t="s">
        <v>360</v>
      </c>
      <c r="B115" s="6" t="s">
        <v>361</v>
      </c>
      <c r="C115" s="7" t="s">
        <v>362</v>
      </c>
      <c r="D115" s="8" t="s">
        <v>41</v>
      </c>
      <c r="E115" s="9">
        <v>179.91004497751123</v>
      </c>
      <c r="F115" s="9">
        <v>31.30434782608695</v>
      </c>
      <c r="G115" s="9">
        <v>211.21439280359817</v>
      </c>
      <c r="H115" s="4" t="s">
        <v>395</v>
      </c>
    </row>
    <row r="116" spans="1:8" x14ac:dyDescent="0.25">
      <c r="A116" s="5" t="s">
        <v>363</v>
      </c>
      <c r="B116" s="6" t="s">
        <v>364</v>
      </c>
      <c r="C116" s="7" t="s">
        <v>365</v>
      </c>
      <c r="D116" s="8" t="s">
        <v>41</v>
      </c>
      <c r="E116" s="9">
        <v>210.4947526236881</v>
      </c>
      <c r="F116" s="9">
        <v>36.626086956521725</v>
      </c>
      <c r="G116" s="9">
        <v>247.12083958020983</v>
      </c>
      <c r="H116" s="4" t="s">
        <v>378</v>
      </c>
    </row>
    <row r="117" spans="1:8" x14ac:dyDescent="0.25">
      <c r="A117" s="5" t="s">
        <v>366</v>
      </c>
      <c r="B117" s="6" t="s">
        <v>367</v>
      </c>
      <c r="C117" s="7" t="s">
        <v>368</v>
      </c>
      <c r="D117" s="8" t="s">
        <v>19</v>
      </c>
      <c r="E117" s="9">
        <v>157.8710644677661</v>
      </c>
      <c r="F117" s="9">
        <v>27.469565217391299</v>
      </c>
      <c r="G117" s="9">
        <v>185.34062968515741</v>
      </c>
      <c r="H117" s="4" t="s">
        <v>378</v>
      </c>
    </row>
    <row r="118" spans="1:8" x14ac:dyDescent="0.25">
      <c r="A118" s="5" t="s">
        <v>369</v>
      </c>
      <c r="B118" s="6" t="s">
        <v>370</v>
      </c>
      <c r="C118" s="7" t="s">
        <v>371</v>
      </c>
      <c r="D118" s="8" t="s">
        <v>19</v>
      </c>
      <c r="E118" s="9">
        <v>270.7646176911544</v>
      </c>
      <c r="F118" s="9">
        <v>47.113043478260856</v>
      </c>
      <c r="G118" s="9">
        <v>317.87766116941526</v>
      </c>
      <c r="H118" s="4" t="s">
        <v>378</v>
      </c>
    </row>
    <row r="119" spans="1:8" x14ac:dyDescent="0.25">
      <c r="H119" s="25"/>
    </row>
    <row r="120" spans="1:8" x14ac:dyDescent="0.25">
      <c r="H120" s="25"/>
    </row>
  </sheetData>
  <autoFilter ref="A1:H118"/>
  <conditionalFormatting sqref="A1:A1048576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9"/>
  <sheetViews>
    <sheetView workbookViewId="0">
      <selection activeCell="C10" sqref="C10"/>
    </sheetView>
  </sheetViews>
  <sheetFormatPr defaultRowHeight="15.75" x14ac:dyDescent="0.25"/>
  <cols>
    <col min="2" max="2" width="13.75" customWidth="1"/>
    <col min="3" max="3" width="18.625" customWidth="1"/>
    <col min="4" max="4" width="17.375" customWidth="1"/>
  </cols>
  <sheetData>
    <row r="1" spans="2:4" ht="21" x14ac:dyDescent="0.35">
      <c r="C1" s="16" t="s">
        <v>374</v>
      </c>
    </row>
    <row r="2" spans="2:4" x14ac:dyDescent="0.25">
      <c r="B2" s="17" t="s">
        <v>376</v>
      </c>
      <c r="C2" s="18" t="s">
        <v>377</v>
      </c>
      <c r="D2" s="17" t="s">
        <v>375</v>
      </c>
    </row>
    <row r="3" spans="2:4" x14ac:dyDescent="0.25">
      <c r="B3" s="19"/>
      <c r="C3" s="18"/>
      <c r="D3" s="19"/>
    </row>
    <row r="4" spans="2:4" x14ac:dyDescent="0.25">
      <c r="B4" s="20" t="s">
        <v>379</v>
      </c>
      <c r="C4" s="20" t="s">
        <v>380</v>
      </c>
      <c r="D4" s="20" t="s">
        <v>378</v>
      </c>
    </row>
    <row r="5" spans="2:4" x14ac:dyDescent="0.25">
      <c r="B5" s="20" t="s">
        <v>379</v>
      </c>
      <c r="C5" s="20" t="s">
        <v>13</v>
      </c>
      <c r="D5" s="20" t="s">
        <v>378</v>
      </c>
    </row>
    <row r="6" spans="2:4" x14ac:dyDescent="0.25">
      <c r="B6" s="20" t="s">
        <v>382</v>
      </c>
      <c r="C6" s="20" t="s">
        <v>17</v>
      </c>
      <c r="D6" s="20" t="s">
        <v>381</v>
      </c>
    </row>
    <row r="7" spans="2:4" x14ac:dyDescent="0.25">
      <c r="B7" s="20" t="s">
        <v>382</v>
      </c>
      <c r="C7" s="20" t="s">
        <v>21</v>
      </c>
      <c r="D7" s="20" t="s">
        <v>381</v>
      </c>
    </row>
    <row r="8" spans="2:4" x14ac:dyDescent="0.25">
      <c r="B8" s="20" t="s">
        <v>382</v>
      </c>
      <c r="C8" s="20" t="s">
        <v>24</v>
      </c>
      <c r="D8" s="20" t="s">
        <v>381</v>
      </c>
    </row>
    <row r="9" spans="2:4" x14ac:dyDescent="0.25">
      <c r="B9" s="20" t="s">
        <v>382</v>
      </c>
      <c r="C9" s="20" t="s">
        <v>27</v>
      </c>
      <c r="D9" s="20" t="s">
        <v>381</v>
      </c>
    </row>
    <row r="10" spans="2:4" x14ac:dyDescent="0.25">
      <c r="B10" s="20" t="s">
        <v>382</v>
      </c>
      <c r="C10" s="20" t="s">
        <v>30</v>
      </c>
      <c r="D10" s="20" t="s">
        <v>381</v>
      </c>
    </row>
    <row r="11" spans="2:4" x14ac:dyDescent="0.25">
      <c r="B11" s="20" t="s">
        <v>382</v>
      </c>
      <c r="C11" s="20" t="s">
        <v>33</v>
      </c>
      <c r="D11" s="20" t="s">
        <v>381</v>
      </c>
    </row>
    <row r="12" spans="2:4" x14ac:dyDescent="0.25">
      <c r="B12" s="20" t="s">
        <v>384</v>
      </c>
      <c r="C12" s="20" t="s">
        <v>36</v>
      </c>
      <c r="D12" s="20" t="s">
        <v>383</v>
      </c>
    </row>
    <row r="13" spans="2:4" x14ac:dyDescent="0.25">
      <c r="B13" s="20" t="s">
        <v>386</v>
      </c>
      <c r="C13" s="20" t="s">
        <v>39</v>
      </c>
      <c r="D13" s="20" t="s">
        <v>385</v>
      </c>
    </row>
    <row r="14" spans="2:4" x14ac:dyDescent="0.25">
      <c r="B14" s="20" t="s">
        <v>379</v>
      </c>
      <c r="C14" s="20" t="s">
        <v>388</v>
      </c>
      <c r="D14" s="20" t="s">
        <v>387</v>
      </c>
    </row>
    <row r="15" spans="2:4" x14ac:dyDescent="0.25">
      <c r="B15" s="20" t="s">
        <v>379</v>
      </c>
      <c r="C15" s="20" t="s">
        <v>47</v>
      </c>
      <c r="D15" s="20" t="s">
        <v>389</v>
      </c>
    </row>
    <row r="16" spans="2:4" x14ac:dyDescent="0.25">
      <c r="B16" s="20" t="s">
        <v>379</v>
      </c>
      <c r="C16" s="20" t="s">
        <v>390</v>
      </c>
      <c r="D16" s="20" t="s">
        <v>389</v>
      </c>
    </row>
    <row r="17" spans="2:4" x14ac:dyDescent="0.25">
      <c r="B17" s="20" t="s">
        <v>384</v>
      </c>
      <c r="C17" s="20" t="s">
        <v>392</v>
      </c>
      <c r="D17" s="20" t="s">
        <v>391</v>
      </c>
    </row>
    <row r="18" spans="2:4" x14ac:dyDescent="0.25">
      <c r="B18" s="20" t="s">
        <v>384</v>
      </c>
      <c r="C18" s="20" t="s">
        <v>393</v>
      </c>
      <c r="D18" s="20" t="s">
        <v>391</v>
      </c>
    </row>
    <row r="19" spans="2:4" x14ac:dyDescent="0.25">
      <c r="B19" s="20" t="s">
        <v>384</v>
      </c>
      <c r="C19" s="20" t="s">
        <v>394</v>
      </c>
      <c r="D19" s="20" t="s">
        <v>391</v>
      </c>
    </row>
    <row r="20" spans="2:4" x14ac:dyDescent="0.25">
      <c r="B20" s="20" t="s">
        <v>384</v>
      </c>
      <c r="C20" s="20" t="s">
        <v>64</v>
      </c>
      <c r="D20" s="20" t="s">
        <v>391</v>
      </c>
    </row>
    <row r="21" spans="2:4" x14ac:dyDescent="0.25">
      <c r="B21" s="20" t="s">
        <v>382</v>
      </c>
      <c r="C21" s="20" t="s">
        <v>67</v>
      </c>
      <c r="D21" s="20" t="s">
        <v>395</v>
      </c>
    </row>
    <row r="22" spans="2:4" x14ac:dyDescent="0.25">
      <c r="B22" s="20" t="s">
        <v>382</v>
      </c>
      <c r="C22" s="20" t="s">
        <v>71</v>
      </c>
      <c r="D22" s="20" t="s">
        <v>395</v>
      </c>
    </row>
    <row r="23" spans="2:4" x14ac:dyDescent="0.25">
      <c r="B23" s="20" t="s">
        <v>397</v>
      </c>
      <c r="C23" s="20" t="s">
        <v>75</v>
      </c>
      <c r="D23" s="20" t="s">
        <v>396</v>
      </c>
    </row>
    <row r="24" spans="2:4" x14ac:dyDescent="0.25">
      <c r="B24" s="20" t="s">
        <v>397</v>
      </c>
      <c r="C24" s="20" t="s">
        <v>78</v>
      </c>
      <c r="D24" s="20" t="s">
        <v>396</v>
      </c>
    </row>
    <row r="25" spans="2:4" x14ac:dyDescent="0.25">
      <c r="B25" s="20" t="s">
        <v>386</v>
      </c>
      <c r="C25" s="20" t="s">
        <v>81</v>
      </c>
      <c r="D25" s="20" t="s">
        <v>398</v>
      </c>
    </row>
    <row r="26" spans="2:4" x14ac:dyDescent="0.25">
      <c r="B26" s="20" t="s">
        <v>386</v>
      </c>
      <c r="C26" s="20" t="s">
        <v>85</v>
      </c>
      <c r="D26" s="20" t="s">
        <v>398</v>
      </c>
    </row>
    <row r="27" spans="2:4" x14ac:dyDescent="0.25">
      <c r="B27" s="20" t="s">
        <v>386</v>
      </c>
      <c r="C27" s="20" t="s">
        <v>399</v>
      </c>
      <c r="D27" s="20" t="s">
        <v>398</v>
      </c>
    </row>
    <row r="28" spans="2:4" x14ac:dyDescent="0.25">
      <c r="B28" s="20" t="s">
        <v>379</v>
      </c>
      <c r="C28" s="20" t="s">
        <v>91</v>
      </c>
      <c r="D28" s="20" t="s">
        <v>400</v>
      </c>
    </row>
    <row r="29" spans="2:4" x14ac:dyDescent="0.25">
      <c r="B29" s="20" t="s">
        <v>379</v>
      </c>
      <c r="C29" s="20" t="s">
        <v>95</v>
      </c>
      <c r="D29" s="20" t="s">
        <v>400</v>
      </c>
    </row>
    <row r="30" spans="2:4" x14ac:dyDescent="0.25">
      <c r="B30" s="20" t="s">
        <v>397</v>
      </c>
      <c r="C30" s="20" t="s">
        <v>402</v>
      </c>
      <c r="D30" s="20" t="s">
        <v>401</v>
      </c>
    </row>
    <row r="31" spans="2:4" x14ac:dyDescent="0.25">
      <c r="B31" s="20" t="s">
        <v>397</v>
      </c>
      <c r="C31" s="20" t="s">
        <v>403</v>
      </c>
      <c r="D31" s="20" t="s">
        <v>401</v>
      </c>
    </row>
    <row r="32" spans="2:4" x14ac:dyDescent="0.25">
      <c r="B32" s="20" t="s">
        <v>397</v>
      </c>
      <c r="C32" s="20" t="s">
        <v>104</v>
      </c>
      <c r="D32" s="20" t="s">
        <v>401</v>
      </c>
    </row>
    <row r="33" spans="2:4" x14ac:dyDescent="0.25">
      <c r="B33" s="20" t="s">
        <v>384</v>
      </c>
      <c r="C33" s="20" t="s">
        <v>114</v>
      </c>
      <c r="D33" s="20" t="s">
        <v>383</v>
      </c>
    </row>
    <row r="34" spans="2:4" x14ac:dyDescent="0.25">
      <c r="B34" s="20" t="s">
        <v>384</v>
      </c>
      <c r="C34" s="20" t="s">
        <v>117</v>
      </c>
      <c r="D34" s="20" t="s">
        <v>383</v>
      </c>
    </row>
    <row r="35" spans="2:4" x14ac:dyDescent="0.25">
      <c r="B35" s="20" t="s">
        <v>384</v>
      </c>
      <c r="C35" s="20" t="s">
        <v>404</v>
      </c>
      <c r="D35" s="20" t="s">
        <v>383</v>
      </c>
    </row>
    <row r="36" spans="2:4" x14ac:dyDescent="0.25">
      <c r="B36" s="20" t="s">
        <v>386</v>
      </c>
      <c r="C36" s="20" t="s">
        <v>124</v>
      </c>
      <c r="D36" s="20" t="s">
        <v>405</v>
      </c>
    </row>
    <row r="37" spans="2:4" x14ac:dyDescent="0.25">
      <c r="B37" s="20" t="s">
        <v>386</v>
      </c>
      <c r="C37" s="20" t="s">
        <v>128</v>
      </c>
      <c r="D37" s="20" t="s">
        <v>405</v>
      </c>
    </row>
    <row r="38" spans="2:4" x14ac:dyDescent="0.25">
      <c r="B38" s="20" t="s">
        <v>397</v>
      </c>
      <c r="C38" s="20" t="s">
        <v>407</v>
      </c>
      <c r="D38" s="20" t="s">
        <v>406</v>
      </c>
    </row>
    <row r="39" spans="2:4" x14ac:dyDescent="0.25">
      <c r="B39" s="20" t="s">
        <v>397</v>
      </c>
      <c r="C39" s="20" t="s">
        <v>408</v>
      </c>
      <c r="D39" s="20" t="s">
        <v>406</v>
      </c>
    </row>
    <row r="40" spans="2:4" x14ac:dyDescent="0.25">
      <c r="B40" s="20" t="s">
        <v>397</v>
      </c>
      <c r="C40" s="21" t="s">
        <v>409</v>
      </c>
      <c r="D40" s="20" t="s">
        <v>406</v>
      </c>
    </row>
    <row r="41" spans="2:4" x14ac:dyDescent="0.25">
      <c r="B41" s="20" t="s">
        <v>397</v>
      </c>
      <c r="C41" s="21" t="s">
        <v>410</v>
      </c>
      <c r="D41" s="20" t="s">
        <v>406</v>
      </c>
    </row>
    <row r="42" spans="2:4" x14ac:dyDescent="0.25">
      <c r="B42" s="20" t="s">
        <v>397</v>
      </c>
      <c r="C42" s="20" t="s">
        <v>412</v>
      </c>
      <c r="D42" s="20" t="s">
        <v>411</v>
      </c>
    </row>
    <row r="43" spans="2:4" x14ac:dyDescent="0.25">
      <c r="B43" s="20" t="s">
        <v>397</v>
      </c>
      <c r="C43" s="20" t="s">
        <v>413</v>
      </c>
      <c r="D43" s="20" t="s">
        <v>411</v>
      </c>
    </row>
    <row r="44" spans="2:4" x14ac:dyDescent="0.25">
      <c r="B44" s="20" t="s">
        <v>397</v>
      </c>
      <c r="C44" s="20" t="s">
        <v>414</v>
      </c>
      <c r="D44" s="20" t="s">
        <v>411</v>
      </c>
    </row>
    <row r="45" spans="2:4" x14ac:dyDescent="0.25">
      <c r="B45" s="20" t="s">
        <v>397</v>
      </c>
      <c r="C45" s="20" t="s">
        <v>153</v>
      </c>
      <c r="D45" s="20" t="s">
        <v>411</v>
      </c>
    </row>
    <row r="46" spans="2:4" x14ac:dyDescent="0.25">
      <c r="B46" s="20" t="s">
        <v>397</v>
      </c>
      <c r="C46" s="20" t="s">
        <v>415</v>
      </c>
      <c r="D46" s="20" t="s">
        <v>411</v>
      </c>
    </row>
    <row r="47" spans="2:4" x14ac:dyDescent="0.25">
      <c r="B47" s="20" t="s">
        <v>384</v>
      </c>
      <c r="C47" s="20" t="s">
        <v>416</v>
      </c>
      <c r="D47" s="20" t="s">
        <v>383</v>
      </c>
    </row>
    <row r="48" spans="2:4" x14ac:dyDescent="0.25">
      <c r="B48" s="20" t="s">
        <v>382</v>
      </c>
      <c r="C48" s="20" t="s">
        <v>417</v>
      </c>
      <c r="D48" s="20" t="s">
        <v>395</v>
      </c>
    </row>
    <row r="49" spans="2:4" x14ac:dyDescent="0.25">
      <c r="B49" s="20" t="s">
        <v>379</v>
      </c>
      <c r="C49" s="20" t="s">
        <v>418</v>
      </c>
      <c r="D49" s="20" t="s">
        <v>389</v>
      </c>
    </row>
    <row r="50" spans="2:4" x14ac:dyDescent="0.25">
      <c r="B50" s="20" t="s">
        <v>379</v>
      </c>
      <c r="C50" s="20" t="s">
        <v>419</v>
      </c>
      <c r="D50" s="20" t="s">
        <v>389</v>
      </c>
    </row>
    <row r="51" spans="2:4" x14ac:dyDescent="0.25">
      <c r="B51" s="20" t="s">
        <v>379</v>
      </c>
      <c r="C51" s="20" t="s">
        <v>420</v>
      </c>
      <c r="D51" s="20" t="s">
        <v>389</v>
      </c>
    </row>
    <row r="52" spans="2:4" x14ac:dyDescent="0.25">
      <c r="B52" s="20" t="s">
        <v>379</v>
      </c>
      <c r="C52" s="20" t="s">
        <v>421</v>
      </c>
      <c r="D52" s="20" t="s">
        <v>389</v>
      </c>
    </row>
    <row r="53" spans="2:4" x14ac:dyDescent="0.25">
      <c r="B53" s="20" t="s">
        <v>379</v>
      </c>
      <c r="C53" s="20" t="s">
        <v>422</v>
      </c>
      <c r="D53" s="20" t="s">
        <v>389</v>
      </c>
    </row>
    <row r="54" spans="2:4" x14ac:dyDescent="0.25">
      <c r="B54" s="20" t="s">
        <v>379</v>
      </c>
      <c r="C54" s="20" t="s">
        <v>177</v>
      </c>
      <c r="D54" s="20" t="s">
        <v>378</v>
      </c>
    </row>
    <row r="55" spans="2:4" x14ac:dyDescent="0.25">
      <c r="B55" s="20" t="s">
        <v>379</v>
      </c>
      <c r="C55" s="20" t="s">
        <v>180</v>
      </c>
      <c r="D55" s="20" t="s">
        <v>378</v>
      </c>
    </row>
    <row r="56" spans="2:4" x14ac:dyDescent="0.25">
      <c r="B56" s="20" t="s">
        <v>379</v>
      </c>
      <c r="C56" s="20" t="s">
        <v>183</v>
      </c>
      <c r="D56" s="20" t="s">
        <v>378</v>
      </c>
    </row>
    <row r="57" spans="2:4" x14ac:dyDescent="0.25">
      <c r="B57" s="20" t="s">
        <v>384</v>
      </c>
      <c r="C57" s="20" t="s">
        <v>423</v>
      </c>
      <c r="D57" s="20" t="s">
        <v>391</v>
      </c>
    </row>
    <row r="58" spans="2:4" x14ac:dyDescent="0.25">
      <c r="B58" s="20" t="s">
        <v>384</v>
      </c>
      <c r="C58" s="20" t="s">
        <v>424</v>
      </c>
      <c r="D58" s="20" t="s">
        <v>391</v>
      </c>
    </row>
    <row r="59" spans="2:4" x14ac:dyDescent="0.25">
      <c r="B59" s="20" t="s">
        <v>386</v>
      </c>
      <c r="C59" s="20" t="s">
        <v>425</v>
      </c>
      <c r="D59" s="20" t="s">
        <v>411</v>
      </c>
    </row>
    <row r="60" spans="2:4" x14ac:dyDescent="0.25">
      <c r="B60" s="20" t="s">
        <v>386</v>
      </c>
      <c r="C60" s="20" t="s">
        <v>426</v>
      </c>
      <c r="D60" s="20" t="s">
        <v>411</v>
      </c>
    </row>
    <row r="61" spans="2:4" x14ac:dyDescent="0.25">
      <c r="B61" s="20" t="s">
        <v>386</v>
      </c>
      <c r="C61" s="20" t="s">
        <v>427</v>
      </c>
      <c r="D61" s="20" t="s">
        <v>411</v>
      </c>
    </row>
    <row r="62" spans="2:4" x14ac:dyDescent="0.25">
      <c r="B62" s="20" t="s">
        <v>386</v>
      </c>
      <c r="C62" s="20" t="s">
        <v>428</v>
      </c>
      <c r="D62" s="20" t="s">
        <v>411</v>
      </c>
    </row>
    <row r="63" spans="2:4" x14ac:dyDescent="0.25">
      <c r="B63" s="20" t="s">
        <v>384</v>
      </c>
      <c r="C63" s="20" t="s">
        <v>429</v>
      </c>
      <c r="D63" s="20" t="s">
        <v>391</v>
      </c>
    </row>
    <row r="64" spans="2:4" x14ac:dyDescent="0.25">
      <c r="B64" s="20" t="s">
        <v>384</v>
      </c>
      <c r="C64" s="20" t="s">
        <v>430</v>
      </c>
      <c r="D64" s="20" t="s">
        <v>391</v>
      </c>
    </row>
    <row r="65" spans="2:4" x14ac:dyDescent="0.25">
      <c r="B65" s="20" t="s">
        <v>384</v>
      </c>
      <c r="C65" s="20" t="s">
        <v>210</v>
      </c>
      <c r="D65" s="20" t="s">
        <v>391</v>
      </c>
    </row>
    <row r="66" spans="2:4" x14ac:dyDescent="0.25">
      <c r="B66" s="20" t="s">
        <v>384</v>
      </c>
      <c r="C66" s="20" t="s">
        <v>431</v>
      </c>
      <c r="D66" s="20" t="s">
        <v>391</v>
      </c>
    </row>
    <row r="67" spans="2:4" x14ac:dyDescent="0.25">
      <c r="B67" s="20" t="s">
        <v>379</v>
      </c>
      <c r="C67" s="20" t="s">
        <v>432</v>
      </c>
      <c r="D67" s="20" t="s">
        <v>378</v>
      </c>
    </row>
    <row r="68" spans="2:4" x14ac:dyDescent="0.25">
      <c r="B68" s="20" t="s">
        <v>379</v>
      </c>
      <c r="C68" s="20" t="s">
        <v>219</v>
      </c>
      <c r="D68" s="20" t="s">
        <v>387</v>
      </c>
    </row>
    <row r="69" spans="2:4" x14ac:dyDescent="0.25">
      <c r="B69" s="20" t="s">
        <v>397</v>
      </c>
      <c r="C69" s="20" t="s">
        <v>434</v>
      </c>
      <c r="D69" s="20" t="s">
        <v>433</v>
      </c>
    </row>
    <row r="70" spans="2:4" x14ac:dyDescent="0.25">
      <c r="B70" s="20" t="s">
        <v>397</v>
      </c>
      <c r="C70" s="20" t="s">
        <v>435</v>
      </c>
      <c r="D70" s="20" t="s">
        <v>433</v>
      </c>
    </row>
    <row r="71" spans="2:4" x14ac:dyDescent="0.25">
      <c r="B71" s="20" t="s">
        <v>382</v>
      </c>
      <c r="C71" s="20" t="s">
        <v>437</v>
      </c>
      <c r="D71" s="20" t="s">
        <v>436</v>
      </c>
    </row>
    <row r="72" spans="2:4" x14ac:dyDescent="0.25">
      <c r="B72" s="20" t="s">
        <v>382</v>
      </c>
      <c r="C72" s="20" t="s">
        <v>438</v>
      </c>
      <c r="D72" s="20" t="s">
        <v>436</v>
      </c>
    </row>
    <row r="73" spans="2:4" x14ac:dyDescent="0.25">
      <c r="B73" s="20" t="s">
        <v>379</v>
      </c>
      <c r="C73" s="20" t="s">
        <v>231</v>
      </c>
      <c r="D73" s="20" t="s">
        <v>439</v>
      </c>
    </row>
    <row r="74" spans="2:4" x14ac:dyDescent="0.25">
      <c r="B74" s="20" t="s">
        <v>379</v>
      </c>
      <c r="C74" s="20" t="s">
        <v>440</v>
      </c>
      <c r="D74" s="20" t="s">
        <v>439</v>
      </c>
    </row>
    <row r="75" spans="2:4" x14ac:dyDescent="0.25">
      <c r="B75" s="20" t="s">
        <v>379</v>
      </c>
      <c r="C75" s="20" t="s">
        <v>441</v>
      </c>
      <c r="D75" s="20" t="s">
        <v>439</v>
      </c>
    </row>
    <row r="76" spans="2:4" x14ac:dyDescent="0.25">
      <c r="B76" s="20" t="s">
        <v>397</v>
      </c>
      <c r="C76" s="20" t="s">
        <v>442</v>
      </c>
      <c r="D76" s="20" t="s">
        <v>401</v>
      </c>
    </row>
    <row r="77" spans="2:4" x14ac:dyDescent="0.25">
      <c r="B77" s="20" t="s">
        <v>397</v>
      </c>
      <c r="C77" s="20" t="s">
        <v>443</v>
      </c>
      <c r="D77" s="20" t="s">
        <v>401</v>
      </c>
    </row>
    <row r="78" spans="2:4" x14ac:dyDescent="0.25">
      <c r="B78" s="20" t="s">
        <v>382</v>
      </c>
      <c r="C78" s="20" t="s">
        <v>444</v>
      </c>
      <c r="D78" s="20" t="s">
        <v>381</v>
      </c>
    </row>
    <row r="79" spans="2:4" x14ac:dyDescent="0.25">
      <c r="B79" s="20" t="s">
        <v>382</v>
      </c>
      <c r="C79" s="20" t="s">
        <v>445</v>
      </c>
      <c r="D79" s="20" t="s">
        <v>381</v>
      </c>
    </row>
    <row r="80" spans="2:4" x14ac:dyDescent="0.25">
      <c r="B80" s="20" t="s">
        <v>397</v>
      </c>
      <c r="C80" s="20" t="s">
        <v>253</v>
      </c>
      <c r="D80" s="20" t="s">
        <v>400</v>
      </c>
    </row>
    <row r="81" spans="2:4" x14ac:dyDescent="0.25">
      <c r="B81" s="20" t="s">
        <v>379</v>
      </c>
      <c r="C81" s="20" t="s">
        <v>446</v>
      </c>
      <c r="D81" s="20" t="s">
        <v>439</v>
      </c>
    </row>
    <row r="82" spans="2:4" x14ac:dyDescent="0.25">
      <c r="B82" s="20" t="s">
        <v>386</v>
      </c>
      <c r="C82" s="20" t="s">
        <v>447</v>
      </c>
      <c r="D82" s="20" t="s">
        <v>411</v>
      </c>
    </row>
    <row r="83" spans="2:4" x14ac:dyDescent="0.25">
      <c r="B83" s="20" t="s">
        <v>386</v>
      </c>
      <c r="C83" s="20" t="s">
        <v>448</v>
      </c>
      <c r="D83" s="20" t="s">
        <v>411</v>
      </c>
    </row>
    <row r="84" spans="2:4" x14ac:dyDescent="0.25">
      <c r="B84" s="20" t="s">
        <v>386</v>
      </c>
      <c r="C84" s="20" t="s">
        <v>265</v>
      </c>
      <c r="D84" s="20" t="s">
        <v>411</v>
      </c>
    </row>
    <row r="85" spans="2:4" x14ac:dyDescent="0.25">
      <c r="B85" s="20" t="s">
        <v>386</v>
      </c>
      <c r="C85" s="20" t="s">
        <v>449</v>
      </c>
      <c r="D85" s="20" t="s">
        <v>411</v>
      </c>
    </row>
    <row r="86" spans="2:4" x14ac:dyDescent="0.25">
      <c r="B86" s="20" t="s">
        <v>382</v>
      </c>
      <c r="C86" s="20" t="s">
        <v>272</v>
      </c>
      <c r="D86" s="20" t="s">
        <v>381</v>
      </c>
    </row>
    <row r="87" spans="2:4" x14ac:dyDescent="0.25">
      <c r="B87" s="20" t="s">
        <v>382</v>
      </c>
      <c r="C87" s="20" t="s">
        <v>275</v>
      </c>
      <c r="D87" s="20" t="s">
        <v>395</v>
      </c>
    </row>
    <row r="88" spans="2:4" x14ac:dyDescent="0.25">
      <c r="B88" s="20" t="s">
        <v>382</v>
      </c>
      <c r="C88" s="20" t="s">
        <v>278</v>
      </c>
      <c r="D88" s="20" t="s">
        <v>395</v>
      </c>
    </row>
    <row r="89" spans="2:4" x14ac:dyDescent="0.25">
      <c r="B89" s="20" t="s">
        <v>397</v>
      </c>
      <c r="C89" s="20" t="s">
        <v>281</v>
      </c>
      <c r="D89" s="20" t="s">
        <v>401</v>
      </c>
    </row>
    <row r="90" spans="2:4" x14ac:dyDescent="0.25">
      <c r="B90" s="20" t="s">
        <v>397</v>
      </c>
      <c r="C90" s="20" t="s">
        <v>284</v>
      </c>
      <c r="D90" s="20" t="s">
        <v>401</v>
      </c>
    </row>
    <row r="91" spans="2:4" x14ac:dyDescent="0.25">
      <c r="B91" s="20" t="s">
        <v>382</v>
      </c>
      <c r="C91" s="20" t="s">
        <v>450</v>
      </c>
      <c r="D91" s="20" t="s">
        <v>436</v>
      </c>
    </row>
    <row r="92" spans="2:4" x14ac:dyDescent="0.25">
      <c r="B92" s="20" t="s">
        <v>382</v>
      </c>
      <c r="C92" s="20" t="s">
        <v>451</v>
      </c>
      <c r="D92" s="20" t="s">
        <v>436</v>
      </c>
    </row>
    <row r="93" spans="2:4" x14ac:dyDescent="0.25">
      <c r="B93" s="20" t="s">
        <v>379</v>
      </c>
      <c r="C93" s="20" t="s">
        <v>293</v>
      </c>
      <c r="D93" s="20" t="s">
        <v>378</v>
      </c>
    </row>
    <row r="94" spans="2:4" x14ac:dyDescent="0.25">
      <c r="B94" s="20" t="s">
        <v>379</v>
      </c>
      <c r="C94" s="20" t="s">
        <v>297</v>
      </c>
      <c r="D94" s="20" t="s">
        <v>378</v>
      </c>
    </row>
    <row r="95" spans="2:4" x14ac:dyDescent="0.25">
      <c r="B95" s="20" t="s">
        <v>397</v>
      </c>
      <c r="C95" s="20" t="s">
        <v>453</v>
      </c>
      <c r="D95" s="20" t="s">
        <v>452</v>
      </c>
    </row>
    <row r="96" spans="2:4" x14ac:dyDescent="0.25">
      <c r="B96" s="20" t="s">
        <v>379</v>
      </c>
      <c r="C96" s="20" t="s">
        <v>305</v>
      </c>
      <c r="D96" s="20" t="s">
        <v>389</v>
      </c>
    </row>
    <row r="97" spans="2:4" x14ac:dyDescent="0.25">
      <c r="B97" s="20" t="s">
        <v>379</v>
      </c>
      <c r="C97" s="20" t="s">
        <v>454</v>
      </c>
      <c r="D97" s="20" t="s">
        <v>387</v>
      </c>
    </row>
    <row r="98" spans="2:4" x14ac:dyDescent="0.25">
      <c r="B98" s="20" t="s">
        <v>379</v>
      </c>
      <c r="C98" s="20" t="s">
        <v>455</v>
      </c>
      <c r="D98" s="20" t="s">
        <v>387</v>
      </c>
    </row>
    <row r="99" spans="2:4" x14ac:dyDescent="0.25">
      <c r="B99" s="20" t="s">
        <v>384</v>
      </c>
      <c r="C99" s="20" t="s">
        <v>456</v>
      </c>
      <c r="D99" s="20" t="s">
        <v>411</v>
      </c>
    </row>
    <row r="100" spans="2:4" x14ac:dyDescent="0.25">
      <c r="B100" s="20" t="s">
        <v>384</v>
      </c>
      <c r="C100" s="20" t="s">
        <v>457</v>
      </c>
      <c r="D100" s="20" t="s">
        <v>411</v>
      </c>
    </row>
    <row r="101" spans="2:4" x14ac:dyDescent="0.25">
      <c r="B101" s="20" t="s">
        <v>384</v>
      </c>
      <c r="C101" s="20" t="s">
        <v>458</v>
      </c>
      <c r="D101" s="20" t="s">
        <v>411</v>
      </c>
    </row>
    <row r="102" spans="2:4" x14ac:dyDescent="0.25">
      <c r="B102" s="20" t="s">
        <v>384</v>
      </c>
      <c r="C102" s="20" t="s">
        <v>459</v>
      </c>
      <c r="D102" s="20" t="s">
        <v>411</v>
      </c>
    </row>
    <row r="103" spans="2:4" x14ac:dyDescent="0.25">
      <c r="B103" s="20" t="s">
        <v>397</v>
      </c>
      <c r="C103" s="20" t="s">
        <v>460</v>
      </c>
      <c r="D103" s="20" t="s">
        <v>389</v>
      </c>
    </row>
    <row r="104" spans="2:4" x14ac:dyDescent="0.25">
      <c r="B104" s="20" t="s">
        <v>397</v>
      </c>
      <c r="C104" s="20" t="s">
        <v>461</v>
      </c>
      <c r="D104" s="20" t="s">
        <v>389</v>
      </c>
    </row>
    <row r="105" spans="2:4" x14ac:dyDescent="0.25">
      <c r="B105" s="20" t="s">
        <v>382</v>
      </c>
      <c r="C105" s="20" t="s">
        <v>462</v>
      </c>
      <c r="D105" s="20" t="s">
        <v>381</v>
      </c>
    </row>
    <row r="106" spans="2:4" x14ac:dyDescent="0.25">
      <c r="B106" s="20" t="s">
        <v>397</v>
      </c>
      <c r="C106" s="22" t="s">
        <v>464</v>
      </c>
      <c r="D106" s="20" t="s">
        <v>463</v>
      </c>
    </row>
    <row r="107" spans="2:4" x14ac:dyDescent="0.25">
      <c r="B107" s="20" t="s">
        <v>386</v>
      </c>
      <c r="C107" s="22" t="s">
        <v>465</v>
      </c>
      <c r="D107" s="20" t="s">
        <v>411</v>
      </c>
    </row>
    <row r="108" spans="2:4" x14ac:dyDescent="0.25">
      <c r="B108" s="20" t="s">
        <v>386</v>
      </c>
      <c r="C108" s="22" t="s">
        <v>466</v>
      </c>
      <c r="D108" s="20" t="s">
        <v>411</v>
      </c>
    </row>
    <row r="109" spans="2:4" x14ac:dyDescent="0.25">
      <c r="B109" s="20" t="s">
        <v>379</v>
      </c>
      <c r="C109" s="22" t="s">
        <v>342</v>
      </c>
      <c r="D109" s="20" t="s">
        <v>467</v>
      </c>
    </row>
    <row r="110" spans="2:4" x14ac:dyDescent="0.25">
      <c r="B110" s="20" t="s">
        <v>384</v>
      </c>
      <c r="C110" s="22" t="s">
        <v>468</v>
      </c>
      <c r="D110" s="20" t="s">
        <v>383</v>
      </c>
    </row>
    <row r="111" spans="2:4" x14ac:dyDescent="0.25">
      <c r="B111" s="20" t="s">
        <v>384</v>
      </c>
      <c r="C111" s="22" t="s">
        <v>469</v>
      </c>
      <c r="D111" s="20" t="s">
        <v>383</v>
      </c>
    </row>
    <row r="112" spans="2:4" x14ac:dyDescent="0.25">
      <c r="B112" s="20" t="s">
        <v>397</v>
      </c>
      <c r="C112" s="22" t="s">
        <v>470</v>
      </c>
      <c r="D112" s="20" t="s">
        <v>401</v>
      </c>
    </row>
    <row r="113" spans="2:4" x14ac:dyDescent="0.25">
      <c r="B113" s="20" t="s">
        <v>382</v>
      </c>
      <c r="C113" s="22" t="s">
        <v>471</v>
      </c>
      <c r="D113" s="20" t="s">
        <v>395</v>
      </c>
    </row>
    <row r="114" spans="2:4" x14ac:dyDescent="0.25">
      <c r="B114" s="20" t="s">
        <v>382</v>
      </c>
      <c r="C114" s="22" t="s">
        <v>472</v>
      </c>
      <c r="D114" s="20" t="s">
        <v>395</v>
      </c>
    </row>
    <row r="115" spans="2:4" x14ac:dyDescent="0.25">
      <c r="B115" s="20" t="s">
        <v>382</v>
      </c>
      <c r="C115" s="22" t="s">
        <v>361</v>
      </c>
      <c r="D115" s="20" t="s">
        <v>395</v>
      </c>
    </row>
    <row r="116" spans="2:4" x14ac:dyDescent="0.25">
      <c r="B116" s="20" t="s">
        <v>379</v>
      </c>
      <c r="C116" s="22" t="s">
        <v>364</v>
      </c>
      <c r="D116" s="20" t="s">
        <v>378</v>
      </c>
    </row>
    <row r="117" spans="2:4" x14ac:dyDescent="0.25">
      <c r="B117" s="20" t="s">
        <v>379</v>
      </c>
      <c r="C117" s="22" t="s">
        <v>367</v>
      </c>
      <c r="D117" s="20" t="s">
        <v>378</v>
      </c>
    </row>
    <row r="118" spans="2:4" x14ac:dyDescent="0.25">
      <c r="B118" s="20" t="s">
        <v>379</v>
      </c>
      <c r="C118" s="22" t="s">
        <v>370</v>
      </c>
      <c r="D118" s="20" t="s">
        <v>378</v>
      </c>
    </row>
    <row r="119" spans="2:4" x14ac:dyDescent="0.25">
      <c r="C119" s="23" t="s">
        <v>473</v>
      </c>
    </row>
  </sheetData>
  <conditionalFormatting sqref="C64">
    <cfRule type="duplicateValues" dxfId="12" priority="12"/>
  </conditionalFormatting>
  <conditionalFormatting sqref="C63">
    <cfRule type="duplicateValues" dxfId="11" priority="11"/>
  </conditionalFormatting>
  <conditionalFormatting sqref="C77">
    <cfRule type="duplicateValues" dxfId="10" priority="10"/>
  </conditionalFormatting>
  <conditionalFormatting sqref="C76">
    <cfRule type="duplicateValues" dxfId="9" priority="9"/>
  </conditionalFormatting>
  <conditionalFormatting sqref="C98">
    <cfRule type="duplicateValues" dxfId="8" priority="8"/>
  </conditionalFormatting>
  <conditionalFormatting sqref="C97">
    <cfRule type="duplicateValues" dxfId="7" priority="7"/>
  </conditionalFormatting>
  <conditionalFormatting sqref="C99">
    <cfRule type="duplicateValues" dxfId="6" priority="6"/>
  </conditionalFormatting>
  <conditionalFormatting sqref="C100:C102">
    <cfRule type="duplicateValues" dxfId="5" priority="5"/>
  </conditionalFormatting>
  <conditionalFormatting sqref="C112:C118 C103:C109 C78:C96 C65:C75 C42:C62 C20:C39 C4:C17 C1 C130:C1048576">
    <cfRule type="duplicateValues" dxfId="4" priority="13"/>
  </conditionalFormatting>
  <conditionalFormatting sqref="C110">
    <cfRule type="duplicateValues" dxfId="3" priority="4"/>
  </conditionalFormatting>
  <conditionalFormatting sqref="C111">
    <cfRule type="duplicateValues" dxfId="2" priority="3"/>
  </conditionalFormatting>
  <conditionalFormatting sqref="C18">
    <cfRule type="duplicateValues" dxfId="1" priority="2"/>
  </conditionalFormatting>
  <conditionalFormatting sqref="C1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2021-11-08T12:21:05Z</dcterms:created>
  <dcterms:modified xsi:type="dcterms:W3CDTF">2021-11-09T10:07:32Z</dcterms:modified>
</cp:coreProperties>
</file>