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DACITY\NanoDegree-Predictive_Analytics_for_Business\3) Data Wrangling\3) Data Issues\6) Project\"/>
    </mc:Choice>
  </mc:AlternateContent>
  <xr:revisionPtr revIDLastSave="0" documentId="13_ncr:1_{30B3F003-6974-4957-948B-85DA7FA456F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lean Data" sheetId="1" r:id="rId1"/>
    <sheet name="IQR Analysis" sheetId="2" r:id="rId2"/>
  </sheets>
  <definedNames>
    <definedName name="_xlnm._FilterDatabase" localSheetId="1" hidden="1">'IQR Analysis'!$B$1:$B$21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7" i="2"/>
  <c r="G4" i="2"/>
  <c r="G12" i="2" l="1"/>
  <c r="P2" i="2" l="1"/>
  <c r="G16" i="2"/>
  <c r="G14" i="2"/>
  <c r="P12" i="2" l="1"/>
  <c r="P4" i="2"/>
</calcChain>
</file>

<file path=xl/sharedStrings.xml><?xml version="1.0" encoding="utf-8"?>
<sst xmlns="http://schemas.openxmlformats.org/spreadsheetml/2006/main" count="58" uniqueCount="31">
  <si>
    <t>City</t>
  </si>
  <si>
    <t>2010 Census</t>
  </si>
  <si>
    <t>Total Pawdacity Sales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</si>
  <si>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</si>
  <si>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</si>
  <si>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</si>
  <si>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</si>
  <si>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</si>
  <si>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</si>
  <si>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</si>
  <si>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</si>
  <si>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</si>
  <si>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</si>
  <si>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</si>
  <si>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</si>
  <si>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</si>
  <si>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</si>
  <si>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</si>
  <si>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Median</t>
  </si>
  <si>
    <t>:</t>
  </si>
  <si>
    <t>Q1</t>
  </si>
  <si>
    <t>IQR</t>
  </si>
  <si>
    <t>Q3</t>
  </si>
  <si>
    <t>Lower Outlier</t>
  </si>
  <si>
    <t>Upper Outlier</t>
  </si>
  <si>
    <t>1.5*IQR</t>
  </si>
  <si>
    <t>Q3 + 1.5*IQR</t>
  </si>
  <si>
    <t>Q1 - 1.5*IQR</t>
  </si>
  <si>
    <t>LOWER OUTLIERS</t>
  </si>
  <si>
    <t>NA</t>
  </si>
  <si>
    <t>UPPER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</si>
</sst>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E22" sqref="E22"/>
    </sheetView>
  </sheetViews>
  <sheetFormatPr defaultRowHeight="14.4" x14ac:dyDescent="0.3"/>
  <cols>
    <col min="1" max="2" width="11.109375" bestFit="1" customWidth="1"/>
    <col min="3" max="3" width="18.77734375" bestFit="1" customWidth="1"/>
    <col min="4" max="4" width="22.6640625" bestFit="1" customWidth="1"/>
    <col min="5" max="5" width="12" bestFit="1" customWidth="1"/>
    <col min="6" max="6" width="16.33203125" bestFit="1" customWidth="1"/>
    <col min="7" max="7" width="12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4585</v>
      </c>
      <c r="C2">
        <v>185328</v>
      </c>
      <c r="D2">
        <v>746</v>
      </c>
      <c r="E2">
        <v>3115.5075000000002</v>
      </c>
      <c r="F2">
        <v>1.55</v>
      </c>
      <c r="G2">
        <v>1819.5</v>
      </c>
    </row>
    <row r="3" spans="1:7" x14ac:dyDescent="0.3">
      <c r="A3" t="s">
        <v>8</v>
      </c>
      <c r="B3">
        <v>35316</v>
      </c>
      <c r="C3">
        <v>317736</v>
      </c>
      <c r="D3">
        <v>7788</v>
      </c>
      <c r="E3">
        <v>3894.3090999999999</v>
      </c>
      <c r="F3">
        <v>11.16</v>
      </c>
      <c r="G3">
        <v>8756.32</v>
      </c>
    </row>
    <row r="4" spans="1:7" x14ac:dyDescent="0.3">
      <c r="A4" t="s">
        <v>9</v>
      </c>
      <c r="B4">
        <v>59466</v>
      </c>
      <c r="C4">
        <v>917892</v>
      </c>
      <c r="D4">
        <v>7158</v>
      </c>
      <c r="E4">
        <v>1500.1784</v>
      </c>
      <c r="F4">
        <v>20.34</v>
      </c>
      <c r="G4">
        <v>14612.64</v>
      </c>
    </row>
    <row r="5" spans="1:7" x14ac:dyDescent="0.3">
      <c r="A5" t="s">
        <v>10</v>
      </c>
      <c r="B5">
        <v>9520</v>
      </c>
      <c r="C5">
        <v>218376</v>
      </c>
      <c r="D5">
        <v>1403</v>
      </c>
      <c r="E5">
        <v>2998.95696</v>
      </c>
      <c r="F5">
        <v>1.82</v>
      </c>
      <c r="G5">
        <v>3515.62</v>
      </c>
    </row>
    <row r="6" spans="1:7" x14ac:dyDescent="0.3">
      <c r="A6" t="s">
        <v>11</v>
      </c>
      <c r="B6">
        <v>6120</v>
      </c>
      <c r="C6">
        <v>208008</v>
      </c>
      <c r="D6">
        <v>832</v>
      </c>
      <c r="E6">
        <v>1829.4650999999999</v>
      </c>
      <c r="F6">
        <v>1.46</v>
      </c>
      <c r="G6">
        <v>1744.08</v>
      </c>
    </row>
    <row r="7" spans="1:7" x14ac:dyDescent="0.3">
      <c r="A7" t="s">
        <v>12</v>
      </c>
      <c r="B7">
        <v>12359</v>
      </c>
      <c r="C7">
        <v>283824</v>
      </c>
      <c r="D7">
        <v>1486</v>
      </c>
      <c r="E7">
        <v>999.49710000000005</v>
      </c>
      <c r="F7">
        <v>4.95</v>
      </c>
      <c r="G7">
        <v>2712.64</v>
      </c>
    </row>
    <row r="8" spans="1:7" x14ac:dyDescent="0.3">
      <c r="A8" t="s">
        <v>13</v>
      </c>
      <c r="B8">
        <v>29087</v>
      </c>
      <c r="C8">
        <v>543132</v>
      </c>
      <c r="D8">
        <v>4052</v>
      </c>
      <c r="E8">
        <v>2748.8528999999999</v>
      </c>
      <c r="F8">
        <v>5.8</v>
      </c>
      <c r="G8">
        <v>7189.43</v>
      </c>
    </row>
    <row r="9" spans="1:7" x14ac:dyDescent="0.3">
      <c r="A9" t="s">
        <v>14</v>
      </c>
      <c r="B9">
        <v>6314</v>
      </c>
      <c r="C9">
        <v>233928</v>
      </c>
      <c r="D9">
        <v>1251</v>
      </c>
      <c r="E9">
        <v>2673.5745499999998</v>
      </c>
      <c r="F9">
        <v>1.62</v>
      </c>
      <c r="G9">
        <v>3134.18</v>
      </c>
    </row>
    <row r="10" spans="1:7" x14ac:dyDescent="0.3">
      <c r="A10" t="s">
        <v>15</v>
      </c>
      <c r="B10">
        <v>10615</v>
      </c>
      <c r="C10">
        <v>303264</v>
      </c>
      <c r="D10">
        <v>2680</v>
      </c>
      <c r="E10">
        <v>4796.8598149999998</v>
      </c>
      <c r="F10">
        <v>2.34</v>
      </c>
      <c r="G10">
        <v>5556.49</v>
      </c>
    </row>
    <row r="11" spans="1:7" x14ac:dyDescent="0.3">
      <c r="A11" t="s">
        <v>16</v>
      </c>
      <c r="B11">
        <v>23036</v>
      </c>
      <c r="C11">
        <v>253584</v>
      </c>
      <c r="D11">
        <v>4022</v>
      </c>
      <c r="E11">
        <v>6620.201916</v>
      </c>
      <c r="F11">
        <v>2.78</v>
      </c>
      <c r="G11">
        <v>7572.18</v>
      </c>
    </row>
    <row r="12" spans="1:7" x14ac:dyDescent="0.3">
      <c r="A12" t="s">
        <v>17</v>
      </c>
      <c r="B12">
        <v>17444</v>
      </c>
      <c r="C12">
        <v>308232</v>
      </c>
      <c r="D12">
        <v>2646</v>
      </c>
      <c r="E12">
        <v>1893.977048</v>
      </c>
      <c r="F12">
        <v>8.98</v>
      </c>
      <c r="G12">
        <v>6039.71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0DDB-A401-4DC5-858A-FD3858A80D91}">
  <dimension ref="A1:P16"/>
  <sheetViews>
    <sheetView tabSelected="1" workbookViewId="0">
      <selection activeCell="J23" sqref="J23"/>
    </sheetView>
  </sheetViews>
  <sheetFormatPr defaultRowHeight="14.4" x14ac:dyDescent="0.3"/>
  <cols>
    <col min="1" max="1" width="11.109375" bestFit="1" customWidth="1"/>
    <col min="2" max="2" width="18.77734375" bestFit="1" customWidth="1"/>
    <col min="5" max="5" width="12.109375" bestFit="1" customWidth="1"/>
    <col min="13" max="13" width="15.77734375" bestFit="1" customWidth="1"/>
    <col min="14" max="14" width="11.77734375" bestFit="1" customWidth="1"/>
  </cols>
  <sheetData>
    <row r="1" spans="1:16" x14ac:dyDescent="0.3">
      <c r="A1" t="s">
        <v>0</v>
      </c>
      <c r="B1" t="s">
        <v>2</v>
      </c>
    </row>
    <row r="2" spans="1:16" x14ac:dyDescent="0.3">
      <c r="A2" t="s">
        <v>7</v>
      </c>
      <c r="B2">
        <v>185328</v>
      </c>
      <c r="N2" t="s">
        <v>25</v>
      </c>
      <c r="O2" t="s">
        <v>19</v>
      </c>
      <c r="P2">
        <f>1.5*G12</f>
        <v>149040</v>
      </c>
    </row>
    <row r="3" spans="1:16" x14ac:dyDescent="0.3">
      <c r="A3" t="s">
        <v>11</v>
      </c>
      <c r="B3">
        <v>208008</v>
      </c>
    </row>
    <row r="4" spans="1:16" x14ac:dyDescent="0.3">
      <c r="A4" t="s">
        <v>10</v>
      </c>
      <c r="B4">
        <v>218376</v>
      </c>
      <c r="E4" t="s">
        <v>20</v>
      </c>
      <c r="F4" t="s">
        <v>19</v>
      </c>
      <c r="G4">
        <f>_xlfn.QUARTILE.EXC(B2:B12,1)</f>
        <v>218376</v>
      </c>
      <c r="M4" t="s">
        <v>23</v>
      </c>
      <c r="N4" t="s">
        <v>27</v>
      </c>
      <c r="O4" t="s">
        <v>19</v>
      </c>
      <c r="P4">
        <f>G4-P2</f>
        <v>69336</v>
      </c>
    </row>
    <row r="5" spans="1:16" x14ac:dyDescent="0.3">
      <c r="A5" t="s">
        <v>14</v>
      </c>
      <c r="B5">
        <v>233928</v>
      </c>
    </row>
    <row r="6" spans="1:16" x14ac:dyDescent="0.3">
      <c r="A6" t="s">
        <v>16</v>
      </c>
      <c r="B6">
        <v>253584</v>
      </c>
      <c r="M6" s="1" t="s">
        <v>28</v>
      </c>
      <c r="N6" s="1" t="s">
        <v>19</v>
      </c>
      <c r="O6" s="1" t="s">
        <v>29</v>
      </c>
    </row>
    <row r="7" spans="1:16" x14ac:dyDescent="0.3">
      <c r="A7" t="s">
        <v>12</v>
      </c>
      <c r="B7">
        <v>283824</v>
      </c>
      <c r="E7" t="s">
        <v>18</v>
      </c>
      <c r="F7" t="s">
        <v>19</v>
      </c>
      <c r="G7">
        <f>_xlfn.QUARTILE.EXC(B2:B12,2)</f>
        <v>283824</v>
      </c>
    </row>
    <row r="8" spans="1:16" x14ac:dyDescent="0.3">
      <c r="A8" t="s">
        <v>15</v>
      </c>
      <c r="B8">
        <v>303264</v>
      </c>
    </row>
    <row r="9" spans="1:16" x14ac:dyDescent="0.3">
      <c r="A9" t="s">
        <v>17</v>
      </c>
      <c r="B9">
        <v>308232</v>
      </c>
    </row>
    <row r="10" spans="1:16" x14ac:dyDescent="0.3">
      <c r="A10" t="s">
        <v>8</v>
      </c>
      <c r="B10">
        <v>317736</v>
      </c>
      <c r="E10" t="s">
        <v>22</v>
      </c>
      <c r="F10" t="s">
        <v>19</v>
      </c>
      <c r="G10">
        <f>_xlfn.QUARTILE.EXC(B2:B12,3)</f>
        <v>317736</v>
      </c>
    </row>
    <row r="11" spans="1:16" x14ac:dyDescent="0.3">
      <c r="A11" t="s">
        <v>13</v>
      </c>
      <c r="B11">
        <v>543132</v>
      </c>
    </row>
    <row r="12" spans="1:16" x14ac:dyDescent="0.3">
      <c r="A12" t="s">
        <v>9</v>
      </c>
      <c r="B12">
        <v>917892</v>
      </c>
      <c r="E12" t="s">
        <v>21</v>
      </c>
      <c r="F12" t="s">
        <v>19</v>
      </c>
      <c r="G12">
        <f>G10-G4</f>
        <v>99360</v>
      </c>
      <c r="M12" t="s">
        <v>24</v>
      </c>
      <c r="N12" t="s">
        <v>26</v>
      </c>
      <c r="O12" t="s">
        <v>19</v>
      </c>
      <c r="P12">
        <f>G10+P2</f>
        <v>466776</v>
      </c>
    </row>
    <row r="14" spans="1:16" x14ac:dyDescent="0.3">
      <c r="E14" s="2" t="s">
        <v>23</v>
      </c>
      <c r="F14" s="2" t="s">
        <v>19</v>
      </c>
      <c r="G14" s="2">
        <f>G4 - 1.5 * G12</f>
        <v>69336</v>
      </c>
      <c r="M14" s="2" t="s">
        <v>30</v>
      </c>
      <c r="N14" s="2" t="s">
        <v>19</v>
      </c>
      <c r="O14" s="2" t="s">
        <v>13</v>
      </c>
      <c r="P14" s="2">
        <v>543132</v>
      </c>
    </row>
    <row r="15" spans="1:16" x14ac:dyDescent="0.3">
      <c r="E15" s="2"/>
      <c r="F15" s="2"/>
      <c r="G15" s="2"/>
      <c r="M15" s="2"/>
      <c r="N15" s="2"/>
      <c r="O15" s="2" t="s">
        <v>9</v>
      </c>
      <c r="P15" s="2">
        <v>917892</v>
      </c>
    </row>
    <row r="16" spans="1:16" x14ac:dyDescent="0.3">
      <c r="E16" s="2" t="s">
        <v>24</v>
      </c>
      <c r="F16" s="2" t="s">
        <v>19</v>
      </c>
      <c r="G16" s="2">
        <f>G10 + 1.5 * G12</f>
        <v>466776</v>
      </c>
    </row>
  </sheetData>
  <sortState xmlns:xlrd2="http://schemas.microsoft.com/office/spreadsheetml/2017/richdata2" ref="A2:B2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IQR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2015-06-05T18:19:34Z</dcterms:created>
  <dcterms:modified xsi:type="dcterms:W3CDTF">2020-06-19T15:05:42Z</dcterms:modified>
</cp:coreProperties>
</file>