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osephshull/Dropbox/code/galvanize/capstone/twosigma_kaggle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3" i="1"/>
  <c r="C68" i="1"/>
  <c r="C66" i="1"/>
  <c r="C65" i="1"/>
  <c r="B13" i="1"/>
  <c r="K2" i="1"/>
  <c r="C14" i="1"/>
  <c r="C15" i="1"/>
  <c r="C16" i="1"/>
  <c r="C17" i="1"/>
  <c r="C18" i="1"/>
  <c r="C19" i="1"/>
  <c r="C20" i="1"/>
  <c r="C21" i="1"/>
  <c r="C22" i="1"/>
  <c r="C23" i="1"/>
  <c r="C24" i="1"/>
  <c r="B14" i="1"/>
  <c r="C25" i="1"/>
  <c r="B15" i="1"/>
  <c r="C26" i="1"/>
  <c r="B16" i="1"/>
  <c r="C27" i="1"/>
  <c r="B17" i="1"/>
  <c r="C28" i="1"/>
  <c r="B18" i="1"/>
  <c r="C29" i="1"/>
  <c r="B19" i="1"/>
  <c r="C30" i="1"/>
  <c r="B20" i="1"/>
  <c r="C31" i="1"/>
  <c r="B21" i="1"/>
  <c r="C32" i="1"/>
  <c r="B22" i="1"/>
  <c r="C33" i="1"/>
  <c r="B23" i="1"/>
  <c r="C34" i="1"/>
  <c r="C13" i="1"/>
  <c r="B24" i="1"/>
  <c r="C35" i="1"/>
  <c r="B25" i="1"/>
  <c r="C36" i="1"/>
  <c r="B26" i="1"/>
  <c r="C37" i="1"/>
  <c r="B27" i="1"/>
  <c r="C38" i="1"/>
  <c r="B28" i="1"/>
  <c r="C39" i="1"/>
  <c r="B29" i="1"/>
  <c r="C40" i="1"/>
  <c r="B30" i="1"/>
  <c r="C41" i="1"/>
  <c r="B31" i="1"/>
  <c r="C42" i="1"/>
  <c r="B32" i="1"/>
  <c r="C43" i="1"/>
  <c r="B33" i="1"/>
  <c r="C44" i="1"/>
  <c r="B34" i="1"/>
  <c r="C45" i="1"/>
  <c r="B35" i="1"/>
  <c r="C46" i="1"/>
  <c r="B36" i="1"/>
  <c r="C47" i="1"/>
  <c r="B37" i="1"/>
  <c r="C48" i="1"/>
  <c r="B38" i="1"/>
  <c r="C49" i="1"/>
  <c r="B39" i="1"/>
  <c r="C50" i="1"/>
  <c r="B40" i="1"/>
  <c r="C51" i="1"/>
  <c r="B41" i="1"/>
  <c r="C52" i="1"/>
  <c r="B42" i="1"/>
  <c r="C53" i="1"/>
  <c r="B43" i="1"/>
  <c r="C54" i="1"/>
  <c r="B44" i="1"/>
  <c r="C55" i="1"/>
  <c r="B45" i="1"/>
  <c r="C56" i="1"/>
  <c r="B46" i="1"/>
  <c r="C57" i="1"/>
  <c r="B47" i="1"/>
  <c r="C58" i="1"/>
  <c r="B48" i="1"/>
  <c r="C59" i="1"/>
  <c r="B49" i="1"/>
  <c r="C60" i="1"/>
  <c r="B50" i="1"/>
  <c r="C61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3" i="1"/>
  <c r="E24" i="1"/>
  <c r="B57" i="1"/>
  <c r="B51" i="1"/>
  <c r="B52" i="1"/>
  <c r="B53" i="1"/>
  <c r="B54" i="1"/>
  <c r="B55" i="1"/>
  <c r="B56" i="1"/>
  <c r="B58" i="1"/>
  <c r="B59" i="1"/>
  <c r="B60" i="1"/>
  <c r="B61" i="1"/>
  <c r="E18" i="1"/>
  <c r="E51" i="1"/>
  <c r="E19" i="1"/>
  <c r="E52" i="1"/>
  <c r="E20" i="1"/>
  <c r="E53" i="1"/>
  <c r="E21" i="1"/>
  <c r="E54" i="1"/>
  <c r="E22" i="1"/>
  <c r="E55" i="1"/>
  <c r="E23" i="1"/>
  <c r="E56" i="1"/>
  <c r="E57" i="1"/>
  <c r="E58" i="1"/>
  <c r="E15" i="1"/>
  <c r="E59" i="1"/>
  <c r="E16" i="1"/>
  <c r="E60" i="1"/>
  <c r="E17" i="1"/>
  <c r="E61" i="1"/>
  <c r="E14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</calcChain>
</file>

<file path=xl/sharedStrings.xml><?xml version="1.0" encoding="utf-8"?>
<sst xmlns="http://schemas.openxmlformats.org/spreadsheetml/2006/main" count="68" uniqueCount="68">
  <si>
    <t>Invest</t>
  </si>
  <si>
    <t>Rate of Return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</si>
  <si>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</si>
  <si>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</si>
  <si>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</si>
  <si>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</si>
  <si>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</si>
  <si>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</si>
  <si>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</si>
  <si>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</si>
  <si>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</si>
  <si>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</si>
  <si>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</si>
  <si>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</si>
  <si>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</si>
  <si>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</si>
  <si>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</si>
  <si>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</si>
  <si>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</si>
  <si>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</si>
  <si>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</si>
  <si>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</si>
  <si>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</si>
  <si>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</si>
  <si>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</si>
  <si>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</si>
  <si>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</si>
  <si>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</si>
  <si>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</si>
  <si>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</si>
  <si>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</si>
  <si>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</si>
  <si>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</si>
  <si>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</si>
  <si>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</si>
  <si>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</si>
  <si>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</si>
  <si>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</si>
  <si>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Principal Return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</si>
  <si>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</si>
  <si>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</si>
  <si>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</si>
  <si>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</si>
  <si>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</si>
  <si>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</si>
  <si>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</si>
  <si>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</si>
  <si>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</si>
  <si>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</si>
  <si>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</si>
  <si>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</si>
  <si>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</si>
  <si>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</si>
  <si>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</si>
  <si>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</si>
  <si>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</si>
  <si>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</si>
  <si>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</si>
  <si>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</si>
  <si>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</si>
  <si>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</si>
  <si>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</si>
  <si>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</si>
  <si>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ROR</t>
  </si>
  <si>
    <t>Portfolio Return</t>
  </si>
  <si>
    <t xml:space="preserve">Ending </t>
  </si>
  <si>
    <t xml:space="preserve">Beginning 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</si>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</sst>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.00000_);_(* \(#,##0.00000\);_(* &quot;-&quot;??_);_(@_)"/>
    <numFmt numFmtId="165" formatCode="0.000"/>
    <numFmt numFmtId="166" formatCode="0.00000"/>
    <numFmt numFmtId="168" formatCode="0.00000000"/>
    <numFmt numFmtId="170" formatCode="0.0000"/>
    <numFmt numFmtId="177" formatCode="_(* #,##0.0000000000_);_(* \(#,##0.00000000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5" fontId="0" fillId="0" borderId="0" xfId="1" applyNumberFormat="1" applyFont="1"/>
    <xf numFmtId="0" fontId="3" fillId="3" borderId="0" xfId="3"/>
    <xf numFmtId="0" fontId="3" fillId="2" borderId="0" xfId="2"/>
    <xf numFmtId="0" fontId="2" fillId="0" borderId="0" xfId="0" applyFont="1"/>
    <xf numFmtId="166" fontId="3" fillId="3" borderId="0" xfId="3" applyNumberFormat="1"/>
    <xf numFmtId="166" fontId="3" fillId="2" borderId="0" xfId="2" applyNumberFormat="1"/>
    <xf numFmtId="168" fontId="0" fillId="0" borderId="0" xfId="0" applyNumberFormat="1"/>
    <xf numFmtId="170" fontId="0" fillId="0" borderId="0" xfId="0" applyNumberFormat="1"/>
    <xf numFmtId="170" fontId="0" fillId="0" borderId="0" xfId="1" applyNumberFormat="1" applyFont="1"/>
    <xf numFmtId="170" fontId="3" fillId="3" borderId="0" xfId="3" applyNumberFormat="1"/>
    <xf numFmtId="170" fontId="3" fillId="2" borderId="0" xfId="2" applyNumberFormat="1"/>
    <xf numFmtId="0" fontId="3" fillId="4" borderId="0" xfId="4"/>
    <xf numFmtId="166" fontId="3" fillId="4" borderId="0" xfId="4" applyNumberFormat="1"/>
    <xf numFmtId="170" fontId="3" fillId="4" borderId="0" xfId="4" applyNumberFormat="1"/>
    <xf numFmtId="177" fontId="0" fillId="0" borderId="0" xfId="1" applyNumberFormat="1" applyFont="1"/>
    <xf numFmtId="177" fontId="3" fillId="3" borderId="0" xfId="1" applyNumberFormat="1" applyFont="1" applyFill="1"/>
  </cellXfs>
  <cellStyles count="5">
    <cellStyle name="Accent2" xfId="2" builtinId="33"/>
    <cellStyle name="Accent3" xfId="3" builtinId="37"/>
    <cellStyle name="Accent5" xfId="4" builtinId="45"/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tabSelected="1" topLeftCell="A35" zoomScale="96" workbookViewId="0">
      <selection activeCell="I42" sqref="I42"/>
    </sheetView>
  </sheetViews>
  <sheetFormatPr baseColWidth="10" defaultRowHeight="16" x14ac:dyDescent="0.2"/>
  <cols>
    <col min="2" max="2" width="26.33203125" style="3" customWidth="1"/>
    <col min="3" max="3" width="14.1640625" bestFit="1" customWidth="1"/>
    <col min="4" max="4" width="14.1640625" customWidth="1"/>
    <col min="5" max="5" width="15.5" style="1" customWidth="1"/>
    <col min="6" max="6" width="19.1640625" customWidth="1"/>
    <col min="7" max="7" width="35.6640625" style="18" customWidth="1"/>
    <col min="12" max="12" width="13.6640625" bestFit="1" customWidth="1"/>
  </cols>
  <sheetData>
    <row r="1" spans="1:13" x14ac:dyDescent="0.2">
      <c r="B1" s="3" t="s">
        <v>0</v>
      </c>
      <c r="C1" t="s">
        <v>38</v>
      </c>
      <c r="E1" s="1" t="s">
        <v>63</v>
      </c>
      <c r="F1" s="7" t="s">
        <v>1</v>
      </c>
      <c r="G1" s="18" t="s">
        <v>64</v>
      </c>
    </row>
    <row r="2" spans="1:13" x14ac:dyDescent="0.2">
      <c r="A2" t="s">
        <v>2</v>
      </c>
      <c r="B2" s="3">
        <v>1</v>
      </c>
      <c r="C2" s="11">
        <v>0</v>
      </c>
      <c r="D2" s="11"/>
      <c r="E2" s="12"/>
      <c r="F2" s="11">
        <v>0.03</v>
      </c>
      <c r="G2" s="18">
        <v>0</v>
      </c>
      <c r="K2" s="3">
        <f>((SUM(B:B)-SUM(D:D))/11)-1</f>
        <v>0.13681291650000049</v>
      </c>
      <c r="M2" s="3"/>
    </row>
    <row r="3" spans="1:13" x14ac:dyDescent="0.2">
      <c r="A3" t="s">
        <v>3</v>
      </c>
      <c r="B3" s="3">
        <v>1</v>
      </c>
      <c r="C3" s="11">
        <v>0</v>
      </c>
      <c r="D3" s="11"/>
      <c r="E3" s="12"/>
      <c r="F3" s="11">
        <v>0.03</v>
      </c>
      <c r="G3" s="18">
        <v>0</v>
      </c>
      <c r="M3" s="3"/>
    </row>
    <row r="4" spans="1:13" x14ac:dyDescent="0.2">
      <c r="A4" t="s">
        <v>4</v>
      </c>
      <c r="B4" s="3">
        <v>1</v>
      </c>
      <c r="C4" s="11">
        <v>0</v>
      </c>
      <c r="D4" s="11"/>
      <c r="E4" s="12"/>
      <c r="F4" s="11">
        <v>0.03</v>
      </c>
      <c r="G4" s="18">
        <v>0</v>
      </c>
    </row>
    <row r="5" spans="1:13" x14ac:dyDescent="0.2">
      <c r="A5" t="s">
        <v>5</v>
      </c>
      <c r="B5" s="3">
        <v>1</v>
      </c>
      <c r="C5" s="11">
        <v>0</v>
      </c>
      <c r="D5" s="11"/>
      <c r="E5" s="12"/>
      <c r="F5" s="11">
        <v>0.03</v>
      </c>
      <c r="G5" s="18">
        <v>0</v>
      </c>
    </row>
    <row r="6" spans="1:13" x14ac:dyDescent="0.2">
      <c r="A6" t="s">
        <v>6</v>
      </c>
      <c r="B6" s="3">
        <v>1</v>
      </c>
      <c r="C6" s="11">
        <v>0</v>
      </c>
      <c r="D6" s="11"/>
      <c r="E6" s="12"/>
      <c r="F6" s="11">
        <v>0.03</v>
      </c>
      <c r="G6" s="18">
        <v>0</v>
      </c>
    </row>
    <row r="7" spans="1:13" x14ac:dyDescent="0.2">
      <c r="A7" t="s">
        <v>7</v>
      </c>
      <c r="B7" s="3">
        <v>1</v>
      </c>
      <c r="C7" s="11">
        <v>0</v>
      </c>
      <c r="D7" s="11"/>
      <c r="E7" s="12"/>
      <c r="F7" s="11">
        <v>0.03</v>
      </c>
      <c r="G7" s="18">
        <v>0</v>
      </c>
    </row>
    <row r="8" spans="1:13" x14ac:dyDescent="0.2">
      <c r="A8" t="s">
        <v>8</v>
      </c>
      <c r="B8" s="3">
        <v>1</v>
      </c>
      <c r="C8" s="11">
        <v>0</v>
      </c>
      <c r="D8" s="11"/>
      <c r="E8" s="12"/>
      <c r="F8" s="11">
        <v>0.03</v>
      </c>
      <c r="G8" s="18">
        <v>0</v>
      </c>
    </row>
    <row r="9" spans="1:13" x14ac:dyDescent="0.2">
      <c r="A9" t="s">
        <v>9</v>
      </c>
      <c r="B9" s="3">
        <v>1</v>
      </c>
      <c r="C9" s="11">
        <v>0</v>
      </c>
      <c r="D9" s="11"/>
      <c r="E9" s="12"/>
      <c r="F9" s="11">
        <v>0.03</v>
      </c>
      <c r="G9" s="18">
        <v>0</v>
      </c>
    </row>
    <row r="10" spans="1:13" x14ac:dyDescent="0.2">
      <c r="A10" t="s">
        <v>10</v>
      </c>
      <c r="B10" s="3">
        <v>1</v>
      </c>
      <c r="C10" s="11">
        <v>0</v>
      </c>
      <c r="D10" s="11"/>
      <c r="E10" s="12"/>
      <c r="F10" s="11">
        <v>0.03</v>
      </c>
      <c r="G10" s="18">
        <v>0</v>
      </c>
    </row>
    <row r="11" spans="1:13" x14ac:dyDescent="0.2">
      <c r="A11" t="s">
        <v>11</v>
      </c>
      <c r="B11" s="3">
        <v>1</v>
      </c>
      <c r="C11" s="11">
        <v>0</v>
      </c>
      <c r="D11" s="11"/>
      <c r="E11" s="12"/>
      <c r="F11" s="11">
        <v>0.03</v>
      </c>
      <c r="G11" s="18">
        <v>0</v>
      </c>
    </row>
    <row r="12" spans="1:13" x14ac:dyDescent="0.2">
      <c r="A12" t="s">
        <v>12</v>
      </c>
      <c r="B12" s="3">
        <v>1</v>
      </c>
      <c r="C12" s="11">
        <v>0</v>
      </c>
      <c r="D12" s="11"/>
      <c r="E12" s="12"/>
      <c r="F12" s="11">
        <v>0.03</v>
      </c>
      <c r="G12" s="18">
        <v>0</v>
      </c>
    </row>
    <row r="13" spans="1:13" s="5" customFormat="1" x14ac:dyDescent="0.2">
      <c r="A13" s="5" t="s">
        <v>13</v>
      </c>
      <c r="B13" s="8">
        <f>B2+((B2-C2)*F2)</f>
        <v>1.03</v>
      </c>
      <c r="C13" s="13">
        <f>B2</f>
        <v>1</v>
      </c>
      <c r="D13" s="13">
        <v>1</v>
      </c>
      <c r="E13" s="13">
        <f>B13*F13</f>
        <v>3.09E-2</v>
      </c>
      <c r="F13" s="11">
        <v>0.03</v>
      </c>
      <c r="G13" s="19">
        <f>(B13-D13)/11</f>
        <v>2.7272727272727297E-3</v>
      </c>
    </row>
    <row r="14" spans="1:13" x14ac:dyDescent="0.2">
      <c r="A14" t="s">
        <v>14</v>
      </c>
      <c r="B14" s="3">
        <f>B3+((B3-C3)*F3)</f>
        <v>1.03</v>
      </c>
      <c r="C14" s="11">
        <f t="shared" ref="C14:C61" si="0">B3</f>
        <v>1</v>
      </c>
      <c r="D14" s="11">
        <v>1</v>
      </c>
      <c r="E14" s="12">
        <f>B14*F14</f>
        <v>3.09E-2</v>
      </c>
      <c r="F14" s="11">
        <v>0.03</v>
      </c>
      <c r="G14" s="19">
        <f t="shared" ref="G14:G61" si="1">(B14-D14)/11</f>
        <v>2.7272727272727297E-3</v>
      </c>
    </row>
    <row r="15" spans="1:13" x14ac:dyDescent="0.2">
      <c r="A15" t="s">
        <v>15</v>
      </c>
      <c r="B15" s="3">
        <f>B4+((B4-C4)*F4)</f>
        <v>1.03</v>
      </c>
      <c r="C15" s="11">
        <f t="shared" si="0"/>
        <v>1</v>
      </c>
      <c r="D15" s="11">
        <v>1</v>
      </c>
      <c r="E15" s="12">
        <f>B15*F15</f>
        <v>3.09E-2</v>
      </c>
      <c r="F15" s="11">
        <v>0.03</v>
      </c>
      <c r="G15" s="19">
        <f t="shared" si="1"/>
        <v>2.7272727272727297E-3</v>
      </c>
    </row>
    <row r="16" spans="1:13" x14ac:dyDescent="0.2">
      <c r="A16" t="s">
        <v>16</v>
      </c>
      <c r="B16" s="3">
        <f>B5+((B5-C5)*F5)</f>
        <v>1.03</v>
      </c>
      <c r="C16" s="11">
        <f t="shared" si="0"/>
        <v>1</v>
      </c>
      <c r="D16" s="11">
        <v>1</v>
      </c>
      <c r="E16" s="12">
        <f>B16*F16</f>
        <v>3.09E-2</v>
      </c>
      <c r="F16" s="11">
        <v>0.03</v>
      </c>
      <c r="G16" s="19">
        <f t="shared" si="1"/>
        <v>2.7272727272727297E-3</v>
      </c>
    </row>
    <row r="17" spans="1:7" x14ac:dyDescent="0.2">
      <c r="A17" t="s">
        <v>17</v>
      </c>
      <c r="B17" s="3">
        <f>B6+((B6-C6)*F6)</f>
        <v>1.03</v>
      </c>
      <c r="C17" s="11">
        <f t="shared" si="0"/>
        <v>1</v>
      </c>
      <c r="D17" s="11">
        <v>1</v>
      </c>
      <c r="E17" s="12">
        <f>B17*F17</f>
        <v>3.09E-2</v>
      </c>
      <c r="F17" s="11">
        <v>0.03</v>
      </c>
      <c r="G17" s="19">
        <f t="shared" si="1"/>
        <v>2.7272727272727297E-3</v>
      </c>
    </row>
    <row r="18" spans="1:7" x14ac:dyDescent="0.2">
      <c r="A18" t="s">
        <v>18</v>
      </c>
      <c r="B18" s="3">
        <f>B7+((B7-C7)*F7)</f>
        <v>1.03</v>
      </c>
      <c r="C18" s="11">
        <f t="shared" si="0"/>
        <v>1</v>
      </c>
      <c r="D18" s="11">
        <v>1</v>
      </c>
      <c r="E18" s="12">
        <f>B18*F18</f>
        <v>3.09E-2</v>
      </c>
      <c r="F18" s="11">
        <v>0.03</v>
      </c>
      <c r="G18" s="19">
        <f t="shared" si="1"/>
        <v>2.7272727272727297E-3</v>
      </c>
    </row>
    <row r="19" spans="1:7" x14ac:dyDescent="0.2">
      <c r="A19" t="s">
        <v>19</v>
      </c>
      <c r="B19" s="3">
        <f>B8+((B8-C8)*F8)</f>
        <v>1.03</v>
      </c>
      <c r="C19" s="11">
        <f t="shared" si="0"/>
        <v>1</v>
      </c>
      <c r="D19" s="11">
        <v>1</v>
      </c>
      <c r="E19" s="12">
        <f>B19*F19</f>
        <v>3.09E-2</v>
      </c>
      <c r="F19" s="11">
        <v>0.03</v>
      </c>
      <c r="G19" s="19">
        <f t="shared" si="1"/>
        <v>2.7272727272727297E-3</v>
      </c>
    </row>
    <row r="20" spans="1:7" x14ac:dyDescent="0.2">
      <c r="A20" t="s">
        <v>20</v>
      </c>
      <c r="B20" s="3">
        <f>B9+((B9-C9)*F9)</f>
        <v>1.03</v>
      </c>
      <c r="C20" s="11">
        <f t="shared" si="0"/>
        <v>1</v>
      </c>
      <c r="D20" s="11">
        <v>1</v>
      </c>
      <c r="E20" s="12">
        <f>B20*F20</f>
        <v>3.09E-2</v>
      </c>
      <c r="F20" s="11">
        <v>0.03</v>
      </c>
      <c r="G20" s="19">
        <f t="shared" si="1"/>
        <v>2.7272727272727297E-3</v>
      </c>
    </row>
    <row r="21" spans="1:7" x14ac:dyDescent="0.2">
      <c r="A21" t="s">
        <v>21</v>
      </c>
      <c r="B21" s="3">
        <f>B10+((B10-C10)*F10)</f>
        <v>1.03</v>
      </c>
      <c r="C21" s="11">
        <f t="shared" si="0"/>
        <v>1</v>
      </c>
      <c r="D21" s="11">
        <v>1</v>
      </c>
      <c r="E21" s="12">
        <f>B21*F21</f>
        <v>3.09E-2</v>
      </c>
      <c r="F21" s="11">
        <v>0.03</v>
      </c>
      <c r="G21" s="19">
        <f t="shared" si="1"/>
        <v>2.7272727272727297E-3</v>
      </c>
    </row>
    <row r="22" spans="1:7" x14ac:dyDescent="0.2">
      <c r="A22" t="s">
        <v>22</v>
      </c>
      <c r="B22" s="3">
        <f>B11+((B11-C11)*F11)</f>
        <v>1.03</v>
      </c>
      <c r="C22" s="11">
        <f t="shared" si="0"/>
        <v>1</v>
      </c>
      <c r="D22" s="11">
        <v>1</v>
      </c>
      <c r="E22" s="12">
        <f>B22*F22</f>
        <v>3.09E-2</v>
      </c>
      <c r="F22" s="11">
        <v>0.03</v>
      </c>
      <c r="G22" s="19">
        <f t="shared" si="1"/>
        <v>2.7272727272727297E-3</v>
      </c>
    </row>
    <row r="23" spans="1:7" x14ac:dyDescent="0.2">
      <c r="A23" t="s">
        <v>23</v>
      </c>
      <c r="B23" s="3">
        <f>B12+((B12-C12)*F12)</f>
        <v>1.03</v>
      </c>
      <c r="C23" s="11">
        <f t="shared" si="0"/>
        <v>1</v>
      </c>
      <c r="D23" s="11">
        <v>1</v>
      </c>
      <c r="E23" s="12">
        <f>B23*F23</f>
        <v>3.09E-2</v>
      </c>
      <c r="F23" s="11">
        <v>0.03</v>
      </c>
      <c r="G23" s="19">
        <f t="shared" si="1"/>
        <v>2.7272727272727297E-3</v>
      </c>
    </row>
    <row r="24" spans="1:7" s="6" customFormat="1" x14ac:dyDescent="0.2">
      <c r="A24" s="6" t="s">
        <v>24</v>
      </c>
      <c r="B24" s="9">
        <f>B13+((B13-C13)*F13)</f>
        <v>1.0308999999999999</v>
      </c>
      <c r="C24" s="14">
        <f t="shared" si="0"/>
        <v>1.03</v>
      </c>
      <c r="D24" s="14">
        <v>1</v>
      </c>
      <c r="E24" s="14">
        <f>B24*F24</f>
        <v>3.0926999999999996E-2</v>
      </c>
      <c r="F24" s="11">
        <v>0.03</v>
      </c>
      <c r="G24" s="19">
        <f t="shared" si="1"/>
        <v>2.8090909090909026E-3</v>
      </c>
    </row>
    <row r="25" spans="1:7" x14ac:dyDescent="0.2">
      <c r="A25" t="s">
        <v>25</v>
      </c>
      <c r="B25" s="3">
        <f>B14+((B14-C14)*F14)</f>
        <v>1.0308999999999999</v>
      </c>
      <c r="C25" s="11">
        <f t="shared" si="0"/>
        <v>1.03</v>
      </c>
      <c r="D25" s="11">
        <v>1</v>
      </c>
      <c r="E25" s="12">
        <f>B25*F25</f>
        <v>3.0926999999999996E-2</v>
      </c>
      <c r="F25" s="11">
        <v>0.03</v>
      </c>
      <c r="G25" s="19">
        <f t="shared" si="1"/>
        <v>2.8090909090909026E-3</v>
      </c>
    </row>
    <row r="26" spans="1:7" x14ac:dyDescent="0.2">
      <c r="A26" t="s">
        <v>26</v>
      </c>
      <c r="B26" s="3">
        <f>B15+((B15-C15)*F15)</f>
        <v>1.0308999999999999</v>
      </c>
      <c r="C26" s="11">
        <f t="shared" si="0"/>
        <v>1.03</v>
      </c>
      <c r="D26" s="11">
        <v>1</v>
      </c>
      <c r="E26" s="12">
        <f>B26*F26</f>
        <v>3.0926999999999996E-2</v>
      </c>
      <c r="F26" s="11">
        <v>0.03</v>
      </c>
      <c r="G26" s="19">
        <f t="shared" si="1"/>
        <v>2.8090909090909026E-3</v>
      </c>
    </row>
    <row r="27" spans="1:7" x14ac:dyDescent="0.2">
      <c r="A27" t="s">
        <v>27</v>
      </c>
      <c r="B27" s="3">
        <f>B16+((B16-C16)*F16)</f>
        <v>1.0308999999999999</v>
      </c>
      <c r="C27" s="11">
        <f t="shared" si="0"/>
        <v>1.03</v>
      </c>
      <c r="D27" s="11">
        <v>1</v>
      </c>
      <c r="E27" s="12">
        <f>B27*F27</f>
        <v>3.0926999999999996E-2</v>
      </c>
      <c r="F27" s="11">
        <v>0.03</v>
      </c>
      <c r="G27" s="19">
        <f t="shared" si="1"/>
        <v>2.8090909090909026E-3</v>
      </c>
    </row>
    <row r="28" spans="1:7" x14ac:dyDescent="0.2">
      <c r="A28" t="s">
        <v>28</v>
      </c>
      <c r="B28" s="3">
        <f>B17+((B17-C17)*F17)</f>
        <v>1.0308999999999999</v>
      </c>
      <c r="C28" s="11">
        <f t="shared" si="0"/>
        <v>1.03</v>
      </c>
      <c r="D28" s="11">
        <v>1</v>
      </c>
      <c r="E28" s="12">
        <f>B28*F28</f>
        <v>3.0926999999999996E-2</v>
      </c>
      <c r="F28" s="11">
        <v>0.03</v>
      </c>
      <c r="G28" s="19">
        <f t="shared" si="1"/>
        <v>2.8090909090909026E-3</v>
      </c>
    </row>
    <row r="29" spans="1:7" x14ac:dyDescent="0.2">
      <c r="A29" t="s">
        <v>29</v>
      </c>
      <c r="B29" s="3">
        <f>B18+((B18-C18)*F18)</f>
        <v>1.0308999999999999</v>
      </c>
      <c r="C29" s="11">
        <f t="shared" si="0"/>
        <v>1.03</v>
      </c>
      <c r="D29" s="11">
        <v>1</v>
      </c>
      <c r="E29" s="12">
        <f>B29*F29</f>
        <v>3.0926999999999996E-2</v>
      </c>
      <c r="F29" s="11">
        <v>0.03</v>
      </c>
      <c r="G29" s="19">
        <f t="shared" si="1"/>
        <v>2.8090909090909026E-3</v>
      </c>
    </row>
    <row r="30" spans="1:7" x14ac:dyDescent="0.2">
      <c r="A30" t="s">
        <v>30</v>
      </c>
      <c r="B30" s="3">
        <f>B19+((B19-C19)*F19)</f>
        <v>1.0308999999999999</v>
      </c>
      <c r="C30" s="11">
        <f t="shared" si="0"/>
        <v>1.03</v>
      </c>
      <c r="D30" s="11">
        <v>1</v>
      </c>
      <c r="E30" s="12">
        <f>B30*F30</f>
        <v>3.0926999999999996E-2</v>
      </c>
      <c r="F30" s="11">
        <v>0.03</v>
      </c>
      <c r="G30" s="19">
        <f t="shared" si="1"/>
        <v>2.8090909090909026E-3</v>
      </c>
    </row>
    <row r="31" spans="1:7" x14ac:dyDescent="0.2">
      <c r="A31" t="s">
        <v>31</v>
      </c>
      <c r="B31" s="3">
        <f>B20+((B20-C20)*F20)</f>
        <v>1.0308999999999999</v>
      </c>
      <c r="C31" s="11">
        <f t="shared" si="0"/>
        <v>1.03</v>
      </c>
      <c r="D31" s="11">
        <v>1</v>
      </c>
      <c r="E31" s="12">
        <f>B31*F31</f>
        <v>3.0926999999999996E-2</v>
      </c>
      <c r="F31" s="11">
        <v>0.03</v>
      </c>
      <c r="G31" s="19">
        <f t="shared" si="1"/>
        <v>2.8090909090909026E-3</v>
      </c>
    </row>
    <row r="32" spans="1:7" x14ac:dyDescent="0.2">
      <c r="A32" t="s">
        <v>32</v>
      </c>
      <c r="B32" s="3">
        <f>B21+((B21-C21)*F21)</f>
        <v>1.0308999999999999</v>
      </c>
      <c r="C32" s="11">
        <f t="shared" si="0"/>
        <v>1.03</v>
      </c>
      <c r="D32" s="11">
        <v>1</v>
      </c>
      <c r="E32" s="12">
        <f>B32*F32</f>
        <v>3.0926999999999996E-2</v>
      </c>
      <c r="F32" s="11">
        <v>0.03</v>
      </c>
      <c r="G32" s="19">
        <f t="shared" si="1"/>
        <v>2.8090909090909026E-3</v>
      </c>
    </row>
    <row r="33" spans="1:7" x14ac:dyDescent="0.2">
      <c r="A33" t="s">
        <v>33</v>
      </c>
      <c r="B33" s="3">
        <f>B22+((B22-C22)*F22)</f>
        <v>1.0308999999999999</v>
      </c>
      <c r="C33" s="11">
        <f t="shared" si="0"/>
        <v>1.03</v>
      </c>
      <c r="D33" s="11">
        <v>1</v>
      </c>
      <c r="E33" s="12">
        <f>B33*F33</f>
        <v>3.0926999999999996E-2</v>
      </c>
      <c r="F33" s="11">
        <v>0.03</v>
      </c>
      <c r="G33" s="19">
        <f t="shared" si="1"/>
        <v>2.8090909090909026E-3</v>
      </c>
    </row>
    <row r="34" spans="1:7" x14ac:dyDescent="0.2">
      <c r="A34" t="s">
        <v>34</v>
      </c>
      <c r="B34" s="3">
        <f>B23+((B23-C23)*F23)</f>
        <v>1.0308999999999999</v>
      </c>
      <c r="C34" s="11">
        <f t="shared" si="0"/>
        <v>1.03</v>
      </c>
      <c r="D34" s="11">
        <v>1</v>
      </c>
      <c r="E34" s="12">
        <f>B34*F34</f>
        <v>3.0926999999999996E-2</v>
      </c>
      <c r="F34" s="11">
        <v>0.03</v>
      </c>
      <c r="G34" s="19">
        <f t="shared" si="1"/>
        <v>2.8090909090909026E-3</v>
      </c>
    </row>
    <row r="35" spans="1:7" s="15" customFormat="1" x14ac:dyDescent="0.2">
      <c r="A35" s="15" t="s">
        <v>35</v>
      </c>
      <c r="B35" s="16">
        <f>B24+((B24-C24)*F24)</f>
        <v>1.0309269999999999</v>
      </c>
      <c r="C35" s="17">
        <f t="shared" si="0"/>
        <v>1.0308999999999999</v>
      </c>
      <c r="D35" s="17">
        <v>1</v>
      </c>
      <c r="E35" s="17">
        <f>B35*F35</f>
        <v>3.0927809999999997E-2</v>
      </c>
      <c r="F35" s="17">
        <v>0.03</v>
      </c>
      <c r="G35" s="19">
        <f t="shared" si="1"/>
        <v>2.8115454545454481E-3</v>
      </c>
    </row>
    <row r="36" spans="1:7" x14ac:dyDescent="0.2">
      <c r="A36" t="s">
        <v>36</v>
      </c>
      <c r="B36" s="3">
        <f>B25+((B25-C25)*F25)</f>
        <v>1.0309269999999999</v>
      </c>
      <c r="C36" s="11">
        <f t="shared" si="0"/>
        <v>1.0308999999999999</v>
      </c>
      <c r="D36" s="11">
        <v>1</v>
      </c>
      <c r="E36" s="12">
        <f>B36*F36</f>
        <v>3.0927809999999997E-2</v>
      </c>
      <c r="F36" s="11">
        <v>0.03</v>
      </c>
      <c r="G36" s="19">
        <f t="shared" si="1"/>
        <v>2.8115454545454481E-3</v>
      </c>
    </row>
    <row r="37" spans="1:7" x14ac:dyDescent="0.2">
      <c r="A37" t="s">
        <v>37</v>
      </c>
      <c r="B37" s="3">
        <f>B26+((B26-C26)*F26)</f>
        <v>1.0309269999999999</v>
      </c>
      <c r="C37" s="11">
        <f t="shared" si="0"/>
        <v>1.0308999999999999</v>
      </c>
      <c r="D37" s="11">
        <v>1</v>
      </c>
      <c r="E37" s="12">
        <f>B37*F37</f>
        <v>3.0927809999999997E-2</v>
      </c>
      <c r="F37" s="11">
        <v>0.03</v>
      </c>
      <c r="G37" s="19">
        <f t="shared" si="1"/>
        <v>2.8115454545454481E-3</v>
      </c>
    </row>
    <row r="38" spans="1:7" x14ac:dyDescent="0.2">
      <c r="A38" t="s">
        <v>39</v>
      </c>
      <c r="B38" s="3">
        <f>B27+((B27-C27)*F27)</f>
        <v>1.0309269999999999</v>
      </c>
      <c r="C38" s="11">
        <f t="shared" si="0"/>
        <v>1.0308999999999999</v>
      </c>
      <c r="D38" s="11">
        <v>1</v>
      </c>
      <c r="E38" s="12">
        <f>B38*F38</f>
        <v>3.0927809999999997E-2</v>
      </c>
      <c r="F38" s="11">
        <v>0.03</v>
      </c>
      <c r="G38" s="19">
        <f t="shared" si="1"/>
        <v>2.8115454545454481E-3</v>
      </c>
    </row>
    <row r="39" spans="1:7" x14ac:dyDescent="0.2">
      <c r="A39" t="s">
        <v>40</v>
      </c>
      <c r="B39" s="3">
        <f>B28+((B28-C28)*F28)</f>
        <v>1.0309269999999999</v>
      </c>
      <c r="C39" s="11">
        <f t="shared" si="0"/>
        <v>1.0308999999999999</v>
      </c>
      <c r="D39" s="11">
        <v>1</v>
      </c>
      <c r="E39" s="12">
        <f>B39*F39</f>
        <v>3.0927809999999997E-2</v>
      </c>
      <c r="F39" s="11">
        <v>0.03</v>
      </c>
      <c r="G39" s="19">
        <f t="shared" si="1"/>
        <v>2.8115454545454481E-3</v>
      </c>
    </row>
    <row r="40" spans="1:7" x14ac:dyDescent="0.2">
      <c r="A40" t="s">
        <v>41</v>
      </c>
      <c r="B40" s="3">
        <f>B29+((B29-C29)*F29)</f>
        <v>1.0309269999999999</v>
      </c>
      <c r="C40" s="11">
        <f t="shared" si="0"/>
        <v>1.0308999999999999</v>
      </c>
      <c r="D40" s="11">
        <v>1</v>
      </c>
      <c r="E40" s="12">
        <f>B40*F40</f>
        <v>3.0927809999999997E-2</v>
      </c>
      <c r="F40" s="11">
        <v>0.03</v>
      </c>
      <c r="G40" s="19">
        <f t="shared" si="1"/>
        <v>2.8115454545454481E-3</v>
      </c>
    </row>
    <row r="41" spans="1:7" x14ac:dyDescent="0.2">
      <c r="A41" t="s">
        <v>42</v>
      </c>
      <c r="B41" s="3">
        <f>B30+((B30-C30)*F30)</f>
        <v>1.0309269999999999</v>
      </c>
      <c r="C41" s="11">
        <f t="shared" si="0"/>
        <v>1.0308999999999999</v>
      </c>
      <c r="D41" s="11">
        <v>1</v>
      </c>
      <c r="E41" s="12">
        <f>B41*F41</f>
        <v>3.0927809999999997E-2</v>
      </c>
      <c r="F41" s="11">
        <v>0.03</v>
      </c>
      <c r="G41" s="19">
        <f t="shared" si="1"/>
        <v>2.8115454545454481E-3</v>
      </c>
    </row>
    <row r="42" spans="1:7" x14ac:dyDescent="0.2">
      <c r="A42" t="s">
        <v>43</v>
      </c>
      <c r="B42" s="3">
        <f>B31+((B31-C31)*F31)</f>
        <v>1.0309269999999999</v>
      </c>
      <c r="C42" s="11">
        <f t="shared" si="0"/>
        <v>1.0308999999999999</v>
      </c>
      <c r="D42" s="11">
        <v>1</v>
      </c>
      <c r="E42" s="12">
        <f>B42*F42</f>
        <v>3.0927809999999997E-2</v>
      </c>
      <c r="F42" s="11">
        <v>0.03</v>
      </c>
      <c r="G42" s="19">
        <f t="shared" si="1"/>
        <v>2.8115454545454481E-3</v>
      </c>
    </row>
    <row r="43" spans="1:7" x14ac:dyDescent="0.2">
      <c r="A43" t="s">
        <v>44</v>
      </c>
      <c r="B43" s="3">
        <f>B32+((B32-C32)*F32)</f>
        <v>1.0309269999999999</v>
      </c>
      <c r="C43" s="11">
        <f t="shared" si="0"/>
        <v>1.0308999999999999</v>
      </c>
      <c r="D43" s="11">
        <v>1</v>
      </c>
      <c r="E43" s="12">
        <f>B43*F43</f>
        <v>3.0927809999999997E-2</v>
      </c>
      <c r="F43" s="11">
        <v>0.03</v>
      </c>
      <c r="G43" s="19">
        <f t="shared" si="1"/>
        <v>2.8115454545454481E-3</v>
      </c>
    </row>
    <row r="44" spans="1:7" x14ac:dyDescent="0.2">
      <c r="A44" t="s">
        <v>45</v>
      </c>
      <c r="B44" s="3">
        <f>B33+((B33-C33)*F33)</f>
        <v>1.0309269999999999</v>
      </c>
      <c r="C44" s="11">
        <f t="shared" si="0"/>
        <v>1.0308999999999999</v>
      </c>
      <c r="D44" s="11">
        <v>1</v>
      </c>
      <c r="E44" s="12">
        <f>B44*F44</f>
        <v>3.0927809999999997E-2</v>
      </c>
      <c r="F44" s="11">
        <v>0.03</v>
      </c>
      <c r="G44" s="19">
        <f t="shared" si="1"/>
        <v>2.8115454545454481E-3</v>
      </c>
    </row>
    <row r="45" spans="1:7" x14ac:dyDescent="0.2">
      <c r="A45" t="s">
        <v>46</v>
      </c>
      <c r="B45" s="3">
        <f>B34+((B34-C34)*F34)</f>
        <v>1.0309269999999999</v>
      </c>
      <c r="C45" s="11">
        <f t="shared" si="0"/>
        <v>1.0308999999999999</v>
      </c>
      <c r="D45" s="11">
        <v>1</v>
      </c>
      <c r="E45" s="12">
        <f>B45*F45</f>
        <v>3.0927809999999997E-2</v>
      </c>
      <c r="F45" s="11">
        <v>0.03</v>
      </c>
      <c r="G45" s="19">
        <f t="shared" si="1"/>
        <v>2.8115454545454481E-3</v>
      </c>
    </row>
    <row r="46" spans="1:7" x14ac:dyDescent="0.2">
      <c r="A46" t="s">
        <v>47</v>
      </c>
      <c r="B46" s="3">
        <f>B35+((B35-C35)*F35)</f>
        <v>1.0309278099999999</v>
      </c>
      <c r="C46" s="11">
        <f t="shared" si="0"/>
        <v>1.0309269999999999</v>
      </c>
      <c r="D46" s="11">
        <v>1</v>
      </c>
      <c r="E46" s="12">
        <f>B46*F46</f>
        <v>3.0927834299999995E-2</v>
      </c>
      <c r="F46" s="11">
        <v>0.03</v>
      </c>
      <c r="G46" s="19">
        <f t="shared" si="1"/>
        <v>2.8116190909090806E-3</v>
      </c>
    </row>
    <row r="47" spans="1:7" x14ac:dyDescent="0.2">
      <c r="A47" t="s">
        <v>48</v>
      </c>
      <c r="B47" s="3">
        <f>B36+((B36-C36)*F36)</f>
        <v>1.0309278099999999</v>
      </c>
      <c r="C47" s="11">
        <f t="shared" si="0"/>
        <v>1.0309269999999999</v>
      </c>
      <c r="D47" s="11">
        <v>1</v>
      </c>
      <c r="E47" s="12">
        <f>B47*F47</f>
        <v>3.0927834299999995E-2</v>
      </c>
      <c r="F47" s="11">
        <v>0.03</v>
      </c>
      <c r="G47" s="19">
        <f t="shared" si="1"/>
        <v>2.8116190909090806E-3</v>
      </c>
    </row>
    <row r="48" spans="1:7" x14ac:dyDescent="0.2">
      <c r="A48" t="s">
        <v>49</v>
      </c>
      <c r="B48" s="3">
        <f>B37+((B37-C37)*F37)</f>
        <v>1.0309278099999999</v>
      </c>
      <c r="C48" s="11">
        <f t="shared" si="0"/>
        <v>1.0309269999999999</v>
      </c>
      <c r="D48" s="11">
        <v>1</v>
      </c>
      <c r="E48" s="12">
        <f>B48*F48</f>
        <v>3.0927834299999995E-2</v>
      </c>
      <c r="F48" s="11">
        <v>0.03</v>
      </c>
      <c r="G48" s="19">
        <f t="shared" si="1"/>
        <v>2.8116190909090806E-3</v>
      </c>
    </row>
    <row r="49" spans="1:7" x14ac:dyDescent="0.2">
      <c r="A49" t="s">
        <v>50</v>
      </c>
      <c r="B49" s="3">
        <f>B38+((B38-C38)*F38)</f>
        <v>1.0309278099999999</v>
      </c>
      <c r="C49" s="11">
        <f t="shared" si="0"/>
        <v>1.0309269999999999</v>
      </c>
      <c r="D49" s="11">
        <v>1</v>
      </c>
      <c r="E49" s="12">
        <f>B49*F49</f>
        <v>3.0927834299999995E-2</v>
      </c>
      <c r="F49" s="11">
        <v>0.03</v>
      </c>
      <c r="G49" s="19">
        <f t="shared" si="1"/>
        <v>2.8116190909090806E-3</v>
      </c>
    </row>
    <row r="50" spans="1:7" x14ac:dyDescent="0.2">
      <c r="A50" t="s">
        <v>51</v>
      </c>
      <c r="B50" s="3">
        <f>B39+((B39-C39)*F39)</f>
        <v>1.0309278099999999</v>
      </c>
      <c r="C50" s="11">
        <f t="shared" si="0"/>
        <v>1.0309269999999999</v>
      </c>
      <c r="D50" s="11">
        <v>1</v>
      </c>
      <c r="E50" s="12">
        <f>B50*F50</f>
        <v>3.0927834299999995E-2</v>
      </c>
      <c r="F50" s="11">
        <v>0.03</v>
      </c>
      <c r="G50" s="19">
        <f t="shared" si="1"/>
        <v>2.8116190909090806E-3</v>
      </c>
    </row>
    <row r="51" spans="1:7" x14ac:dyDescent="0.2">
      <c r="A51" t="s">
        <v>52</v>
      </c>
      <c r="B51" s="3">
        <f>B40+((B40-C40)*F40)</f>
        <v>1.0309278099999999</v>
      </c>
      <c r="C51" s="11">
        <f t="shared" si="0"/>
        <v>1.0309269999999999</v>
      </c>
      <c r="D51" s="11">
        <v>1</v>
      </c>
      <c r="E51" s="12">
        <f>B51*F51</f>
        <v>3.0927834299999995E-2</v>
      </c>
      <c r="F51" s="11">
        <v>0.03</v>
      </c>
      <c r="G51" s="19">
        <f t="shared" si="1"/>
        <v>2.8116190909090806E-3</v>
      </c>
    </row>
    <row r="52" spans="1:7" x14ac:dyDescent="0.2">
      <c r="A52" t="s">
        <v>53</v>
      </c>
      <c r="B52" s="3">
        <f>B41+((B41-C41)*F41)</f>
        <v>1.0309278099999999</v>
      </c>
      <c r="C52" s="11">
        <f t="shared" si="0"/>
        <v>1.0309269999999999</v>
      </c>
      <c r="D52" s="11">
        <v>1</v>
      </c>
      <c r="E52" s="12">
        <f>B52*F52</f>
        <v>3.0927834299999995E-2</v>
      </c>
      <c r="F52" s="11">
        <v>0.03</v>
      </c>
      <c r="G52" s="19">
        <f t="shared" si="1"/>
        <v>2.8116190909090806E-3</v>
      </c>
    </row>
    <row r="53" spans="1:7" x14ac:dyDescent="0.2">
      <c r="A53" t="s">
        <v>54</v>
      </c>
      <c r="B53" s="3">
        <f>B42+((B42-C42)*F42)</f>
        <v>1.0309278099999999</v>
      </c>
      <c r="C53" s="11">
        <f t="shared" si="0"/>
        <v>1.0309269999999999</v>
      </c>
      <c r="D53" s="11">
        <v>1</v>
      </c>
      <c r="E53" s="12">
        <f>B53*F53</f>
        <v>3.0927834299999995E-2</v>
      </c>
      <c r="F53" s="11">
        <v>0.03</v>
      </c>
      <c r="G53" s="19">
        <f t="shared" si="1"/>
        <v>2.8116190909090806E-3</v>
      </c>
    </row>
    <row r="54" spans="1:7" x14ac:dyDescent="0.2">
      <c r="A54" t="s">
        <v>55</v>
      </c>
      <c r="B54" s="3">
        <f>B43+((B43-C43)*F43)</f>
        <v>1.0309278099999999</v>
      </c>
      <c r="C54" s="11">
        <f t="shared" si="0"/>
        <v>1.0309269999999999</v>
      </c>
      <c r="D54" s="11">
        <v>1</v>
      </c>
      <c r="E54" s="12">
        <f>B54*F54</f>
        <v>3.0927834299999995E-2</v>
      </c>
      <c r="F54" s="11">
        <v>0.03</v>
      </c>
      <c r="G54" s="19">
        <f t="shared" si="1"/>
        <v>2.8116190909090806E-3</v>
      </c>
    </row>
    <row r="55" spans="1:7" x14ac:dyDescent="0.2">
      <c r="A55" t="s">
        <v>56</v>
      </c>
      <c r="B55" s="3">
        <f>B44+((B44-C44)*F44)</f>
        <v>1.0309278099999999</v>
      </c>
      <c r="C55" s="11">
        <f t="shared" si="0"/>
        <v>1.0309269999999999</v>
      </c>
      <c r="D55" s="11">
        <v>1</v>
      </c>
      <c r="E55" s="12">
        <f>B55*F55</f>
        <v>3.0927834299999995E-2</v>
      </c>
      <c r="F55" s="11">
        <v>0.03</v>
      </c>
      <c r="G55" s="19">
        <f t="shared" si="1"/>
        <v>2.8116190909090806E-3</v>
      </c>
    </row>
    <row r="56" spans="1:7" x14ac:dyDescent="0.2">
      <c r="A56" t="s">
        <v>57</v>
      </c>
      <c r="B56" s="3">
        <f>B45+((B45-C45)*F45)</f>
        <v>1.0309278099999999</v>
      </c>
      <c r="C56" s="11">
        <f t="shared" si="0"/>
        <v>1.0309269999999999</v>
      </c>
      <c r="D56" s="11">
        <v>1</v>
      </c>
      <c r="E56" s="12">
        <f>B56*F56</f>
        <v>3.0927834299999995E-2</v>
      </c>
      <c r="F56" s="11">
        <v>0.03</v>
      </c>
      <c r="G56" s="19">
        <f t="shared" si="1"/>
        <v>2.8116190909090806E-3</v>
      </c>
    </row>
    <row r="57" spans="1:7" x14ac:dyDescent="0.2">
      <c r="A57" t="s">
        <v>58</v>
      </c>
      <c r="B57" s="3">
        <f>B46+((B46-C46)*F46)</f>
        <v>1.0309278342999999</v>
      </c>
      <c r="C57" s="11">
        <f t="shared" si="0"/>
        <v>1.0309278099999999</v>
      </c>
      <c r="D57" s="11">
        <v>1</v>
      </c>
      <c r="E57" s="12">
        <f>B57*F57</f>
        <v>3.0927835028999998E-2</v>
      </c>
      <c r="F57" s="11">
        <v>0.03</v>
      </c>
      <c r="G57" s="19">
        <f t="shared" si="1"/>
        <v>2.8116212999999908E-3</v>
      </c>
    </row>
    <row r="58" spans="1:7" x14ac:dyDescent="0.2">
      <c r="A58" t="s">
        <v>59</v>
      </c>
      <c r="B58" s="3">
        <f>B47+((B47-C47)*F47)</f>
        <v>1.0309278342999999</v>
      </c>
      <c r="C58" s="11">
        <f t="shared" si="0"/>
        <v>1.0309278099999999</v>
      </c>
      <c r="D58" s="11">
        <v>1</v>
      </c>
      <c r="E58" s="12">
        <f>B58*F58</f>
        <v>3.0927835028999998E-2</v>
      </c>
      <c r="F58" s="11">
        <v>0.03</v>
      </c>
      <c r="G58" s="19">
        <f t="shared" si="1"/>
        <v>2.8116212999999908E-3</v>
      </c>
    </row>
    <row r="59" spans="1:7" x14ac:dyDescent="0.2">
      <c r="A59" t="s">
        <v>60</v>
      </c>
      <c r="B59" s="3">
        <f>B48+((B48-C48)*F48)</f>
        <v>1.0309278342999999</v>
      </c>
      <c r="C59" s="11">
        <f t="shared" si="0"/>
        <v>1.0309278099999999</v>
      </c>
      <c r="D59" s="11">
        <v>1</v>
      </c>
      <c r="E59" s="12">
        <f>B59*F59</f>
        <v>3.0927835028999998E-2</v>
      </c>
      <c r="F59" s="11">
        <v>0.03</v>
      </c>
      <c r="G59" s="19">
        <f t="shared" si="1"/>
        <v>2.8116212999999908E-3</v>
      </c>
    </row>
    <row r="60" spans="1:7" x14ac:dyDescent="0.2">
      <c r="A60" t="s">
        <v>61</v>
      </c>
      <c r="B60" s="3">
        <f>B49+((B49-C49)*F49)</f>
        <v>1.0309278342999999</v>
      </c>
      <c r="C60" s="11">
        <f t="shared" si="0"/>
        <v>1.0309278099999999</v>
      </c>
      <c r="D60" s="11">
        <v>1</v>
      </c>
      <c r="E60" s="12">
        <f>B60*F60</f>
        <v>3.0927835028999998E-2</v>
      </c>
      <c r="F60" s="11">
        <v>0.03</v>
      </c>
      <c r="G60" s="19">
        <f t="shared" si="1"/>
        <v>2.8116212999999908E-3</v>
      </c>
    </row>
    <row r="61" spans="1:7" x14ac:dyDescent="0.2">
      <c r="A61" t="s">
        <v>62</v>
      </c>
      <c r="B61" s="3">
        <f>B50+((B50-C50)*F50)</f>
        <v>1.0309278342999999</v>
      </c>
      <c r="C61" s="11">
        <f t="shared" si="0"/>
        <v>1.0309278099999999</v>
      </c>
      <c r="D61" s="11">
        <v>1</v>
      </c>
      <c r="E61" s="12">
        <f>B61*F61</f>
        <v>3.0927835028999998E-2</v>
      </c>
      <c r="F61" s="11">
        <v>0.03</v>
      </c>
      <c r="G61" s="19">
        <f t="shared" si="1"/>
        <v>2.8116212999999908E-3</v>
      </c>
    </row>
    <row r="62" spans="1:7" x14ac:dyDescent="0.2">
      <c r="C62" s="11"/>
      <c r="D62" s="11"/>
      <c r="E62" s="12"/>
      <c r="F62" s="11"/>
    </row>
    <row r="63" spans="1:7" x14ac:dyDescent="0.2">
      <c r="C63" s="11"/>
      <c r="D63" s="11"/>
      <c r="E63" s="12"/>
      <c r="F63" s="11"/>
    </row>
    <row r="64" spans="1:7" x14ac:dyDescent="0.2">
      <c r="C64" s="11"/>
      <c r="D64" s="11"/>
      <c r="E64" s="12"/>
      <c r="F64" s="11"/>
    </row>
    <row r="65" spans="2:7" x14ac:dyDescent="0.2">
      <c r="B65" s="3" t="s">
        <v>65</v>
      </c>
      <c r="C65" s="11">
        <f>SUM(B2:B61)-SUM(D13:D61)</f>
        <v>12.504942081500005</v>
      </c>
      <c r="D65" s="11"/>
      <c r="E65" s="12"/>
      <c r="F65" s="11"/>
    </row>
    <row r="66" spans="2:7" x14ac:dyDescent="0.2">
      <c r="B66" s="3" t="s">
        <v>66</v>
      </c>
      <c r="C66" s="11">
        <f>SUM(B2:B12)</f>
        <v>11</v>
      </c>
      <c r="D66" s="11"/>
      <c r="E66" s="12"/>
      <c r="F66" s="11"/>
    </row>
    <row r="67" spans="2:7" x14ac:dyDescent="0.2">
      <c r="C67" s="11"/>
      <c r="D67" s="11"/>
      <c r="E67" s="12"/>
      <c r="F67" s="11"/>
    </row>
    <row r="68" spans="2:7" x14ac:dyDescent="0.2">
      <c r="B68" s="3" t="s">
        <v>67</v>
      </c>
      <c r="C68" s="10">
        <f>(C65/C66)-1</f>
        <v>0.13681291650000049</v>
      </c>
      <c r="D68" s="11"/>
      <c r="E68" s="12"/>
      <c r="F68" s="11"/>
    </row>
    <row r="69" spans="2:7" x14ac:dyDescent="0.2">
      <c r="C69" s="11"/>
      <c r="D69" s="11"/>
      <c r="E69" s="12"/>
      <c r="F69" s="11"/>
    </row>
    <row r="70" spans="2:7" x14ac:dyDescent="0.2">
      <c r="C70" s="11"/>
      <c r="D70" s="11"/>
      <c r="E70" s="12"/>
      <c r="F70" s="11"/>
    </row>
    <row r="71" spans="2:7" x14ac:dyDescent="0.2">
      <c r="C71" s="11"/>
      <c r="D71" s="11"/>
      <c r="E71" s="12"/>
      <c r="F71" s="11"/>
    </row>
    <row r="72" spans="2:7" x14ac:dyDescent="0.2">
      <c r="C72" s="11"/>
      <c r="D72" s="11"/>
      <c r="E72" s="12"/>
      <c r="F72" s="11"/>
    </row>
    <row r="73" spans="2:7" x14ac:dyDescent="0.2">
      <c r="C73" s="11"/>
      <c r="D73" s="11"/>
      <c r="E73" s="12"/>
      <c r="F73" s="11"/>
    </row>
    <row r="74" spans="2:7" x14ac:dyDescent="0.2">
      <c r="C74" s="11"/>
      <c r="D74" s="11"/>
      <c r="E74" s="12"/>
      <c r="F74" s="11"/>
      <c r="G74" s="18">
        <f>B74-C74</f>
        <v>0</v>
      </c>
    </row>
    <row r="75" spans="2:7" x14ac:dyDescent="0.2">
      <c r="C75" s="11"/>
      <c r="D75" s="11"/>
      <c r="E75" s="12"/>
      <c r="F75" s="11"/>
      <c r="G75" s="18">
        <f>B75-C75</f>
        <v>0</v>
      </c>
    </row>
    <row r="76" spans="2:7" x14ac:dyDescent="0.2">
      <c r="C76" s="11"/>
      <c r="D76" s="11"/>
      <c r="E76" s="12"/>
      <c r="F76" s="11"/>
      <c r="G76" s="18">
        <f>B76-C76</f>
        <v>0</v>
      </c>
    </row>
    <row r="77" spans="2:7" x14ac:dyDescent="0.2">
      <c r="C77" s="11"/>
      <c r="D77" s="11"/>
      <c r="E77" s="12"/>
      <c r="F77" s="11"/>
      <c r="G77" s="18">
        <f>B77-C77</f>
        <v>0</v>
      </c>
    </row>
    <row r="78" spans="2:7" x14ac:dyDescent="0.2">
      <c r="C78" s="11"/>
      <c r="D78" s="11"/>
      <c r="E78" s="12"/>
      <c r="F78" s="11"/>
      <c r="G78" s="18">
        <f>B78-C78</f>
        <v>0</v>
      </c>
    </row>
    <row r="79" spans="2:7" x14ac:dyDescent="0.2">
      <c r="C79" s="11"/>
      <c r="D79" s="11"/>
      <c r="E79" s="12"/>
      <c r="F79" s="11"/>
      <c r="G79" s="18">
        <f>B79-C79</f>
        <v>0</v>
      </c>
    </row>
    <row r="80" spans="2:7" x14ac:dyDescent="0.2">
      <c r="C80" s="11"/>
      <c r="D80" s="11"/>
      <c r="E80" s="12"/>
      <c r="F80" s="11"/>
      <c r="G80" s="18">
        <f>B80-C80</f>
        <v>0</v>
      </c>
    </row>
    <row r="81" spans="3:7" x14ac:dyDescent="0.2">
      <c r="C81" s="11"/>
      <c r="D81" s="11"/>
      <c r="E81" s="12"/>
      <c r="F81" s="11"/>
      <c r="G81" s="18">
        <f>B81-C81</f>
        <v>0</v>
      </c>
    </row>
    <row r="82" spans="3:7" x14ac:dyDescent="0.2">
      <c r="C82" s="11"/>
      <c r="D82" s="11"/>
      <c r="E82" s="12"/>
      <c r="F82" s="11"/>
      <c r="G82" s="18">
        <f>B82-C82</f>
        <v>0</v>
      </c>
    </row>
    <row r="83" spans="3:7" x14ac:dyDescent="0.2">
      <c r="C83" s="11"/>
      <c r="D83" s="11"/>
      <c r="E83" s="12"/>
      <c r="F83" s="11"/>
      <c r="G83" s="18">
        <f>B83-C83</f>
        <v>0</v>
      </c>
    </row>
    <row r="84" spans="3:7" x14ac:dyDescent="0.2">
      <c r="C84" s="11"/>
      <c r="D84" s="11"/>
      <c r="E84" s="12"/>
      <c r="F84" s="11"/>
      <c r="G84" s="18">
        <f>B84-C84</f>
        <v>0</v>
      </c>
    </row>
    <row r="85" spans="3:7" x14ac:dyDescent="0.2">
      <c r="C85" s="11"/>
      <c r="D85" s="11"/>
      <c r="E85" s="12"/>
      <c r="F85" s="11"/>
      <c r="G85" s="18">
        <f>B85-C85</f>
        <v>0</v>
      </c>
    </row>
    <row r="86" spans="3:7" x14ac:dyDescent="0.2">
      <c r="C86" s="11"/>
      <c r="D86" s="11"/>
      <c r="E86" s="12"/>
      <c r="F86" s="11"/>
      <c r="G86" s="18">
        <f>B86-C86</f>
        <v>0</v>
      </c>
    </row>
    <row r="87" spans="3:7" x14ac:dyDescent="0.2">
      <c r="C87" s="11"/>
      <c r="D87" s="11"/>
      <c r="E87" s="12"/>
      <c r="F87" s="11"/>
      <c r="G87" s="18">
        <f>B87-C87</f>
        <v>0</v>
      </c>
    </row>
    <row r="88" spans="3:7" x14ac:dyDescent="0.2">
      <c r="C88" s="11"/>
      <c r="D88" s="11"/>
      <c r="E88" s="12"/>
      <c r="F88" s="11"/>
      <c r="G88" s="18">
        <f>B88-C88</f>
        <v>0</v>
      </c>
    </row>
    <row r="89" spans="3:7" x14ac:dyDescent="0.2">
      <c r="C89" s="11"/>
      <c r="D89" s="11"/>
      <c r="E89" s="12"/>
      <c r="F89" s="11"/>
      <c r="G89" s="18">
        <f>B89-C89</f>
        <v>0</v>
      </c>
    </row>
    <row r="90" spans="3:7" x14ac:dyDescent="0.2">
      <c r="C90" s="11"/>
      <c r="D90" s="11"/>
      <c r="E90" s="12"/>
      <c r="F90" s="11"/>
      <c r="G90" s="18">
        <f>B90-C90</f>
        <v>0</v>
      </c>
    </row>
    <row r="91" spans="3:7" x14ac:dyDescent="0.2">
      <c r="C91" s="11"/>
      <c r="D91" s="11"/>
      <c r="E91" s="12"/>
      <c r="F91" s="11"/>
      <c r="G91" s="18">
        <f>B91-C91</f>
        <v>0</v>
      </c>
    </row>
    <row r="92" spans="3:7" x14ac:dyDescent="0.2">
      <c r="C92" s="11"/>
      <c r="D92" s="11"/>
      <c r="E92" s="12"/>
      <c r="F92" s="11"/>
      <c r="G92" s="18">
        <f>B92-C92</f>
        <v>0</v>
      </c>
    </row>
    <row r="93" spans="3:7" x14ac:dyDescent="0.2">
      <c r="C93" s="11"/>
      <c r="D93" s="11"/>
      <c r="E93" s="12"/>
      <c r="F93" s="11"/>
      <c r="G93" s="18">
        <f>B93-C93</f>
        <v>0</v>
      </c>
    </row>
    <row r="94" spans="3:7" x14ac:dyDescent="0.2">
      <c r="C94" s="11"/>
      <c r="D94" s="11"/>
      <c r="E94" s="12"/>
      <c r="F94" s="11"/>
      <c r="G94" s="18">
        <f>B94-C94</f>
        <v>0</v>
      </c>
    </row>
    <row r="95" spans="3:7" x14ac:dyDescent="0.2">
      <c r="C95" s="11"/>
      <c r="D95" s="11"/>
      <c r="E95" s="12"/>
      <c r="F95" s="11"/>
      <c r="G95" s="18">
        <f>B95-C95</f>
        <v>0</v>
      </c>
    </row>
    <row r="96" spans="3:7" x14ac:dyDescent="0.2">
      <c r="C96" s="11"/>
      <c r="D96" s="11"/>
      <c r="E96" s="12"/>
      <c r="F96" s="11"/>
      <c r="G96" s="18">
        <f>B96-C96</f>
        <v>0</v>
      </c>
    </row>
    <row r="97" spans="3:7" x14ac:dyDescent="0.2">
      <c r="C97" s="11"/>
      <c r="D97" s="11"/>
      <c r="E97" s="12"/>
      <c r="F97" s="11"/>
      <c r="G97" s="18">
        <f>B97-C97</f>
        <v>0</v>
      </c>
    </row>
    <row r="98" spans="3:7" x14ac:dyDescent="0.2">
      <c r="C98" s="11"/>
      <c r="D98" s="11"/>
      <c r="E98" s="12"/>
      <c r="F98" s="11"/>
      <c r="G98" s="18">
        <f>B98-C98</f>
        <v>0</v>
      </c>
    </row>
    <row r="99" spans="3:7" x14ac:dyDescent="0.2">
      <c r="C99" s="11"/>
      <c r="D99" s="11"/>
      <c r="E99" s="12"/>
      <c r="F99" s="11"/>
      <c r="G99" s="18">
        <f>B99-C99</f>
        <v>0</v>
      </c>
    </row>
    <row r="100" spans="3:7" x14ac:dyDescent="0.2">
      <c r="C100" s="11"/>
      <c r="D100" s="11"/>
      <c r="E100" s="12"/>
      <c r="F100" s="11"/>
      <c r="G100" s="18">
        <f>B100-C100</f>
        <v>0</v>
      </c>
    </row>
    <row r="101" spans="3:7" x14ac:dyDescent="0.2">
      <c r="C101" s="11"/>
      <c r="D101" s="11"/>
      <c r="E101" s="12"/>
      <c r="F101" s="11"/>
      <c r="G101" s="18">
        <f>B101-C101</f>
        <v>0</v>
      </c>
    </row>
    <row r="102" spans="3:7" x14ac:dyDescent="0.2">
      <c r="C102" s="11"/>
      <c r="D102" s="11"/>
      <c r="E102" s="12"/>
      <c r="F102" s="11"/>
      <c r="G102" s="18">
        <f>B102-C102</f>
        <v>0</v>
      </c>
    </row>
    <row r="103" spans="3:7" x14ac:dyDescent="0.2">
      <c r="C103" s="11"/>
      <c r="D103" s="11"/>
      <c r="E103" s="12"/>
      <c r="F103" s="11"/>
      <c r="G103" s="18">
        <f>B103-C103</f>
        <v>0</v>
      </c>
    </row>
    <row r="104" spans="3:7" x14ac:dyDescent="0.2">
      <c r="C104" s="11"/>
      <c r="D104" s="11"/>
      <c r="E104" s="12"/>
      <c r="F104" s="11"/>
      <c r="G104" s="18">
        <f>B104-C104</f>
        <v>0</v>
      </c>
    </row>
    <row r="105" spans="3:7" x14ac:dyDescent="0.2">
      <c r="C105" s="11"/>
      <c r="D105" s="11"/>
      <c r="E105" s="12"/>
      <c r="F105" s="11"/>
      <c r="G105" s="18">
        <f>B105-C105</f>
        <v>0</v>
      </c>
    </row>
    <row r="106" spans="3:7" x14ac:dyDescent="0.2">
      <c r="C106" s="11"/>
      <c r="D106" s="11"/>
      <c r="E106" s="12"/>
      <c r="F106" s="11"/>
      <c r="G106" s="18">
        <f>B106-C106</f>
        <v>0</v>
      </c>
    </row>
    <row r="107" spans="3:7" x14ac:dyDescent="0.2">
      <c r="C107" s="11"/>
      <c r="D107" s="11"/>
      <c r="E107" s="12"/>
      <c r="F107" s="11"/>
      <c r="G107" s="18">
        <f>B107-C107</f>
        <v>0</v>
      </c>
    </row>
    <row r="108" spans="3:7" x14ac:dyDescent="0.2">
      <c r="C108" s="11"/>
      <c r="D108" s="11"/>
      <c r="E108" s="12"/>
      <c r="F108" s="11"/>
      <c r="G108" s="18">
        <f>B108-C108</f>
        <v>0</v>
      </c>
    </row>
    <row r="109" spans="3:7" x14ac:dyDescent="0.2">
      <c r="C109" s="11"/>
      <c r="D109" s="11"/>
      <c r="E109" s="12"/>
      <c r="F109" s="11"/>
      <c r="G109" s="18">
        <f>B109-C109</f>
        <v>0</v>
      </c>
    </row>
    <row r="110" spans="3:7" x14ac:dyDescent="0.2">
      <c r="C110" s="11"/>
      <c r="D110" s="11"/>
      <c r="E110" s="12"/>
      <c r="F110" s="11"/>
      <c r="G110" s="18">
        <f>B110-C110</f>
        <v>0</v>
      </c>
    </row>
    <row r="111" spans="3:7" x14ac:dyDescent="0.2">
      <c r="C111" s="11"/>
      <c r="D111" s="11"/>
      <c r="E111" s="12"/>
      <c r="F111" s="11"/>
    </row>
    <row r="112" spans="3:7" x14ac:dyDescent="0.2">
      <c r="C112" s="11"/>
      <c r="D112" s="11"/>
      <c r="E112" s="12"/>
      <c r="F112" s="11"/>
    </row>
    <row r="113" spans="3:6" x14ac:dyDescent="0.2">
      <c r="C113" s="11"/>
      <c r="D113" s="11"/>
      <c r="E113" s="12"/>
      <c r="F113" s="11"/>
    </row>
    <row r="114" spans="3:6" x14ac:dyDescent="0.2">
      <c r="C114" s="11"/>
      <c r="D114" s="11"/>
      <c r="E114" s="12"/>
      <c r="F114" s="11"/>
    </row>
    <row r="115" spans="3:6" x14ac:dyDescent="0.2">
      <c r="C115" s="11"/>
      <c r="D115" s="11"/>
      <c r="E115" s="12"/>
      <c r="F115" s="11"/>
    </row>
    <row r="116" spans="3:6" x14ac:dyDescent="0.2">
      <c r="C116" s="11"/>
      <c r="D116" s="11"/>
      <c r="E116" s="12"/>
      <c r="F116" s="11"/>
    </row>
    <row r="117" spans="3:6" x14ac:dyDescent="0.2">
      <c r="C117" s="11"/>
      <c r="D117" s="11"/>
      <c r="E117" s="12"/>
      <c r="F117" s="11"/>
    </row>
    <row r="118" spans="3:6" x14ac:dyDescent="0.2">
      <c r="C118" s="11"/>
      <c r="D118" s="11"/>
      <c r="E118" s="12"/>
      <c r="F118" s="11"/>
    </row>
    <row r="119" spans="3:6" x14ac:dyDescent="0.2">
      <c r="C119" s="11"/>
      <c r="D119" s="11"/>
      <c r="E119" s="12"/>
      <c r="F119" s="11"/>
    </row>
    <row r="120" spans="3:6" x14ac:dyDescent="0.2">
      <c r="C120" s="11"/>
      <c r="D120" s="11"/>
      <c r="E120" s="12"/>
      <c r="F120" s="11"/>
    </row>
    <row r="121" spans="3:6" x14ac:dyDescent="0.2">
      <c r="C121" s="11"/>
      <c r="D121" s="11"/>
      <c r="E121" s="12"/>
      <c r="F121" s="11"/>
    </row>
    <row r="122" spans="3:6" x14ac:dyDescent="0.2">
      <c r="C122" s="11"/>
      <c r="D122" s="11"/>
      <c r="E122" s="12"/>
      <c r="F122" s="11"/>
    </row>
    <row r="123" spans="3:6" x14ac:dyDescent="0.2">
      <c r="C123" s="11"/>
      <c r="D123" s="11"/>
      <c r="E123" s="12"/>
      <c r="F123" s="11"/>
    </row>
    <row r="124" spans="3:6" x14ac:dyDescent="0.2">
      <c r="C124" s="11"/>
      <c r="D124" s="11"/>
      <c r="E124" s="12"/>
      <c r="F124" s="11"/>
    </row>
    <row r="125" spans="3:6" x14ac:dyDescent="0.2">
      <c r="C125" s="11"/>
      <c r="D125" s="11"/>
      <c r="E125" s="12"/>
      <c r="F125" s="11"/>
    </row>
    <row r="126" spans="3:6" x14ac:dyDescent="0.2">
      <c r="C126" s="11"/>
      <c r="D126" s="11"/>
      <c r="E126" s="12"/>
      <c r="F126" s="11"/>
    </row>
    <row r="127" spans="3:6" x14ac:dyDescent="0.2">
      <c r="C127" s="11"/>
      <c r="D127" s="11"/>
      <c r="E127" s="12"/>
      <c r="F127" s="11"/>
    </row>
    <row r="128" spans="3:6" x14ac:dyDescent="0.2">
      <c r="C128" s="11"/>
      <c r="D128" s="11"/>
      <c r="E128" s="12"/>
      <c r="F128" s="11"/>
    </row>
    <row r="129" spans="3:6" x14ac:dyDescent="0.2">
      <c r="C129" s="11"/>
      <c r="D129" s="11"/>
      <c r="E129" s="12"/>
      <c r="F129" s="11"/>
    </row>
    <row r="130" spans="3:6" x14ac:dyDescent="0.2">
      <c r="C130" s="11"/>
      <c r="D130" s="11"/>
      <c r="E130" s="12"/>
      <c r="F130" s="11"/>
    </row>
    <row r="131" spans="3:6" x14ac:dyDescent="0.2">
      <c r="C131" s="11"/>
      <c r="D131" s="11"/>
      <c r="E131" s="12"/>
      <c r="F131" s="11"/>
    </row>
    <row r="132" spans="3:6" x14ac:dyDescent="0.2">
      <c r="C132" s="11"/>
      <c r="D132" s="11"/>
      <c r="E132" s="12"/>
      <c r="F132" s="11"/>
    </row>
    <row r="133" spans="3:6" x14ac:dyDescent="0.2">
      <c r="C133" s="11"/>
      <c r="D133" s="11"/>
      <c r="E133" s="12"/>
      <c r="F133" s="11"/>
    </row>
    <row r="134" spans="3:6" x14ac:dyDescent="0.2">
      <c r="C134" s="11"/>
      <c r="D134" s="11"/>
      <c r="E134" s="12"/>
      <c r="F134" s="11"/>
    </row>
    <row r="135" spans="3:6" x14ac:dyDescent="0.2">
      <c r="C135" s="11"/>
      <c r="D135" s="11"/>
      <c r="E135" s="12"/>
      <c r="F135" s="11"/>
    </row>
    <row r="136" spans="3:6" x14ac:dyDescent="0.2">
      <c r="C136" s="11"/>
      <c r="D136" s="11"/>
      <c r="E136" s="12"/>
      <c r="F136" s="11"/>
    </row>
    <row r="137" spans="3:6" x14ac:dyDescent="0.2">
      <c r="C137" s="11"/>
      <c r="D137" s="11"/>
      <c r="E137" s="12"/>
      <c r="F137" s="11"/>
    </row>
    <row r="138" spans="3:6" x14ac:dyDescent="0.2">
      <c r="C138" s="11"/>
      <c r="D138" s="11"/>
      <c r="E138" s="12"/>
      <c r="F138" s="11"/>
    </row>
    <row r="139" spans="3:6" x14ac:dyDescent="0.2">
      <c r="C139" s="2"/>
      <c r="D139" s="2"/>
      <c r="E139" s="4"/>
      <c r="F139" s="2"/>
    </row>
    <row r="140" spans="3:6" x14ac:dyDescent="0.2">
      <c r="C140" s="2"/>
      <c r="D140" s="2"/>
      <c r="E140" s="4"/>
      <c r="F140" s="2"/>
    </row>
    <row r="141" spans="3:6" x14ac:dyDescent="0.2">
      <c r="C141" s="2"/>
      <c r="D141" s="2"/>
      <c r="E141" s="4"/>
      <c r="F141" s="2"/>
    </row>
    <row r="142" spans="3:6" x14ac:dyDescent="0.2">
      <c r="C142" s="2"/>
      <c r="D142" s="2"/>
      <c r="E142" s="4"/>
      <c r="F142" s="2"/>
    </row>
    <row r="143" spans="3:6" x14ac:dyDescent="0.2">
      <c r="C143" s="2"/>
      <c r="D143" s="2"/>
      <c r="E143" s="4"/>
      <c r="F143" s="2"/>
    </row>
    <row r="144" spans="3:6" x14ac:dyDescent="0.2">
      <c r="C144" s="2"/>
      <c r="D144" s="2"/>
      <c r="E144" s="4"/>
      <c r="F144" s="2"/>
    </row>
    <row r="145" spans="3:6" x14ac:dyDescent="0.2">
      <c r="C145" s="2"/>
      <c r="D145" s="2"/>
      <c r="E145" s="4"/>
      <c r="F145" s="2"/>
    </row>
    <row r="146" spans="3:6" x14ac:dyDescent="0.2">
      <c r="C146" s="2"/>
      <c r="D146" s="2"/>
      <c r="E146" s="4"/>
      <c r="F146" s="2"/>
    </row>
    <row r="147" spans="3:6" x14ac:dyDescent="0.2">
      <c r="F147" s="2"/>
    </row>
    <row r="148" spans="3:6" x14ac:dyDescent="0.2">
      <c r="F148" s="2"/>
    </row>
    <row r="149" spans="3:6" x14ac:dyDescent="0.2">
      <c r="F149" s="2"/>
    </row>
    <row r="150" spans="3:6" x14ac:dyDescent="0.2">
      <c r="F150" s="2"/>
    </row>
    <row r="151" spans="3:6" x14ac:dyDescent="0.2">
      <c r="F151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2018-12-13T17:52:18Z</dcterms:created>
  <dcterms:modified xsi:type="dcterms:W3CDTF">2018-12-15T00:41:23Z</dcterms:modified>
</cp:coreProperties>
</file>