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20115" windowHeight="7995"/>
  </bookViews>
  <sheets>
    <sheet name="Summary" sheetId="1" r:id="rId1"/>
    <sheet name="stage_one" sheetId="3" r:id="rId2"/>
    <sheet name="s1_agg1" sheetId="2" r:id="rId3"/>
    <sheet name="s1_agg2" sheetId="5" r:id="rId4"/>
    <sheet name="s1_agg4" sheetId="6" r:id="rId5"/>
    <sheet name="s1_agg5" sheetId="7" r:id="rId6"/>
    <sheet name="stage_one_3k" sheetId="12" r:id="rId7"/>
    <sheet name="s1_3kagg1" sheetId="4" r:id="rId8"/>
    <sheet name="s1_3kagg2" sheetId="11" r:id="rId9"/>
    <sheet name="s1_3kagg3" sheetId="10" r:id="rId10"/>
    <sheet name="s1_3kagg4" sheetId="9" r:id="rId11"/>
    <sheet name="s1_3kagg5" sheetId="8" r:id="rId12"/>
  </sheets>
  <calcPr calcId="0"/>
</workbook>
</file>

<file path=xl/calcChain.xml><?xml version="1.0" encoding="utf-8"?>
<calcChain xmlns="http://schemas.openxmlformats.org/spreadsheetml/2006/main">
  <c r="C8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7" i="1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F7" i="12"/>
  <c r="E7" i="12"/>
  <c r="D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7" i="12"/>
  <c r="B38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9" i="12"/>
  <c r="B7" i="12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7" i="1"/>
  <c r="E38" i="3"/>
  <c r="D38" i="3"/>
  <c r="C38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9" i="3"/>
  <c r="F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9" i="3"/>
  <c r="E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9" i="3"/>
  <c r="D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9" i="3"/>
  <c r="C7" i="3"/>
  <c r="B38" i="3"/>
  <c r="B29" i="3"/>
  <c r="B30" i="3"/>
  <c r="B31" i="3"/>
  <c r="B32" i="3"/>
  <c r="B33" i="3"/>
  <c r="B34" i="3"/>
  <c r="B35" i="3"/>
  <c r="B36" i="3"/>
  <c r="B37" i="3"/>
  <c r="B39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7" i="3"/>
  <c r="F38" i="3" l="1"/>
</calcChain>
</file>

<file path=xl/sharedStrings.xml><?xml version="1.0" encoding="utf-8"?>
<sst xmlns="http://schemas.openxmlformats.org/spreadsheetml/2006/main" count="536" uniqueCount="58">
  <si>
    <t>sampler_label</t>
  </si>
  <si>
    <t>aggregate_report_count</t>
  </si>
  <si>
    <t>average</t>
  </si>
  <si>
    <t>aggregate_report_median</t>
  </si>
  <si>
    <t>aggregate_report_90%_line</t>
  </si>
  <si>
    <t>aggregate_report_min</t>
  </si>
  <si>
    <t>aggregate_report_max</t>
  </si>
  <si>
    <t>aggregate_report_error%</t>
  </si>
  <si>
    <t>aggregate_report_rate</t>
  </si>
  <si>
    <t>aggregate_report_bandwidth</t>
  </si>
  <si>
    <t>Load Test - Navigation:GET /</t>
  </si>
  <si>
    <t>Load Test - Survey:GET /</t>
  </si>
  <si>
    <t>Load Test - Purchase:GET /</t>
  </si>
  <si>
    <t>Load Test - Survey:GET /stylist_surveys/registrations</t>
  </si>
  <si>
    <t>Load Test - Navigation:GET /login</t>
  </si>
  <si>
    <t>Load Test - Navigation:POST /sign_in</t>
  </si>
  <si>
    <t>Load Test - Purchase:GET /login</t>
  </si>
  <si>
    <t>Load Test - Purchase:POST /sign_in</t>
  </si>
  <si>
    <t>Load Test - Survey:POST /stylist_surveys/registrations/step02</t>
  </si>
  <si>
    <t>Load Test - Survey:POST /stylist_surveys/registrations/step03</t>
  </si>
  <si>
    <t>Load Test - Navigation:GET /showroom (first)</t>
  </si>
  <si>
    <t>Load Test - Purchase:GET /showroom (first)</t>
  </si>
  <si>
    <t>Load Test - Survey:POST /stylist_surveys/registrations/step04</t>
  </si>
  <si>
    <t>Load Test - Survey:POST /stylist_surveys/registrations/step05</t>
  </si>
  <si>
    <t>Load Test - Navigation:GET /features</t>
  </si>
  <si>
    <t>Load Test - Purchase:GET /showroom/welcome</t>
  </si>
  <si>
    <t>Load Test - Purchase:GET /products/shala-2</t>
  </si>
  <si>
    <t>Load Test - Navigation:GET /boutiques</t>
  </si>
  <si>
    <t>Load Test - Navigation:GET /shop_by shoes</t>
  </si>
  <si>
    <t>Load Test - Survey:POST /stylist_surveys/registrations/congrats</t>
  </si>
  <si>
    <t>Load Test - Survey:POST /users</t>
  </si>
  <si>
    <t>Load Test - Navigation:GET /whats_new</t>
  </si>
  <si>
    <t>Load Test - Purchase:POST /shopping_cart/line_items</t>
  </si>
  <si>
    <t>Load Test - Survey:GET /showroom/welcome</t>
  </si>
  <si>
    <t>Load Test - Navigation:GET /how_it_works</t>
  </si>
  <si>
    <t>Load Test - Navigation:GET /meet_the_stylists</t>
  </si>
  <si>
    <t>Load Test - Navigation:GET /gift_cards</t>
  </si>
  <si>
    <t>Load Test - Navigation:GET /celebritydesigns</t>
  </si>
  <si>
    <t>Load Test - Purchase:GET /shopping_cart/orders/[id]/checkout/edit</t>
  </si>
  <si>
    <t>Load Test - Navigation:GET /contest_rules</t>
  </si>
  <si>
    <t>Load Test - Navigation:GET /blogs</t>
  </si>
  <si>
    <t>Load Test - Purchase:POST /orders/[id]/completed?checkout_complete=true&amp;order_token=3e21716977245524c003b58326df0c32</t>
  </si>
  <si>
    <t>TOTAL</t>
  </si>
  <si>
    <t>Stage One</t>
  </si>
  <si>
    <t>Stage Two</t>
  </si>
  <si>
    <t>vusers</t>
  </si>
  <si>
    <t>s1_agg1</t>
  </si>
  <si>
    <t>s1_agg4</t>
  </si>
  <si>
    <t>s1_agg2</t>
  </si>
  <si>
    <t>s1_agg5</t>
  </si>
  <si>
    <t>Average</t>
  </si>
  <si>
    <t>aggregate_report_stddev</t>
  </si>
  <si>
    <t>average_bytes</t>
  </si>
  <si>
    <t>s1_3kagg1</t>
  </si>
  <si>
    <t>s1_3kagg2</t>
  </si>
  <si>
    <t>s1_3kagg3</t>
  </si>
  <si>
    <t>s1_3kagg4</t>
  </si>
  <si>
    <t>s1_3kagg5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</si>
</sst>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39"/>
  <sheetViews>
    <sheetView tabSelected="1" topLeftCell="A7" workbookViewId="0">
      <selection activeCell="C28" sqref="C28"/>
    </sheetView>
  </sheetViews>
  <sheetFormatPr defaultRowHeight="15" x14ac:dyDescent="0.25"/>
  <cols>
    <col min="1" max="1" width="117.5703125" bestFit="1" customWidth="1"/>
    <col min="2" max="2" width="13.42578125" customWidth="1"/>
    <col min="3" max="3" width="29.140625" customWidth="1"/>
    <col min="4" max="4" width="24.42578125" bestFit="1" customWidth="1"/>
    <col min="5" max="5" width="25.85546875" bestFit="1" customWidth="1"/>
    <col min="6" max="6" width="21" bestFit="1" customWidth="1"/>
    <col min="7" max="7" width="21.42578125" bestFit="1" customWidth="1"/>
    <col min="8" max="8" width="23.7109375" bestFit="1" customWidth="1"/>
    <col min="9" max="9" width="21.140625" bestFit="1" customWidth="1"/>
    <col min="10" max="10" width="27.42578125" bestFit="1" customWidth="1"/>
  </cols>
  <sheetData>
    <row r="1" spans="1:3" x14ac:dyDescent="0.25">
      <c r="B1" t="s">
        <v>43</v>
      </c>
      <c r="C1" t="s">
        <v>43</v>
      </c>
    </row>
    <row r="2" spans="1:3" x14ac:dyDescent="0.25">
      <c r="A2" t="s">
        <v>45</v>
      </c>
      <c r="B2">
        <v>2000</v>
      </c>
      <c r="C2">
        <v>3000</v>
      </c>
    </row>
    <row r="6" spans="1:3" x14ac:dyDescent="0.25">
      <c r="A6" t="s">
        <v>0</v>
      </c>
      <c r="B6" t="s">
        <v>50</v>
      </c>
    </row>
    <row r="7" spans="1:3" x14ac:dyDescent="0.25">
      <c r="A7" t="s">
        <v>10</v>
      </c>
      <c r="B7" s="1">
        <f>VLOOKUP($A7,stage_one!$A$7:$F$39,6,FALSE)</f>
        <v>4205.75</v>
      </c>
      <c r="C7" s="1">
        <f>VLOOKUP($A7,stage_one_3k!$A$7:$G$39,7,FALSE)</f>
        <v>4658.333333333333</v>
      </c>
    </row>
    <row r="8" spans="1:3" x14ac:dyDescent="0.25">
      <c r="A8" t="s">
        <v>40</v>
      </c>
      <c r="B8" s="1">
        <f>VLOOKUP($A8,stage_one!$A$7:$F$39,6,FALSE)</f>
        <v>4178</v>
      </c>
      <c r="C8" s="1">
        <f>VLOOKUP($A8,stage_one_3k!$A$7:$G$39,7,FALSE)</f>
        <v>4324</v>
      </c>
    </row>
    <row r="9" spans="1:3" x14ac:dyDescent="0.25">
      <c r="A9" t="s">
        <v>27</v>
      </c>
      <c r="B9" s="1">
        <f>VLOOKUP($A9,stage_one!$A$7:$F$39,6,FALSE)</f>
        <v>6501.25</v>
      </c>
      <c r="C9" s="1">
        <f>VLOOKUP($A9,stage_one_3k!$A$7:$G$39,7,FALSE)</f>
        <v>6764</v>
      </c>
    </row>
    <row r="10" spans="1:3" x14ac:dyDescent="0.25">
      <c r="A10" t="s">
        <v>37</v>
      </c>
      <c r="B10" s="1">
        <f>VLOOKUP($A10,stage_one!$A$7:$F$39,6,FALSE)</f>
        <v>4861.75</v>
      </c>
      <c r="C10" s="1">
        <f>VLOOKUP($A10,stage_one_3k!$A$7:$G$39,7,FALSE)</f>
        <v>4990.333333333333</v>
      </c>
    </row>
    <row r="11" spans="1:3" x14ac:dyDescent="0.25">
      <c r="A11" t="s">
        <v>39</v>
      </c>
      <c r="B11" s="1">
        <f>VLOOKUP($A11,stage_one!$A$7:$F$39,6,FALSE)</f>
        <v>4098.25</v>
      </c>
      <c r="C11" s="1">
        <f>VLOOKUP($A11,stage_one_3k!$A$7:$G$39,7,FALSE)</f>
        <v>4205.333333333333</v>
      </c>
    </row>
    <row r="12" spans="1:3" x14ac:dyDescent="0.25">
      <c r="A12" t="s">
        <v>24</v>
      </c>
      <c r="B12" s="1">
        <f>VLOOKUP($A12,stage_one!$A$7:$F$39,6,FALSE)</f>
        <v>24669.25</v>
      </c>
      <c r="C12" s="1">
        <f>VLOOKUP($A12,stage_one_3k!$A$7:$G$39,7,FALSE)</f>
        <v>23993.666666666668</v>
      </c>
    </row>
    <row r="13" spans="1:3" x14ac:dyDescent="0.25">
      <c r="A13" t="s">
        <v>36</v>
      </c>
      <c r="B13" s="1">
        <f>VLOOKUP($A13,stage_one!$A$7:$F$39,6,FALSE)</f>
        <v>4710.75</v>
      </c>
      <c r="C13" s="1">
        <f>VLOOKUP($A13,stage_one_3k!$A$7:$G$39,7,FALSE)</f>
        <v>4819.666666666667</v>
      </c>
    </row>
    <row r="14" spans="1:3" x14ac:dyDescent="0.25">
      <c r="A14" t="s">
        <v>34</v>
      </c>
      <c r="B14" s="1">
        <f>VLOOKUP($A14,stage_one!$A$7:$F$39,6,FALSE)</f>
        <v>4842.25</v>
      </c>
      <c r="C14" s="1">
        <f>VLOOKUP($A14,stage_one_3k!$A$7:$G$39,7,FALSE)</f>
        <v>4924</v>
      </c>
    </row>
    <row r="15" spans="1:3" x14ac:dyDescent="0.25">
      <c r="A15" t="s">
        <v>14</v>
      </c>
      <c r="B15" s="1">
        <f>VLOOKUP($A15,stage_one!$A$7:$F$39,6,FALSE)</f>
        <v>3988.25</v>
      </c>
      <c r="C15" s="1">
        <f>VLOOKUP($A15,stage_one_3k!$A$7:$G$39,7,FALSE)</f>
        <v>4384.666666666667</v>
      </c>
    </row>
    <row r="16" spans="1:3" x14ac:dyDescent="0.25">
      <c r="A16" t="s">
        <v>35</v>
      </c>
      <c r="B16" s="1">
        <f>VLOOKUP($A16,stage_one!$A$7:$F$39,6,FALSE)</f>
        <v>4451.75</v>
      </c>
      <c r="C16" s="1">
        <f>VLOOKUP($A16,stage_one_3k!$A$7:$G$39,7,FALSE)</f>
        <v>4549</v>
      </c>
    </row>
    <row r="17" spans="1:3" x14ac:dyDescent="0.25">
      <c r="A17" t="s">
        <v>28</v>
      </c>
      <c r="B17" s="1">
        <f>VLOOKUP($A17,stage_one!$A$7:$F$39,6,FALSE)</f>
        <v>6886</v>
      </c>
      <c r="C17" s="1">
        <f>VLOOKUP($A17,stage_one_3k!$A$7:$G$39,7,FALSE)</f>
        <v>7107</v>
      </c>
    </row>
    <row r="18" spans="1:3" x14ac:dyDescent="0.25">
      <c r="A18" t="s">
        <v>20</v>
      </c>
      <c r="B18" s="1">
        <f>VLOOKUP($A18,stage_one!$A$7:$F$39,6,FALSE)</f>
        <v>7349.5</v>
      </c>
      <c r="C18" s="1">
        <f>VLOOKUP($A18,stage_one_3k!$A$7:$G$39,7,FALSE)</f>
        <v>7426</v>
      </c>
    </row>
    <row r="19" spans="1:3" x14ac:dyDescent="0.25">
      <c r="A19" t="s">
        <v>31</v>
      </c>
      <c r="B19" s="1">
        <f>VLOOKUP($A19,stage_one!$A$7:$F$39,6,FALSE)</f>
        <v>9788</v>
      </c>
      <c r="C19" s="1">
        <f>VLOOKUP($A19,stage_one_3k!$A$7:$G$39,7,FALSE)</f>
        <v>9666</v>
      </c>
    </row>
    <row r="20" spans="1:3" x14ac:dyDescent="0.25">
      <c r="A20" t="s">
        <v>15</v>
      </c>
      <c r="B20" s="1">
        <f>VLOOKUP($A20,stage_one!$A$7:$F$39,6,FALSE)</f>
        <v>3289</v>
      </c>
      <c r="C20" s="1">
        <f>VLOOKUP($A20,stage_one_3k!$A$7:$G$39,7,FALSE)</f>
        <v>3482.6666666666665</v>
      </c>
    </row>
    <row r="21" spans="1:3" x14ac:dyDescent="0.25">
      <c r="A21" t="s">
        <v>12</v>
      </c>
      <c r="B21" s="1">
        <f>VLOOKUP($A21,stage_one!$A$7:$F$39,6,FALSE)</f>
        <v>4758.25</v>
      </c>
      <c r="C21" s="1">
        <f>VLOOKUP($A21,stage_one_3k!$A$7:$G$39,7,FALSE)</f>
        <v>4479.333333333333</v>
      </c>
    </row>
    <row r="22" spans="1:3" x14ac:dyDescent="0.25">
      <c r="A22" t="s">
        <v>16</v>
      </c>
      <c r="B22" s="1">
        <f>VLOOKUP($A22,stage_one!$A$7:$F$39,6,FALSE)</f>
        <v>4321</v>
      </c>
      <c r="C22" s="1">
        <f>VLOOKUP($A22,stage_one_3k!$A$7:$G$39,7,FALSE)</f>
        <v>4148.333333333333</v>
      </c>
    </row>
    <row r="23" spans="1:3" x14ac:dyDescent="0.25">
      <c r="A23" t="s">
        <v>26</v>
      </c>
      <c r="B23" s="1">
        <f>VLOOKUP($A23,stage_one!$A$7:$F$39,6,FALSE)</f>
        <v>7492</v>
      </c>
      <c r="C23" s="1">
        <f>VLOOKUP($A23,stage_one_3k!$A$7:$G$39,7,FALSE)</f>
        <v>7086</v>
      </c>
    </row>
    <row r="24" spans="1:3" x14ac:dyDescent="0.25">
      <c r="A24" t="s">
        <v>38</v>
      </c>
      <c r="B24" s="1">
        <f>VLOOKUP($A24,stage_one!$A$7:$F$39,6,FALSE)</f>
        <v>14663.25</v>
      </c>
      <c r="C24" s="1">
        <f>VLOOKUP($A24,stage_one_3k!$A$7:$G$39,7,FALSE)</f>
        <v>17174</v>
      </c>
    </row>
    <row r="25" spans="1:3" x14ac:dyDescent="0.25">
      <c r="A25" t="s">
        <v>21</v>
      </c>
      <c r="B25" s="1">
        <f>VLOOKUP($A25,stage_one!$A$7:$F$39,6,FALSE)</f>
        <v>6273.75</v>
      </c>
      <c r="C25" s="1">
        <f>VLOOKUP($A25,stage_one_3k!$A$7:$G$39,7,FALSE)</f>
        <v>6566.333333333333</v>
      </c>
    </row>
    <row r="26" spans="1:3" x14ac:dyDescent="0.25">
      <c r="A26" t="s">
        <v>25</v>
      </c>
      <c r="B26" s="1">
        <f>VLOOKUP($A26,stage_one!$A$7:$F$39,6,FALSE)</f>
        <v>9177.25</v>
      </c>
      <c r="C26" s="1">
        <f>VLOOKUP($A26,stage_one_3k!$A$7:$G$39,7,FALSE)</f>
        <v>9046.6666666666661</v>
      </c>
    </row>
    <row r="27" spans="1:3" x14ac:dyDescent="0.25">
      <c r="A27" t="s">
        <v>41</v>
      </c>
      <c r="B27" s="1">
        <f>VLOOKUP($A27,stage_one!$A$7:$F$39,6,FALSE)</f>
        <v>18250.25</v>
      </c>
      <c r="C27" s="1">
        <f>VLOOKUP($A27,stage_one_3k!$A$7:$G$39,7,FALSE)</f>
        <v>19661.333333333332</v>
      </c>
    </row>
    <row r="28" spans="1:3" x14ac:dyDescent="0.25">
      <c r="A28" t="s">
        <v>32</v>
      </c>
      <c r="B28" s="1">
        <f>VLOOKUP($A28,stage_one!$A$7:$F$39,6,FALSE)</f>
        <v>17969.5</v>
      </c>
      <c r="C28" s="1">
        <f>VLOOKUP($A28,stage_one_3k!$A$7:$G$39,7,FALSE)</f>
        <v>22170</v>
      </c>
    </row>
    <row r="29" spans="1:3" x14ac:dyDescent="0.25">
      <c r="A29" t="s">
        <v>17</v>
      </c>
      <c r="B29" s="1">
        <f>VLOOKUP($A29,stage_one!$A$7:$F$39,6,FALSE)</f>
        <v>3119.5</v>
      </c>
      <c r="C29" s="1">
        <f>VLOOKUP($A29,stage_one_3k!$A$7:$G$39,7,FALSE)</f>
        <v>3252.3333333333335</v>
      </c>
    </row>
    <row r="30" spans="1:3" x14ac:dyDescent="0.25">
      <c r="A30" t="s">
        <v>11</v>
      </c>
      <c r="B30" s="1">
        <f>VLOOKUP($A30,stage_one!$A$7:$F$39,6,FALSE)</f>
        <v>1273</v>
      </c>
      <c r="C30" s="1">
        <f>VLOOKUP($A30,stage_one_3k!$A$7:$G$39,7,FALSE)</f>
        <v>956.66666666666663</v>
      </c>
    </row>
    <row r="31" spans="1:3" x14ac:dyDescent="0.25">
      <c r="A31" t="s">
        <v>33</v>
      </c>
      <c r="B31" s="1">
        <f>VLOOKUP($A31,stage_one!$A$7:$F$39,6,FALSE)</f>
        <v>2494.5</v>
      </c>
      <c r="C31" s="1">
        <f>VLOOKUP($A31,stage_one_3k!$A$7:$G$39,7,FALSE)</f>
        <v>2229</v>
      </c>
    </row>
    <row r="32" spans="1:3" x14ac:dyDescent="0.25">
      <c r="A32" t="s">
        <v>13</v>
      </c>
      <c r="B32" s="1">
        <f>VLOOKUP($A32,stage_one!$A$7:$F$39,6,FALSE)</f>
        <v>1160.5</v>
      </c>
      <c r="C32" s="1">
        <f>VLOOKUP($A32,stage_one_3k!$A$7:$G$39,7,FALSE)</f>
        <v>890.33333333333337</v>
      </c>
    </row>
    <row r="33" spans="1:3" x14ac:dyDescent="0.25">
      <c r="A33" t="s">
        <v>29</v>
      </c>
      <c r="B33" s="1">
        <f>VLOOKUP($A33,stage_one!$A$7:$F$39,6,FALSE)</f>
        <v>7638</v>
      </c>
      <c r="C33" s="1">
        <f>VLOOKUP($A33,stage_one_3k!$A$7:$G$39,7,FALSE)</f>
        <v>7239.333333333333</v>
      </c>
    </row>
    <row r="34" spans="1:3" x14ac:dyDescent="0.25">
      <c r="A34" t="s">
        <v>18</v>
      </c>
      <c r="B34" s="1">
        <f>VLOOKUP($A34,stage_one!$A$7:$F$39,6,FALSE)</f>
        <v>1096</v>
      </c>
      <c r="C34" s="1">
        <f>VLOOKUP($A34,stage_one_3k!$A$7:$G$39,7,FALSE)</f>
        <v>874.66666666666663</v>
      </c>
    </row>
    <row r="35" spans="1:3" x14ac:dyDescent="0.25">
      <c r="A35" t="s">
        <v>19</v>
      </c>
      <c r="B35" s="1">
        <f>VLOOKUP($A35,stage_one!$A$7:$F$39,6,FALSE)</f>
        <v>1154.5</v>
      </c>
      <c r="C35" s="1">
        <f>VLOOKUP($A35,stage_one_3k!$A$7:$G$39,7,FALSE)</f>
        <v>838</v>
      </c>
    </row>
    <row r="36" spans="1:3" x14ac:dyDescent="0.25">
      <c r="A36" t="s">
        <v>22</v>
      </c>
      <c r="B36" s="1">
        <f>VLOOKUP($A36,stage_one!$A$7:$F$39,6,FALSE)</f>
        <v>1119</v>
      </c>
      <c r="C36" s="1">
        <f>VLOOKUP($A36,stage_one_3k!$A$7:$G$39,7,FALSE)</f>
        <v>919.33333333333337</v>
      </c>
    </row>
    <row r="37" spans="1:3" x14ac:dyDescent="0.25">
      <c r="A37" t="s">
        <v>23</v>
      </c>
      <c r="B37" s="1">
        <f>VLOOKUP($A37,stage_one!$A$7:$F$39,6,FALSE)</f>
        <v>1042.25</v>
      </c>
      <c r="C37" s="1">
        <f>VLOOKUP($A37,stage_one_3k!$A$7:$G$39,7,FALSE)</f>
        <v>751.66666666666663</v>
      </c>
    </row>
    <row r="38" spans="1:3" x14ac:dyDescent="0.25">
      <c r="A38" t="s">
        <v>30</v>
      </c>
      <c r="B38" s="1">
        <f>VLOOKUP($A38,stage_one!$A$7:$F$39,6,FALSE)</f>
        <v>7074.25</v>
      </c>
      <c r="C38" s="1">
        <f>VLOOKUP($A38,stage_one_3k!$A$7:$G$39,7,FALSE)</f>
        <v>5753.333333333333</v>
      </c>
    </row>
    <row r="39" spans="1:3" x14ac:dyDescent="0.25">
      <c r="A39" t="s">
        <v>42</v>
      </c>
      <c r="B39" s="1">
        <f>VLOOKUP($A39,stage_one!$A$7:$F$39,6,FALSE)</f>
        <v>5533.25</v>
      </c>
      <c r="C39" s="1">
        <f>VLOOKUP($A39,stage_one_3k!$A$7:$G$39,7,FALSE)</f>
        <v>5041.666666666667</v>
      </c>
    </row>
  </sheetData>
  <sortState ref="A7:A38">
    <sortCondition ref="A7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J39"/>
  <sheetViews>
    <sheetView workbookViewId="0">
      <selection activeCell="A31" sqref="A31"/>
    </sheetView>
  </sheetViews>
  <sheetFormatPr defaultRowHeight="15" x14ac:dyDescent="0.25"/>
  <cols>
    <col min="1" max="1" width="117.5703125" bestFit="1" customWidth="1"/>
  </cols>
  <sheetData>
    <row r="1" spans="1:10" x14ac:dyDescent="0.25">
      <c r="B1" t="s">
        <v>43</v>
      </c>
      <c r="C1" t="s">
        <v>44</v>
      </c>
    </row>
    <row r="2" spans="1:10" x14ac:dyDescent="0.25">
      <c r="A2" t="s">
        <v>45</v>
      </c>
      <c r="B2">
        <v>2000</v>
      </c>
    </row>
    <row r="3" spans="1:10" x14ac:dyDescent="0.25">
      <c r="B3">
        <v>100</v>
      </c>
    </row>
    <row r="6" spans="1:10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</row>
    <row r="7" spans="1:10" x14ac:dyDescent="0.25">
      <c r="A7" t="s">
        <v>10</v>
      </c>
      <c r="B7">
        <v>213</v>
      </c>
      <c r="C7">
        <v>3894</v>
      </c>
      <c r="D7">
        <v>3538</v>
      </c>
      <c r="E7">
        <v>6777</v>
      </c>
      <c r="F7">
        <v>308</v>
      </c>
      <c r="G7">
        <v>18703</v>
      </c>
      <c r="H7">
        <v>0</v>
      </c>
      <c r="I7">
        <v>0.86413241916507699</v>
      </c>
      <c r="J7">
        <v>26.905285362742902</v>
      </c>
    </row>
    <row r="8" spans="1:10" x14ac:dyDescent="0.25">
      <c r="A8" t="s">
        <v>11</v>
      </c>
      <c r="B8">
        <v>300</v>
      </c>
      <c r="C8">
        <v>969</v>
      </c>
      <c r="D8">
        <v>384</v>
      </c>
      <c r="E8">
        <v>1771</v>
      </c>
      <c r="F8">
        <v>203</v>
      </c>
      <c r="G8">
        <v>15066</v>
      </c>
      <c r="H8">
        <v>0</v>
      </c>
      <c r="I8">
        <v>0.29186570286125602</v>
      </c>
      <c r="J8">
        <v>9.0871978049874897</v>
      </c>
    </row>
    <row r="9" spans="1:10" x14ac:dyDescent="0.25">
      <c r="A9" t="s">
        <v>12</v>
      </c>
      <c r="B9">
        <v>46</v>
      </c>
      <c r="C9">
        <v>4994</v>
      </c>
      <c r="D9">
        <v>4684</v>
      </c>
      <c r="E9">
        <v>8272</v>
      </c>
      <c r="F9">
        <v>373</v>
      </c>
      <c r="G9">
        <v>14077</v>
      </c>
      <c r="H9">
        <v>0</v>
      </c>
      <c r="I9">
        <v>0.23090514818086899</v>
      </c>
      <c r="J9">
        <v>7.18937865338376</v>
      </c>
    </row>
    <row r="10" spans="1:10" x14ac:dyDescent="0.25">
      <c r="A10" t="s">
        <v>13</v>
      </c>
      <c r="B10">
        <v>300</v>
      </c>
      <c r="C10">
        <v>866</v>
      </c>
      <c r="D10">
        <v>416</v>
      </c>
      <c r="E10">
        <v>1649</v>
      </c>
      <c r="F10">
        <v>177</v>
      </c>
      <c r="G10">
        <v>11320</v>
      </c>
      <c r="H10">
        <v>0</v>
      </c>
      <c r="I10">
        <v>0.29190659767291999</v>
      </c>
      <c r="J10">
        <v>7.7027718158220102</v>
      </c>
    </row>
    <row r="11" spans="1:10" x14ac:dyDescent="0.25">
      <c r="A11" t="s">
        <v>14</v>
      </c>
      <c r="B11">
        <v>213</v>
      </c>
      <c r="C11">
        <v>4193</v>
      </c>
      <c r="D11">
        <v>3973</v>
      </c>
      <c r="E11">
        <v>7024</v>
      </c>
      <c r="F11">
        <v>731</v>
      </c>
      <c r="G11">
        <v>14929</v>
      </c>
      <c r="H11">
        <v>0</v>
      </c>
      <c r="I11">
        <v>0.84373143196672595</v>
      </c>
      <c r="J11">
        <v>20.225489422410298</v>
      </c>
    </row>
    <row r="12" spans="1:10" x14ac:dyDescent="0.25">
      <c r="A12" t="s">
        <v>16</v>
      </c>
      <c r="B12">
        <v>46</v>
      </c>
      <c r="C12">
        <v>4156</v>
      </c>
      <c r="D12">
        <v>4009</v>
      </c>
      <c r="E12">
        <v>7416</v>
      </c>
      <c r="F12">
        <v>896</v>
      </c>
      <c r="G12">
        <v>12374</v>
      </c>
      <c r="H12">
        <v>0</v>
      </c>
      <c r="I12">
        <v>0.22438148755170501</v>
      </c>
      <c r="J12">
        <v>5.3787678026589196</v>
      </c>
    </row>
    <row r="13" spans="1:10" x14ac:dyDescent="0.25">
      <c r="A13" t="s">
        <v>15</v>
      </c>
      <c r="B13">
        <v>213</v>
      </c>
      <c r="C13">
        <v>3304</v>
      </c>
      <c r="D13">
        <v>3000</v>
      </c>
      <c r="E13">
        <v>6097</v>
      </c>
      <c r="F13">
        <v>115</v>
      </c>
      <c r="G13">
        <v>13924</v>
      </c>
      <c r="H13">
        <v>0</v>
      </c>
      <c r="I13">
        <v>0.83346376584755</v>
      </c>
      <c r="J13">
        <v>6.5327315808909798</v>
      </c>
    </row>
    <row r="14" spans="1:10" x14ac:dyDescent="0.25">
      <c r="A14" t="s">
        <v>17</v>
      </c>
      <c r="B14">
        <v>46</v>
      </c>
      <c r="C14">
        <v>3347</v>
      </c>
      <c r="D14">
        <v>3408</v>
      </c>
      <c r="E14">
        <v>5032</v>
      </c>
      <c r="F14">
        <v>134</v>
      </c>
      <c r="G14">
        <v>13236</v>
      </c>
      <c r="H14">
        <v>0</v>
      </c>
      <c r="I14">
        <v>0.22521640358779499</v>
      </c>
      <c r="J14">
        <v>0.26515425640642698</v>
      </c>
    </row>
    <row r="15" spans="1:10" x14ac:dyDescent="0.25">
      <c r="A15" t="s">
        <v>18</v>
      </c>
      <c r="B15">
        <v>300</v>
      </c>
      <c r="C15">
        <v>819</v>
      </c>
      <c r="D15">
        <v>395</v>
      </c>
      <c r="E15">
        <v>1684</v>
      </c>
      <c r="F15">
        <v>178</v>
      </c>
      <c r="G15">
        <v>7125</v>
      </c>
      <c r="H15">
        <v>0</v>
      </c>
      <c r="I15">
        <v>0.29204157503862199</v>
      </c>
      <c r="J15">
        <v>7.6974782088311402</v>
      </c>
    </row>
    <row r="16" spans="1:10" x14ac:dyDescent="0.25">
      <c r="A16" t="s">
        <v>20</v>
      </c>
      <c r="B16">
        <v>213</v>
      </c>
      <c r="C16">
        <v>7153</v>
      </c>
      <c r="D16">
        <v>6493</v>
      </c>
      <c r="E16">
        <v>11405</v>
      </c>
      <c r="F16">
        <v>2212</v>
      </c>
      <c r="G16">
        <v>23803</v>
      </c>
      <c r="H16">
        <v>0</v>
      </c>
      <c r="I16">
        <v>0.81509884508529795</v>
      </c>
      <c r="J16">
        <v>30.306955241076</v>
      </c>
    </row>
    <row r="17" spans="1:10" x14ac:dyDescent="0.25">
      <c r="A17" t="s">
        <v>19</v>
      </c>
      <c r="B17">
        <v>300</v>
      </c>
      <c r="C17">
        <v>783</v>
      </c>
      <c r="D17">
        <v>393</v>
      </c>
      <c r="E17">
        <v>1464</v>
      </c>
      <c r="F17">
        <v>178</v>
      </c>
      <c r="G17">
        <v>14611</v>
      </c>
      <c r="H17">
        <v>0</v>
      </c>
      <c r="I17">
        <v>0.29231617697211099</v>
      </c>
      <c r="J17">
        <v>7.7092882201574398</v>
      </c>
    </row>
    <row r="18" spans="1:10" x14ac:dyDescent="0.25">
      <c r="A18" t="s">
        <v>21</v>
      </c>
      <c r="B18">
        <v>46</v>
      </c>
      <c r="C18">
        <v>6701</v>
      </c>
      <c r="D18">
        <v>6311</v>
      </c>
      <c r="E18">
        <v>9650</v>
      </c>
      <c r="F18">
        <v>2739</v>
      </c>
      <c r="G18">
        <v>12642</v>
      </c>
      <c r="H18">
        <v>0</v>
      </c>
      <c r="I18">
        <v>0.21835719439486501</v>
      </c>
      <c r="J18">
        <v>9.7153375754756404</v>
      </c>
    </row>
    <row r="19" spans="1:10" x14ac:dyDescent="0.25">
      <c r="A19" t="s">
        <v>22</v>
      </c>
      <c r="B19">
        <v>300</v>
      </c>
      <c r="C19">
        <v>881</v>
      </c>
      <c r="D19">
        <v>393</v>
      </c>
      <c r="E19">
        <v>1645</v>
      </c>
      <c r="F19">
        <v>177</v>
      </c>
      <c r="G19">
        <v>14454</v>
      </c>
      <c r="H19">
        <v>0</v>
      </c>
      <c r="I19">
        <v>0.29275661581158902</v>
      </c>
      <c r="J19">
        <v>7.7895187962555399</v>
      </c>
    </row>
    <row r="20" spans="1:10" x14ac:dyDescent="0.25">
      <c r="A20" t="s">
        <v>23</v>
      </c>
      <c r="B20">
        <v>300</v>
      </c>
      <c r="C20">
        <v>820</v>
      </c>
      <c r="D20">
        <v>252</v>
      </c>
      <c r="E20">
        <v>1527</v>
      </c>
      <c r="F20">
        <v>158</v>
      </c>
      <c r="G20">
        <v>12068</v>
      </c>
      <c r="H20">
        <v>0</v>
      </c>
      <c r="I20">
        <v>0.29320640753735899</v>
      </c>
      <c r="J20">
        <v>9.2620697195969299</v>
      </c>
    </row>
    <row r="21" spans="1:10" x14ac:dyDescent="0.25">
      <c r="A21" t="s">
        <v>24</v>
      </c>
      <c r="B21">
        <v>213</v>
      </c>
      <c r="C21">
        <v>22436</v>
      </c>
      <c r="D21">
        <v>7336</v>
      </c>
      <c r="E21">
        <v>80891</v>
      </c>
      <c r="F21">
        <v>1876</v>
      </c>
      <c r="G21">
        <v>93522</v>
      </c>
      <c r="H21">
        <v>0</v>
      </c>
      <c r="I21">
        <v>0.63963387717227704</v>
      </c>
      <c r="J21">
        <v>66.805279227026404</v>
      </c>
    </row>
    <row r="22" spans="1:10" x14ac:dyDescent="0.25">
      <c r="A22" t="s">
        <v>25</v>
      </c>
      <c r="B22">
        <v>46</v>
      </c>
      <c r="C22">
        <v>8788</v>
      </c>
      <c r="D22">
        <v>7865</v>
      </c>
      <c r="E22">
        <v>12757</v>
      </c>
      <c r="F22">
        <v>3280</v>
      </c>
      <c r="G22">
        <v>19765</v>
      </c>
      <c r="H22">
        <v>0</v>
      </c>
      <c r="I22">
        <v>0.213968416401144</v>
      </c>
      <c r="J22">
        <v>9.5347767722166594</v>
      </c>
    </row>
    <row r="23" spans="1:10" x14ac:dyDescent="0.25">
      <c r="A23" t="s">
        <v>27</v>
      </c>
      <c r="B23">
        <v>213</v>
      </c>
      <c r="C23">
        <v>6788</v>
      </c>
      <c r="D23">
        <v>6098</v>
      </c>
      <c r="E23">
        <v>11516</v>
      </c>
      <c r="F23">
        <v>784</v>
      </c>
      <c r="G23">
        <v>20650</v>
      </c>
      <c r="H23">
        <v>0</v>
      </c>
      <c r="I23">
        <v>0.64566193989584497</v>
      </c>
      <c r="J23">
        <v>12.3166130872719</v>
      </c>
    </row>
    <row r="24" spans="1:10" x14ac:dyDescent="0.25">
      <c r="A24" t="s">
        <v>26</v>
      </c>
      <c r="B24">
        <v>46</v>
      </c>
      <c r="C24">
        <v>7747</v>
      </c>
      <c r="D24">
        <v>7130</v>
      </c>
      <c r="E24">
        <v>10171</v>
      </c>
      <c r="F24">
        <v>4189</v>
      </c>
      <c r="G24">
        <v>19093</v>
      </c>
      <c r="H24">
        <v>0</v>
      </c>
      <c r="I24">
        <v>0.21221921322033399</v>
      </c>
      <c r="J24">
        <v>9.67111662627965</v>
      </c>
    </row>
    <row r="25" spans="1:10" x14ac:dyDescent="0.25">
      <c r="A25" t="s">
        <v>29</v>
      </c>
      <c r="B25">
        <v>300</v>
      </c>
      <c r="C25">
        <v>6637</v>
      </c>
      <c r="D25">
        <v>755</v>
      </c>
      <c r="E25">
        <v>11866</v>
      </c>
      <c r="F25">
        <v>451</v>
      </c>
      <c r="G25">
        <v>86799</v>
      </c>
      <c r="H25">
        <v>0</v>
      </c>
      <c r="I25">
        <v>0.29366994434954502</v>
      </c>
      <c r="J25">
        <v>22.554925265587698</v>
      </c>
    </row>
    <row r="26" spans="1:10" x14ac:dyDescent="0.25">
      <c r="A26" t="s">
        <v>28</v>
      </c>
      <c r="B26">
        <v>213</v>
      </c>
      <c r="C26">
        <v>7047</v>
      </c>
      <c r="D26">
        <v>6297</v>
      </c>
      <c r="E26">
        <v>12458</v>
      </c>
      <c r="F26">
        <v>819</v>
      </c>
      <c r="G26">
        <v>20625</v>
      </c>
      <c r="H26">
        <v>0</v>
      </c>
      <c r="I26">
        <v>0.65234568808688098</v>
      </c>
      <c r="J26">
        <v>12.5913437096112</v>
      </c>
    </row>
    <row r="27" spans="1:10" x14ac:dyDescent="0.25">
      <c r="A27" t="s">
        <v>31</v>
      </c>
      <c r="B27">
        <v>213</v>
      </c>
      <c r="C27">
        <v>8793</v>
      </c>
      <c r="D27">
        <v>6975</v>
      </c>
      <c r="E27">
        <v>12905</v>
      </c>
      <c r="F27">
        <v>741</v>
      </c>
      <c r="G27">
        <v>81442</v>
      </c>
      <c r="H27">
        <v>0</v>
      </c>
      <c r="I27">
        <v>0.64469653861520304</v>
      </c>
      <c r="J27">
        <v>32.128010049926097</v>
      </c>
    </row>
    <row r="28" spans="1:10" x14ac:dyDescent="0.25">
      <c r="A28" t="s">
        <v>34</v>
      </c>
      <c r="B28">
        <v>213</v>
      </c>
      <c r="C28">
        <v>5081</v>
      </c>
      <c r="D28">
        <v>4617</v>
      </c>
      <c r="E28">
        <v>8616</v>
      </c>
      <c r="F28">
        <v>436</v>
      </c>
      <c r="G28">
        <v>14154</v>
      </c>
      <c r="H28">
        <v>0</v>
      </c>
      <c r="I28">
        <v>0.657159958287311</v>
      </c>
      <c r="J28">
        <v>17.6143315875272</v>
      </c>
    </row>
    <row r="29" spans="1:10" x14ac:dyDescent="0.25">
      <c r="A29" t="s">
        <v>35</v>
      </c>
      <c r="B29">
        <v>213</v>
      </c>
      <c r="C29">
        <v>4705</v>
      </c>
      <c r="D29">
        <v>4262</v>
      </c>
      <c r="E29">
        <v>7680</v>
      </c>
      <c r="F29">
        <v>529</v>
      </c>
      <c r="G29">
        <v>14094</v>
      </c>
      <c r="H29">
        <v>0</v>
      </c>
      <c r="I29">
        <v>0.66288438736100397</v>
      </c>
      <c r="J29">
        <v>17.9077163253564</v>
      </c>
    </row>
    <row r="30" spans="1:10" x14ac:dyDescent="0.25">
      <c r="A30" t="s">
        <v>32</v>
      </c>
      <c r="B30">
        <v>46</v>
      </c>
      <c r="C30">
        <v>20943</v>
      </c>
      <c r="D30">
        <v>20359</v>
      </c>
      <c r="E30">
        <v>26708</v>
      </c>
      <c r="F30">
        <v>13726</v>
      </c>
      <c r="G30">
        <v>30093</v>
      </c>
      <c r="H30">
        <v>0</v>
      </c>
      <c r="I30">
        <v>0.19729026115226</v>
      </c>
      <c r="J30">
        <v>9.9338561614606302</v>
      </c>
    </row>
    <row r="31" spans="1:10" x14ac:dyDescent="0.25">
      <c r="A31" t="s">
        <v>36</v>
      </c>
      <c r="B31">
        <v>213</v>
      </c>
      <c r="C31">
        <v>5105</v>
      </c>
      <c r="D31">
        <v>4819</v>
      </c>
      <c r="E31">
        <v>8703</v>
      </c>
      <c r="F31">
        <v>604</v>
      </c>
      <c r="G31">
        <v>14849</v>
      </c>
      <c r="H31">
        <v>0</v>
      </c>
      <c r="I31">
        <v>0.66675222798543698</v>
      </c>
      <c r="J31">
        <v>20.8512275587399</v>
      </c>
    </row>
    <row r="32" spans="1:10" x14ac:dyDescent="0.25">
      <c r="A32" t="s">
        <v>37</v>
      </c>
      <c r="B32">
        <v>213</v>
      </c>
      <c r="C32">
        <v>5018</v>
      </c>
      <c r="D32">
        <v>4987</v>
      </c>
      <c r="E32">
        <v>8022</v>
      </c>
      <c r="F32">
        <v>757</v>
      </c>
      <c r="G32">
        <v>13144</v>
      </c>
      <c r="H32">
        <v>0</v>
      </c>
      <c r="I32">
        <v>0.66941977334012104</v>
      </c>
      <c r="J32">
        <v>21.229426341825199</v>
      </c>
    </row>
    <row r="33" spans="1:10" x14ac:dyDescent="0.25">
      <c r="A33" t="s">
        <v>39</v>
      </c>
      <c r="B33">
        <v>213</v>
      </c>
      <c r="C33">
        <v>4115</v>
      </c>
      <c r="D33">
        <v>3880</v>
      </c>
      <c r="E33">
        <v>7236</v>
      </c>
      <c r="F33">
        <v>410</v>
      </c>
      <c r="G33">
        <v>11587</v>
      </c>
      <c r="H33">
        <v>0</v>
      </c>
      <c r="I33">
        <v>0.67610032947987797</v>
      </c>
      <c r="J33">
        <v>25.314187399021399</v>
      </c>
    </row>
    <row r="34" spans="1:10" x14ac:dyDescent="0.25">
      <c r="A34" t="s">
        <v>40</v>
      </c>
      <c r="B34">
        <v>213</v>
      </c>
      <c r="C34">
        <v>4591</v>
      </c>
      <c r="D34">
        <v>4595</v>
      </c>
      <c r="E34">
        <v>8120</v>
      </c>
      <c r="F34">
        <v>496</v>
      </c>
      <c r="G34">
        <v>11773</v>
      </c>
      <c r="H34">
        <v>0</v>
      </c>
      <c r="I34">
        <v>0.67797689149186702</v>
      </c>
      <c r="J34">
        <v>24.706356729636799</v>
      </c>
    </row>
    <row r="35" spans="1:10" x14ac:dyDescent="0.25">
      <c r="A35" t="s">
        <v>38</v>
      </c>
      <c r="B35">
        <v>46</v>
      </c>
      <c r="C35">
        <v>16233</v>
      </c>
      <c r="D35">
        <v>15438</v>
      </c>
      <c r="E35">
        <v>21540</v>
      </c>
      <c r="F35">
        <v>9192</v>
      </c>
      <c r="G35">
        <v>25080</v>
      </c>
      <c r="H35">
        <v>0</v>
      </c>
      <c r="I35">
        <v>0.19691780821917801</v>
      </c>
      <c r="J35">
        <v>9.68737040480522</v>
      </c>
    </row>
    <row r="36" spans="1:10" x14ac:dyDescent="0.25">
      <c r="A36" t="s">
        <v>30</v>
      </c>
      <c r="B36">
        <v>300</v>
      </c>
      <c r="C36">
        <v>6810</v>
      </c>
      <c r="D36">
        <v>1702</v>
      </c>
      <c r="E36">
        <v>12813</v>
      </c>
      <c r="F36">
        <v>1068</v>
      </c>
      <c r="G36">
        <v>94476</v>
      </c>
      <c r="H36">
        <v>0</v>
      </c>
      <c r="I36">
        <v>0.29656342305365402</v>
      </c>
      <c r="J36">
        <v>18.688463475866602</v>
      </c>
    </row>
    <row r="37" spans="1:10" x14ac:dyDescent="0.25">
      <c r="A37" t="s">
        <v>33</v>
      </c>
      <c r="B37">
        <v>300</v>
      </c>
      <c r="C37">
        <v>1996</v>
      </c>
      <c r="D37">
        <v>751</v>
      </c>
      <c r="E37">
        <v>2328</v>
      </c>
      <c r="F37">
        <v>400</v>
      </c>
      <c r="G37">
        <v>75780</v>
      </c>
      <c r="H37">
        <v>0</v>
      </c>
      <c r="I37">
        <v>0.30884723797914998</v>
      </c>
      <c r="J37">
        <v>18.353252143721502</v>
      </c>
    </row>
    <row r="38" spans="1:10" x14ac:dyDescent="0.25">
      <c r="A38" t="s">
        <v>41</v>
      </c>
      <c r="B38">
        <v>46</v>
      </c>
      <c r="C38">
        <v>20542</v>
      </c>
      <c r="D38">
        <v>20281</v>
      </c>
      <c r="E38">
        <v>24137</v>
      </c>
      <c r="F38">
        <v>14052</v>
      </c>
      <c r="G38">
        <v>35994</v>
      </c>
      <c r="H38">
        <v>0</v>
      </c>
      <c r="I38">
        <v>0.19637391300635601</v>
      </c>
      <c r="J38">
        <v>9.7197749597646901</v>
      </c>
    </row>
    <row r="39" spans="1:10" x14ac:dyDescent="0.25">
      <c r="A39" t="s">
        <v>42</v>
      </c>
      <c r="B39">
        <v>6096</v>
      </c>
      <c r="C39">
        <v>4940</v>
      </c>
      <c r="D39">
        <v>2656</v>
      </c>
      <c r="E39">
        <v>9039</v>
      </c>
      <c r="F39">
        <v>115</v>
      </c>
      <c r="G39">
        <v>94476</v>
      </c>
      <c r="H39">
        <v>0</v>
      </c>
      <c r="I39">
        <v>5.9080873730139096</v>
      </c>
      <c r="J39">
        <v>221.86856956546299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J39"/>
  <sheetViews>
    <sheetView topLeftCell="A10" workbookViewId="0">
      <selection activeCell="A31" sqref="A31"/>
    </sheetView>
  </sheetViews>
  <sheetFormatPr defaultRowHeight="15" x14ac:dyDescent="0.25"/>
  <cols>
    <col min="1" max="1" width="117.5703125" bestFit="1" customWidth="1"/>
  </cols>
  <sheetData>
    <row r="1" spans="1:10" x14ac:dyDescent="0.25">
      <c r="B1" t="s">
        <v>43</v>
      </c>
      <c r="C1" t="s">
        <v>44</v>
      </c>
    </row>
    <row r="2" spans="1:10" x14ac:dyDescent="0.25">
      <c r="A2" t="s">
        <v>45</v>
      </c>
      <c r="B2">
        <v>2000</v>
      </c>
    </row>
    <row r="3" spans="1:10" x14ac:dyDescent="0.25">
      <c r="B3">
        <v>100</v>
      </c>
    </row>
    <row r="6" spans="1:10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</row>
    <row r="7" spans="1:10" x14ac:dyDescent="0.25">
      <c r="A7" t="s">
        <v>10</v>
      </c>
      <c r="B7">
        <v>271</v>
      </c>
      <c r="C7">
        <v>5354</v>
      </c>
      <c r="D7">
        <v>5002</v>
      </c>
      <c r="E7">
        <v>7623</v>
      </c>
      <c r="F7">
        <v>430</v>
      </c>
      <c r="G7">
        <v>22390</v>
      </c>
      <c r="H7">
        <v>0</v>
      </c>
      <c r="I7">
        <v>0.85369119059994603</v>
      </c>
      <c r="J7">
        <v>26.839319606545999</v>
      </c>
    </row>
    <row r="8" spans="1:10" x14ac:dyDescent="0.25">
      <c r="A8" t="s">
        <v>11</v>
      </c>
      <c r="B8">
        <v>301</v>
      </c>
      <c r="C8">
        <v>899</v>
      </c>
      <c r="D8">
        <v>339</v>
      </c>
      <c r="E8">
        <v>2609</v>
      </c>
      <c r="F8">
        <v>208</v>
      </c>
      <c r="G8">
        <v>12124</v>
      </c>
      <c r="H8">
        <v>0</v>
      </c>
      <c r="I8">
        <v>0.27986254193289201</v>
      </c>
      <c r="J8">
        <v>8.7148847255138797</v>
      </c>
    </row>
    <row r="9" spans="1:10" x14ac:dyDescent="0.25">
      <c r="A9" t="s">
        <v>14</v>
      </c>
      <c r="B9">
        <v>228</v>
      </c>
      <c r="C9">
        <v>4537</v>
      </c>
      <c r="D9">
        <v>4287</v>
      </c>
      <c r="E9">
        <v>7616</v>
      </c>
      <c r="F9">
        <v>378</v>
      </c>
      <c r="G9">
        <v>14278</v>
      </c>
      <c r="H9">
        <v>0</v>
      </c>
      <c r="I9">
        <v>0.71115768986038796</v>
      </c>
      <c r="J9">
        <v>17.116115573066701</v>
      </c>
    </row>
    <row r="10" spans="1:10" x14ac:dyDescent="0.25">
      <c r="A10" t="s">
        <v>13</v>
      </c>
      <c r="B10">
        <v>301</v>
      </c>
      <c r="C10">
        <v>880</v>
      </c>
      <c r="D10">
        <v>392</v>
      </c>
      <c r="E10">
        <v>2769</v>
      </c>
      <c r="F10">
        <v>187</v>
      </c>
      <c r="G10">
        <v>11582</v>
      </c>
      <c r="H10">
        <v>0</v>
      </c>
      <c r="I10">
        <v>0.27989533216415802</v>
      </c>
      <c r="J10">
        <v>7.3878441213146298</v>
      </c>
    </row>
    <row r="11" spans="1:10" x14ac:dyDescent="0.25">
      <c r="A11" t="s">
        <v>12</v>
      </c>
      <c r="B11">
        <v>48</v>
      </c>
      <c r="C11">
        <v>4682</v>
      </c>
      <c r="D11">
        <v>4310</v>
      </c>
      <c r="E11">
        <v>7199</v>
      </c>
      <c r="F11">
        <v>972</v>
      </c>
      <c r="G11">
        <v>12906</v>
      </c>
      <c r="H11">
        <v>0</v>
      </c>
      <c r="I11">
        <v>0.18402791089981901</v>
      </c>
      <c r="J11">
        <v>5.7400518896407604</v>
      </c>
    </row>
    <row r="12" spans="1:10" x14ac:dyDescent="0.25">
      <c r="A12" t="s">
        <v>15</v>
      </c>
      <c r="B12">
        <v>216</v>
      </c>
      <c r="C12">
        <v>3807</v>
      </c>
      <c r="D12">
        <v>3563</v>
      </c>
      <c r="E12">
        <v>6794</v>
      </c>
      <c r="F12">
        <v>66</v>
      </c>
      <c r="G12">
        <v>22698</v>
      </c>
      <c r="H12">
        <v>0</v>
      </c>
      <c r="I12">
        <v>0.666804555262971</v>
      </c>
      <c r="J12">
        <v>5.5380044108272299</v>
      </c>
    </row>
    <row r="13" spans="1:10" x14ac:dyDescent="0.25">
      <c r="A13" t="s">
        <v>18</v>
      </c>
      <c r="B13">
        <v>301</v>
      </c>
      <c r="C13">
        <v>935</v>
      </c>
      <c r="D13">
        <v>380</v>
      </c>
      <c r="E13">
        <v>3050</v>
      </c>
      <c r="F13">
        <v>177</v>
      </c>
      <c r="G13">
        <v>11243</v>
      </c>
      <c r="H13">
        <v>0</v>
      </c>
      <c r="I13">
        <v>0.28055249267627502</v>
      </c>
      <c r="J13">
        <v>7.3967293687312496</v>
      </c>
    </row>
    <row r="14" spans="1:10" x14ac:dyDescent="0.25">
      <c r="A14" t="s">
        <v>16</v>
      </c>
      <c r="B14">
        <v>46</v>
      </c>
      <c r="C14">
        <v>4195</v>
      </c>
      <c r="D14">
        <v>3818</v>
      </c>
      <c r="E14">
        <v>7037</v>
      </c>
      <c r="F14">
        <v>879</v>
      </c>
      <c r="G14">
        <v>9597</v>
      </c>
      <c r="H14">
        <v>0</v>
      </c>
      <c r="I14">
        <v>0.221801121542192</v>
      </c>
      <c r="J14">
        <v>5.3169124786636903</v>
      </c>
    </row>
    <row r="15" spans="1:10" x14ac:dyDescent="0.25">
      <c r="A15" t="s">
        <v>17</v>
      </c>
      <c r="B15">
        <v>46</v>
      </c>
      <c r="C15">
        <v>3108</v>
      </c>
      <c r="D15">
        <v>3182</v>
      </c>
      <c r="E15">
        <v>5040</v>
      </c>
      <c r="F15">
        <v>94</v>
      </c>
      <c r="G15">
        <v>8709</v>
      </c>
      <c r="H15">
        <v>0</v>
      </c>
      <c r="I15">
        <v>0.21897671230268201</v>
      </c>
      <c r="J15">
        <v>0.25783131831121298</v>
      </c>
    </row>
    <row r="16" spans="1:10" x14ac:dyDescent="0.25">
      <c r="A16" t="s">
        <v>19</v>
      </c>
      <c r="B16">
        <v>300</v>
      </c>
      <c r="C16">
        <v>819</v>
      </c>
      <c r="D16">
        <v>366</v>
      </c>
      <c r="E16">
        <v>1720</v>
      </c>
      <c r="F16">
        <v>179</v>
      </c>
      <c r="G16">
        <v>9531</v>
      </c>
      <c r="H16">
        <v>0</v>
      </c>
      <c r="I16">
        <v>0.29568244493899998</v>
      </c>
      <c r="J16">
        <v>7.7980594930943301</v>
      </c>
    </row>
    <row r="17" spans="1:10" x14ac:dyDescent="0.25">
      <c r="A17" t="s">
        <v>20</v>
      </c>
      <c r="B17">
        <v>213</v>
      </c>
      <c r="C17">
        <v>7104</v>
      </c>
      <c r="D17">
        <v>6572</v>
      </c>
      <c r="E17">
        <v>11302</v>
      </c>
      <c r="F17">
        <v>1677</v>
      </c>
      <c r="G17">
        <v>18795</v>
      </c>
      <c r="H17">
        <v>0</v>
      </c>
      <c r="I17">
        <v>0.79019124111962302</v>
      </c>
      <c r="J17">
        <v>29.285988278134301</v>
      </c>
    </row>
    <row r="18" spans="1:10" x14ac:dyDescent="0.25">
      <c r="A18" t="s">
        <v>22</v>
      </c>
      <c r="B18">
        <v>300</v>
      </c>
      <c r="C18">
        <v>885</v>
      </c>
      <c r="D18">
        <v>373</v>
      </c>
      <c r="E18">
        <v>2740</v>
      </c>
      <c r="F18">
        <v>176</v>
      </c>
      <c r="G18">
        <v>9390</v>
      </c>
      <c r="H18">
        <v>0</v>
      </c>
      <c r="I18">
        <v>0.296799022541885</v>
      </c>
      <c r="J18">
        <v>7.8970848229964803</v>
      </c>
    </row>
    <row r="19" spans="1:10" x14ac:dyDescent="0.25">
      <c r="A19" t="s">
        <v>23</v>
      </c>
      <c r="B19">
        <v>300</v>
      </c>
      <c r="C19">
        <v>694</v>
      </c>
      <c r="D19">
        <v>232</v>
      </c>
      <c r="E19">
        <v>1548</v>
      </c>
      <c r="F19">
        <v>147</v>
      </c>
      <c r="G19">
        <v>8064</v>
      </c>
      <c r="H19">
        <v>0</v>
      </c>
      <c r="I19">
        <v>0.297850709281822</v>
      </c>
      <c r="J19">
        <v>9.4087761928672702</v>
      </c>
    </row>
    <row r="20" spans="1:10" x14ac:dyDescent="0.25">
      <c r="A20" t="s">
        <v>21</v>
      </c>
      <c r="B20">
        <v>46</v>
      </c>
      <c r="C20">
        <v>6649</v>
      </c>
      <c r="D20">
        <v>6797</v>
      </c>
      <c r="E20">
        <v>8585</v>
      </c>
      <c r="F20">
        <v>3004</v>
      </c>
      <c r="G20">
        <v>14387</v>
      </c>
      <c r="H20">
        <v>0</v>
      </c>
      <c r="I20">
        <v>0.21313761739944301</v>
      </c>
      <c r="J20">
        <v>9.4840402711365304</v>
      </c>
    </row>
    <row r="21" spans="1:10" x14ac:dyDescent="0.25">
      <c r="A21" t="s">
        <v>24</v>
      </c>
      <c r="B21">
        <v>213</v>
      </c>
      <c r="C21">
        <v>25321</v>
      </c>
      <c r="D21">
        <v>7748</v>
      </c>
      <c r="E21">
        <v>80553</v>
      </c>
      <c r="F21">
        <v>1758</v>
      </c>
      <c r="G21">
        <v>85197</v>
      </c>
      <c r="H21">
        <v>0</v>
      </c>
      <c r="I21">
        <v>0.62021011437489804</v>
      </c>
      <c r="J21">
        <v>61.930129067580999</v>
      </c>
    </row>
    <row r="22" spans="1:10" x14ac:dyDescent="0.25">
      <c r="A22" t="s">
        <v>25</v>
      </c>
      <c r="B22">
        <v>46</v>
      </c>
      <c r="C22">
        <v>8090</v>
      </c>
      <c r="D22">
        <v>7797</v>
      </c>
      <c r="E22">
        <v>12023</v>
      </c>
      <c r="F22">
        <v>2962</v>
      </c>
      <c r="G22">
        <v>19673</v>
      </c>
      <c r="H22">
        <v>0</v>
      </c>
      <c r="I22">
        <v>0.21440123793410401</v>
      </c>
      <c r="J22">
        <v>9.5549970854831692</v>
      </c>
    </row>
    <row r="23" spans="1:10" x14ac:dyDescent="0.25">
      <c r="A23" t="s">
        <v>27</v>
      </c>
      <c r="B23">
        <v>213</v>
      </c>
      <c r="C23">
        <v>6207</v>
      </c>
      <c r="D23">
        <v>5706</v>
      </c>
      <c r="E23">
        <v>10285</v>
      </c>
      <c r="F23">
        <v>697</v>
      </c>
      <c r="G23">
        <v>17603</v>
      </c>
      <c r="H23">
        <v>0</v>
      </c>
      <c r="I23">
        <v>0.63060289189157104</v>
      </c>
      <c r="J23">
        <v>11.8880377564229</v>
      </c>
    </row>
    <row r="24" spans="1:10" x14ac:dyDescent="0.25">
      <c r="A24" t="s">
        <v>29</v>
      </c>
      <c r="B24">
        <v>300</v>
      </c>
      <c r="C24">
        <v>7858</v>
      </c>
      <c r="D24">
        <v>667</v>
      </c>
      <c r="E24">
        <v>15257</v>
      </c>
      <c r="F24">
        <v>461</v>
      </c>
      <c r="G24">
        <v>93734</v>
      </c>
      <c r="H24">
        <v>0</v>
      </c>
      <c r="I24">
        <v>0.29846232211645601</v>
      </c>
      <c r="J24">
        <v>22.709533685576901</v>
      </c>
    </row>
    <row r="25" spans="1:10" x14ac:dyDescent="0.25">
      <c r="A25" t="s">
        <v>26</v>
      </c>
      <c r="B25">
        <v>46</v>
      </c>
      <c r="C25">
        <v>7071</v>
      </c>
      <c r="D25">
        <v>6564</v>
      </c>
      <c r="E25">
        <v>8817</v>
      </c>
      <c r="F25">
        <v>3440</v>
      </c>
      <c r="G25">
        <v>24589</v>
      </c>
      <c r="H25">
        <v>0</v>
      </c>
      <c r="I25">
        <v>0.21282108224146801</v>
      </c>
      <c r="J25">
        <v>9.6978443046071092</v>
      </c>
    </row>
    <row r="26" spans="1:10" x14ac:dyDescent="0.25">
      <c r="A26" t="s">
        <v>28</v>
      </c>
      <c r="B26">
        <v>213</v>
      </c>
      <c r="C26">
        <v>7013</v>
      </c>
      <c r="D26">
        <v>6480</v>
      </c>
      <c r="E26">
        <v>10965</v>
      </c>
      <c r="F26">
        <v>589</v>
      </c>
      <c r="G26">
        <v>25828</v>
      </c>
      <c r="H26">
        <v>0</v>
      </c>
      <c r="I26">
        <v>0.64124371174740402</v>
      </c>
      <c r="J26">
        <v>12.229544104509101</v>
      </c>
    </row>
    <row r="27" spans="1:10" x14ac:dyDescent="0.25">
      <c r="A27" t="s">
        <v>31</v>
      </c>
      <c r="B27">
        <v>213</v>
      </c>
      <c r="C27">
        <v>9543</v>
      </c>
      <c r="D27">
        <v>6802</v>
      </c>
      <c r="E27">
        <v>12977</v>
      </c>
      <c r="F27">
        <v>627</v>
      </c>
      <c r="G27">
        <v>87339</v>
      </c>
      <c r="H27">
        <v>0</v>
      </c>
      <c r="I27">
        <v>0.53883944608316803</v>
      </c>
      <c r="J27">
        <v>26.355084660878902</v>
      </c>
    </row>
    <row r="28" spans="1:10" x14ac:dyDescent="0.25">
      <c r="A28" t="s">
        <v>30</v>
      </c>
      <c r="B28">
        <v>300</v>
      </c>
      <c r="C28">
        <v>6508</v>
      </c>
      <c r="D28">
        <v>1558</v>
      </c>
      <c r="E28">
        <v>13491</v>
      </c>
      <c r="F28">
        <v>1093</v>
      </c>
      <c r="G28">
        <v>90801</v>
      </c>
      <c r="H28">
        <v>0</v>
      </c>
      <c r="I28">
        <v>0.30053103834475497</v>
      </c>
      <c r="J28">
        <v>18.982552913185099</v>
      </c>
    </row>
    <row r="29" spans="1:10" x14ac:dyDescent="0.25">
      <c r="A29" t="s">
        <v>34</v>
      </c>
      <c r="B29">
        <v>213</v>
      </c>
      <c r="C29">
        <v>4971</v>
      </c>
      <c r="D29">
        <v>4745</v>
      </c>
      <c r="E29">
        <v>8857</v>
      </c>
      <c r="F29">
        <v>480</v>
      </c>
      <c r="G29">
        <v>14671</v>
      </c>
      <c r="H29">
        <v>0</v>
      </c>
      <c r="I29">
        <v>0.54615804736959495</v>
      </c>
      <c r="J29">
        <v>14.6233922352287</v>
      </c>
    </row>
    <row r="30" spans="1:10" x14ac:dyDescent="0.25">
      <c r="A30" t="s">
        <v>35</v>
      </c>
      <c r="B30">
        <v>213</v>
      </c>
      <c r="C30">
        <v>4524</v>
      </c>
      <c r="D30">
        <v>4247</v>
      </c>
      <c r="E30">
        <v>7642</v>
      </c>
      <c r="F30">
        <v>379</v>
      </c>
      <c r="G30">
        <v>12031</v>
      </c>
      <c r="H30">
        <v>0</v>
      </c>
      <c r="I30">
        <v>0.54739320050267604</v>
      </c>
      <c r="J30">
        <v>14.767620102051501</v>
      </c>
    </row>
    <row r="31" spans="1:10" x14ac:dyDescent="0.25">
      <c r="A31" t="s">
        <v>32</v>
      </c>
      <c r="B31">
        <v>46</v>
      </c>
      <c r="C31">
        <v>22821</v>
      </c>
      <c r="D31">
        <v>21493</v>
      </c>
      <c r="E31">
        <v>27885</v>
      </c>
      <c r="F31">
        <v>9315</v>
      </c>
      <c r="G31">
        <v>93567</v>
      </c>
      <c r="H31">
        <v>0</v>
      </c>
      <c r="I31">
        <v>0.15683546936423601</v>
      </c>
      <c r="J31">
        <v>8.0543657049413397</v>
      </c>
    </row>
    <row r="32" spans="1:10" x14ac:dyDescent="0.25">
      <c r="A32" t="s">
        <v>33</v>
      </c>
      <c r="B32">
        <v>300</v>
      </c>
      <c r="C32">
        <v>2697</v>
      </c>
      <c r="D32">
        <v>666</v>
      </c>
      <c r="E32">
        <v>3242</v>
      </c>
      <c r="F32">
        <v>404</v>
      </c>
      <c r="G32">
        <v>75760</v>
      </c>
      <c r="H32">
        <v>0</v>
      </c>
      <c r="I32">
        <v>0.30380331368400998</v>
      </c>
      <c r="J32">
        <v>17.922316749005802</v>
      </c>
    </row>
    <row r="33" spans="1:10" x14ac:dyDescent="0.25">
      <c r="A33" t="s">
        <v>36</v>
      </c>
      <c r="B33">
        <v>213</v>
      </c>
      <c r="C33">
        <v>4816</v>
      </c>
      <c r="D33">
        <v>4887</v>
      </c>
      <c r="E33">
        <v>7691</v>
      </c>
      <c r="F33">
        <v>388</v>
      </c>
      <c r="G33">
        <v>12095</v>
      </c>
      <c r="H33">
        <v>0</v>
      </c>
      <c r="I33">
        <v>0.54932726752237904</v>
      </c>
      <c r="J33">
        <v>17.159528414307498</v>
      </c>
    </row>
    <row r="34" spans="1:10" x14ac:dyDescent="0.25">
      <c r="A34" t="s">
        <v>37</v>
      </c>
      <c r="B34">
        <v>213</v>
      </c>
      <c r="C34">
        <v>4779</v>
      </c>
      <c r="D34">
        <v>4655</v>
      </c>
      <c r="E34">
        <v>7446</v>
      </c>
      <c r="F34">
        <v>591</v>
      </c>
      <c r="G34">
        <v>19261</v>
      </c>
      <c r="H34">
        <v>0</v>
      </c>
      <c r="I34">
        <v>0.555212349173828</v>
      </c>
      <c r="J34">
        <v>17.587154022715399</v>
      </c>
    </row>
    <row r="35" spans="1:10" x14ac:dyDescent="0.25">
      <c r="A35" t="s">
        <v>38</v>
      </c>
      <c r="B35">
        <v>46</v>
      </c>
      <c r="C35">
        <v>17057</v>
      </c>
      <c r="D35">
        <v>16714</v>
      </c>
      <c r="E35">
        <v>24064</v>
      </c>
      <c r="F35">
        <v>3955</v>
      </c>
      <c r="G35">
        <v>25993</v>
      </c>
      <c r="H35">
        <v>0</v>
      </c>
      <c r="I35">
        <v>0.162118536844961</v>
      </c>
      <c r="J35">
        <v>8.2934314679128605</v>
      </c>
    </row>
    <row r="36" spans="1:10" x14ac:dyDescent="0.25">
      <c r="A36" t="s">
        <v>39</v>
      </c>
      <c r="B36">
        <v>213</v>
      </c>
      <c r="C36">
        <v>4005</v>
      </c>
      <c r="D36">
        <v>3840</v>
      </c>
      <c r="E36">
        <v>7211</v>
      </c>
      <c r="F36">
        <v>337</v>
      </c>
      <c r="G36">
        <v>12985</v>
      </c>
      <c r="H36">
        <v>0</v>
      </c>
      <c r="I36">
        <v>0.55733775714726796</v>
      </c>
      <c r="J36">
        <v>20.847108009048199</v>
      </c>
    </row>
    <row r="37" spans="1:10" x14ac:dyDescent="0.25">
      <c r="A37" t="s">
        <v>40</v>
      </c>
      <c r="B37">
        <v>213</v>
      </c>
      <c r="C37">
        <v>4166</v>
      </c>
      <c r="D37">
        <v>4189</v>
      </c>
      <c r="E37">
        <v>7130</v>
      </c>
      <c r="F37">
        <v>381</v>
      </c>
      <c r="G37">
        <v>10612</v>
      </c>
      <c r="H37">
        <v>0</v>
      </c>
      <c r="I37">
        <v>0.56488335026215297</v>
      </c>
      <c r="J37">
        <v>20.564427221045701</v>
      </c>
    </row>
    <row r="38" spans="1:10" x14ac:dyDescent="0.25">
      <c r="A38" t="s">
        <v>41</v>
      </c>
      <c r="B38">
        <v>46</v>
      </c>
      <c r="C38">
        <v>20586</v>
      </c>
      <c r="D38">
        <v>20665</v>
      </c>
      <c r="E38">
        <v>24999</v>
      </c>
      <c r="F38">
        <v>5040</v>
      </c>
      <c r="G38">
        <v>30245</v>
      </c>
      <c r="H38">
        <v>0</v>
      </c>
      <c r="I38">
        <v>0.166511617805159</v>
      </c>
      <c r="J38">
        <v>8.5695438825984507</v>
      </c>
    </row>
    <row r="39" spans="1:10" x14ac:dyDescent="0.25">
      <c r="A39" t="s">
        <v>42</v>
      </c>
      <c r="B39">
        <v>6177</v>
      </c>
      <c r="C39">
        <v>5159</v>
      </c>
      <c r="D39">
        <v>2962</v>
      </c>
      <c r="E39">
        <v>9331</v>
      </c>
      <c r="F39">
        <v>66</v>
      </c>
      <c r="G39">
        <v>93734</v>
      </c>
      <c r="H39">
        <v>0</v>
      </c>
      <c r="I39">
        <v>5.7187401921800296</v>
      </c>
      <c r="J39">
        <v>212.99210176113701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J39"/>
  <sheetViews>
    <sheetView workbookViewId="0">
      <selection activeCell="A31" sqref="A31"/>
    </sheetView>
  </sheetViews>
  <sheetFormatPr defaultRowHeight="15" x14ac:dyDescent="0.25"/>
  <cols>
    <col min="1" max="1" width="117.5703125" bestFit="1" customWidth="1"/>
  </cols>
  <sheetData>
    <row r="1" spans="1:10" x14ac:dyDescent="0.25">
      <c r="B1" t="s">
        <v>43</v>
      </c>
      <c r="C1" t="s">
        <v>44</v>
      </c>
    </row>
    <row r="2" spans="1:10" x14ac:dyDescent="0.25">
      <c r="A2" t="s">
        <v>45</v>
      </c>
      <c r="B2">
        <v>2000</v>
      </c>
    </row>
    <row r="3" spans="1:10" x14ac:dyDescent="0.25">
      <c r="B3">
        <v>100</v>
      </c>
    </row>
    <row r="6" spans="1:10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</row>
    <row r="7" spans="1:10" x14ac:dyDescent="0.25">
      <c r="A7" t="s">
        <v>10</v>
      </c>
      <c r="B7">
        <v>213</v>
      </c>
      <c r="C7">
        <v>4393</v>
      </c>
      <c r="D7">
        <v>4545</v>
      </c>
      <c r="E7">
        <v>7016</v>
      </c>
      <c r="F7">
        <v>317</v>
      </c>
      <c r="G7">
        <v>12034</v>
      </c>
      <c r="H7">
        <v>0</v>
      </c>
      <c r="I7">
        <v>0.83364970274321604</v>
      </c>
      <c r="J7">
        <v>25.956221954830198</v>
      </c>
    </row>
    <row r="8" spans="1:10" x14ac:dyDescent="0.25">
      <c r="A8" t="s">
        <v>12</v>
      </c>
      <c r="B8">
        <v>46</v>
      </c>
      <c r="C8">
        <v>4527</v>
      </c>
      <c r="D8">
        <v>4048</v>
      </c>
      <c r="E8">
        <v>7016</v>
      </c>
      <c r="F8">
        <v>438</v>
      </c>
      <c r="G8">
        <v>10578</v>
      </c>
      <c r="H8">
        <v>0</v>
      </c>
      <c r="I8">
        <v>0.212497632499203</v>
      </c>
      <c r="J8">
        <v>6.6162579672176198</v>
      </c>
    </row>
    <row r="9" spans="1:10" x14ac:dyDescent="0.25">
      <c r="A9" t="s">
        <v>14</v>
      </c>
      <c r="B9">
        <v>213</v>
      </c>
      <c r="C9">
        <v>4350</v>
      </c>
      <c r="D9">
        <v>4312</v>
      </c>
      <c r="E9">
        <v>6935</v>
      </c>
      <c r="F9">
        <v>483</v>
      </c>
      <c r="G9">
        <v>12591</v>
      </c>
      <c r="H9">
        <v>0</v>
      </c>
      <c r="I9">
        <v>0.81707494840536099</v>
      </c>
      <c r="J9">
        <v>19.586524083332002</v>
      </c>
    </row>
    <row r="10" spans="1:10" x14ac:dyDescent="0.25">
      <c r="A10" t="s">
        <v>11</v>
      </c>
      <c r="B10">
        <v>300</v>
      </c>
      <c r="C10">
        <v>950</v>
      </c>
      <c r="D10">
        <v>376</v>
      </c>
      <c r="E10">
        <v>2503</v>
      </c>
      <c r="F10">
        <v>204</v>
      </c>
      <c r="G10">
        <v>12366</v>
      </c>
      <c r="H10">
        <v>0</v>
      </c>
      <c r="I10">
        <v>0.257262741580433</v>
      </c>
      <c r="J10">
        <v>8.0098469860169104</v>
      </c>
    </row>
    <row r="11" spans="1:10" x14ac:dyDescent="0.25">
      <c r="A11" t="s">
        <v>15</v>
      </c>
      <c r="B11">
        <v>213</v>
      </c>
      <c r="C11">
        <v>3395</v>
      </c>
      <c r="D11">
        <v>3143</v>
      </c>
      <c r="E11">
        <v>5810</v>
      </c>
      <c r="F11">
        <v>116</v>
      </c>
      <c r="G11">
        <v>10277</v>
      </c>
      <c r="H11">
        <v>0</v>
      </c>
      <c r="I11">
        <v>0.81760499314823898</v>
      </c>
      <c r="J11">
        <v>6.7655283772268202</v>
      </c>
    </row>
    <row r="12" spans="1:10" x14ac:dyDescent="0.25">
      <c r="A12" t="s">
        <v>16</v>
      </c>
      <c r="B12">
        <v>46</v>
      </c>
      <c r="C12">
        <v>4160</v>
      </c>
      <c r="D12">
        <v>4354</v>
      </c>
      <c r="E12">
        <v>6523</v>
      </c>
      <c r="F12">
        <v>1163</v>
      </c>
      <c r="G12">
        <v>12344</v>
      </c>
      <c r="H12">
        <v>0</v>
      </c>
      <c r="I12">
        <v>0.20810618844467699</v>
      </c>
      <c r="J12">
        <v>4.9886328003062701</v>
      </c>
    </row>
    <row r="13" spans="1:10" x14ac:dyDescent="0.25">
      <c r="A13" t="s">
        <v>13</v>
      </c>
      <c r="B13">
        <v>300</v>
      </c>
      <c r="C13">
        <v>873</v>
      </c>
      <c r="D13">
        <v>404</v>
      </c>
      <c r="E13">
        <v>2374</v>
      </c>
      <c r="F13">
        <v>188</v>
      </c>
      <c r="G13">
        <v>11110</v>
      </c>
      <c r="H13">
        <v>0</v>
      </c>
      <c r="I13">
        <v>0.25733777212397102</v>
      </c>
      <c r="J13">
        <v>6.79057585384672</v>
      </c>
    </row>
    <row r="14" spans="1:10" x14ac:dyDescent="0.25">
      <c r="A14" t="s">
        <v>17</v>
      </c>
      <c r="B14">
        <v>46</v>
      </c>
      <c r="C14">
        <v>3308</v>
      </c>
      <c r="D14">
        <v>2956</v>
      </c>
      <c r="E14">
        <v>5359</v>
      </c>
      <c r="F14">
        <v>167</v>
      </c>
      <c r="G14">
        <v>12702</v>
      </c>
      <c r="H14">
        <v>0</v>
      </c>
      <c r="I14">
        <v>0.20792370104187799</v>
      </c>
      <c r="J14">
        <v>0.24474205172102001</v>
      </c>
    </row>
    <row r="15" spans="1:10" x14ac:dyDescent="0.25">
      <c r="A15" t="s">
        <v>20</v>
      </c>
      <c r="B15">
        <v>213</v>
      </c>
      <c r="C15">
        <v>7903</v>
      </c>
      <c r="D15">
        <v>7271</v>
      </c>
      <c r="E15">
        <v>12320</v>
      </c>
      <c r="F15">
        <v>2951</v>
      </c>
      <c r="G15">
        <v>20544</v>
      </c>
      <c r="H15">
        <v>0</v>
      </c>
      <c r="I15">
        <v>0.794627867935086</v>
      </c>
      <c r="J15">
        <v>29.377885422495801</v>
      </c>
    </row>
    <row r="16" spans="1:10" x14ac:dyDescent="0.25">
      <c r="A16" t="s">
        <v>18</v>
      </c>
      <c r="B16">
        <v>300</v>
      </c>
      <c r="C16">
        <v>889</v>
      </c>
      <c r="D16">
        <v>381</v>
      </c>
      <c r="E16">
        <v>2345</v>
      </c>
      <c r="F16">
        <v>176</v>
      </c>
      <c r="G16">
        <v>11016</v>
      </c>
      <c r="H16">
        <v>0</v>
      </c>
      <c r="I16">
        <v>0.25749702590934997</v>
      </c>
      <c r="J16">
        <v>6.7869820514380299</v>
      </c>
    </row>
    <row r="17" spans="1:10" x14ac:dyDescent="0.25">
      <c r="A17" t="s">
        <v>21</v>
      </c>
      <c r="B17">
        <v>46</v>
      </c>
      <c r="C17">
        <v>6894</v>
      </c>
      <c r="D17">
        <v>6557</v>
      </c>
      <c r="E17">
        <v>9753</v>
      </c>
      <c r="F17">
        <v>3160</v>
      </c>
      <c r="G17">
        <v>13178</v>
      </c>
      <c r="H17">
        <v>0</v>
      </c>
      <c r="I17">
        <v>0.20045319853582</v>
      </c>
      <c r="J17">
        <v>8.9190736597415903</v>
      </c>
    </row>
    <row r="18" spans="1:10" x14ac:dyDescent="0.25">
      <c r="A18" t="s">
        <v>19</v>
      </c>
      <c r="B18">
        <v>300</v>
      </c>
      <c r="C18">
        <v>847</v>
      </c>
      <c r="D18">
        <v>365</v>
      </c>
      <c r="E18">
        <v>2158</v>
      </c>
      <c r="F18">
        <v>176</v>
      </c>
      <c r="G18">
        <v>10109</v>
      </c>
      <c r="H18">
        <v>0</v>
      </c>
      <c r="I18">
        <v>0.25883936429052101</v>
      </c>
      <c r="J18">
        <v>6.82640627965867</v>
      </c>
    </row>
    <row r="19" spans="1:10" x14ac:dyDescent="0.25">
      <c r="A19" t="s">
        <v>24</v>
      </c>
      <c r="B19">
        <v>213</v>
      </c>
      <c r="C19">
        <v>23336</v>
      </c>
      <c r="D19">
        <v>7771</v>
      </c>
      <c r="E19">
        <v>81260</v>
      </c>
      <c r="F19">
        <v>1904</v>
      </c>
      <c r="G19">
        <v>86769</v>
      </c>
      <c r="H19">
        <v>0</v>
      </c>
      <c r="I19">
        <v>0.61922744834683696</v>
      </c>
      <c r="J19">
        <v>62.808813116501902</v>
      </c>
    </row>
    <row r="20" spans="1:10" x14ac:dyDescent="0.25">
      <c r="A20" t="s">
        <v>22</v>
      </c>
      <c r="B20">
        <v>300</v>
      </c>
      <c r="C20">
        <v>926</v>
      </c>
      <c r="D20">
        <v>397</v>
      </c>
      <c r="E20">
        <v>2746</v>
      </c>
      <c r="F20">
        <v>178</v>
      </c>
      <c r="G20">
        <v>15113</v>
      </c>
      <c r="H20">
        <v>0</v>
      </c>
      <c r="I20">
        <v>0.25927894525325001</v>
      </c>
      <c r="J20">
        <v>6.8987662238398304</v>
      </c>
    </row>
    <row r="21" spans="1:10" x14ac:dyDescent="0.25">
      <c r="A21" t="s">
        <v>25</v>
      </c>
      <c r="B21">
        <v>46</v>
      </c>
      <c r="C21">
        <v>9403</v>
      </c>
      <c r="D21">
        <v>8469</v>
      </c>
      <c r="E21">
        <v>13816</v>
      </c>
      <c r="F21">
        <v>3107</v>
      </c>
      <c r="G21">
        <v>17812</v>
      </c>
      <c r="H21">
        <v>0</v>
      </c>
      <c r="I21">
        <v>0.19688409518917899</v>
      </c>
      <c r="J21">
        <v>8.77379796374764</v>
      </c>
    </row>
    <row r="22" spans="1:10" x14ac:dyDescent="0.25">
      <c r="A22" t="s">
        <v>27</v>
      </c>
      <c r="B22">
        <v>213</v>
      </c>
      <c r="C22">
        <v>6972</v>
      </c>
      <c r="D22">
        <v>6588</v>
      </c>
      <c r="E22">
        <v>11270</v>
      </c>
      <c r="F22">
        <v>672</v>
      </c>
      <c r="G22">
        <v>25632</v>
      </c>
      <c r="H22">
        <v>0</v>
      </c>
      <c r="I22">
        <v>0.63586645013374099</v>
      </c>
      <c r="J22">
        <v>11.846951232140499</v>
      </c>
    </row>
    <row r="23" spans="1:10" x14ac:dyDescent="0.25">
      <c r="A23" t="s">
        <v>23</v>
      </c>
      <c r="B23">
        <v>300</v>
      </c>
      <c r="C23">
        <v>766</v>
      </c>
      <c r="D23">
        <v>277</v>
      </c>
      <c r="E23">
        <v>2069</v>
      </c>
      <c r="F23">
        <v>157</v>
      </c>
      <c r="G23">
        <v>10332</v>
      </c>
      <c r="H23">
        <v>0</v>
      </c>
      <c r="I23">
        <v>0.261139560815486</v>
      </c>
      <c r="J23">
        <v>8.2491207553396499</v>
      </c>
    </row>
    <row r="24" spans="1:10" x14ac:dyDescent="0.25">
      <c r="A24" t="s">
        <v>28</v>
      </c>
      <c r="B24">
        <v>213</v>
      </c>
      <c r="C24">
        <v>7274</v>
      </c>
      <c r="D24">
        <v>6598</v>
      </c>
      <c r="E24">
        <v>11796</v>
      </c>
      <c r="F24">
        <v>848</v>
      </c>
      <c r="G24">
        <v>26747</v>
      </c>
      <c r="H24">
        <v>0</v>
      </c>
      <c r="I24">
        <v>0.64622021850131495</v>
      </c>
      <c r="J24">
        <v>12.1802639168681</v>
      </c>
    </row>
    <row r="25" spans="1:10" x14ac:dyDescent="0.25">
      <c r="A25" t="s">
        <v>26</v>
      </c>
      <c r="B25">
        <v>46</v>
      </c>
      <c r="C25">
        <v>7164</v>
      </c>
      <c r="D25">
        <v>6597</v>
      </c>
      <c r="E25">
        <v>9864</v>
      </c>
      <c r="F25">
        <v>3411</v>
      </c>
      <c r="G25">
        <v>12639</v>
      </c>
      <c r="H25">
        <v>0</v>
      </c>
      <c r="I25">
        <v>0.19819214297408799</v>
      </c>
      <c r="J25">
        <v>9.0325025689579395</v>
      </c>
    </row>
    <row r="26" spans="1:10" x14ac:dyDescent="0.25">
      <c r="A26" t="s">
        <v>29</v>
      </c>
      <c r="B26">
        <v>300</v>
      </c>
      <c r="C26">
        <v>7980</v>
      </c>
      <c r="D26">
        <v>729</v>
      </c>
      <c r="E26">
        <v>15332</v>
      </c>
      <c r="F26">
        <v>439</v>
      </c>
      <c r="G26">
        <v>86976</v>
      </c>
      <c r="H26">
        <v>0</v>
      </c>
      <c r="I26">
        <v>0.26164106508844698</v>
      </c>
      <c r="J26">
        <v>19.854115244658299</v>
      </c>
    </row>
    <row r="27" spans="1:10" x14ac:dyDescent="0.25">
      <c r="A27" t="s">
        <v>31</v>
      </c>
      <c r="B27">
        <v>213</v>
      </c>
      <c r="C27">
        <v>10185</v>
      </c>
      <c r="D27">
        <v>7158</v>
      </c>
      <c r="E27">
        <v>12816</v>
      </c>
      <c r="F27">
        <v>738</v>
      </c>
      <c r="G27">
        <v>84768</v>
      </c>
      <c r="H27">
        <v>0</v>
      </c>
      <c r="I27">
        <v>0.55205374359824999</v>
      </c>
      <c r="J27">
        <v>26.375813339743701</v>
      </c>
    </row>
    <row r="28" spans="1:10" x14ac:dyDescent="0.25">
      <c r="A28" t="s">
        <v>34</v>
      </c>
      <c r="B28">
        <v>213</v>
      </c>
      <c r="C28">
        <v>5048</v>
      </c>
      <c r="D28">
        <v>4597</v>
      </c>
      <c r="E28">
        <v>8666</v>
      </c>
      <c r="F28">
        <v>553</v>
      </c>
      <c r="G28">
        <v>15465</v>
      </c>
      <c r="H28">
        <v>0</v>
      </c>
      <c r="I28">
        <v>0.561463072600074</v>
      </c>
      <c r="J28">
        <v>15.018990462870899</v>
      </c>
    </row>
    <row r="29" spans="1:10" x14ac:dyDescent="0.25">
      <c r="A29" t="s">
        <v>35</v>
      </c>
      <c r="B29">
        <v>213</v>
      </c>
      <c r="C29">
        <v>4875</v>
      </c>
      <c r="D29">
        <v>4442</v>
      </c>
      <c r="E29">
        <v>8711</v>
      </c>
      <c r="F29">
        <v>488</v>
      </c>
      <c r="G29">
        <v>15799</v>
      </c>
      <c r="H29">
        <v>0</v>
      </c>
      <c r="I29">
        <v>0.56572803620659395</v>
      </c>
      <c r="J29">
        <v>15.2434152568285</v>
      </c>
    </row>
    <row r="30" spans="1:10" x14ac:dyDescent="0.25">
      <c r="A30" t="s">
        <v>30</v>
      </c>
      <c r="B30">
        <v>300</v>
      </c>
      <c r="C30">
        <v>7054</v>
      </c>
      <c r="D30">
        <v>1691</v>
      </c>
      <c r="E30">
        <v>16234</v>
      </c>
      <c r="F30">
        <v>1051</v>
      </c>
      <c r="G30">
        <v>92752</v>
      </c>
      <c r="H30">
        <v>0</v>
      </c>
      <c r="I30">
        <v>0.26348470822581599</v>
      </c>
      <c r="J30">
        <v>16.6090682118544</v>
      </c>
    </row>
    <row r="31" spans="1:10" x14ac:dyDescent="0.25">
      <c r="A31" t="s">
        <v>36</v>
      </c>
      <c r="B31">
        <v>213</v>
      </c>
      <c r="C31">
        <v>4922</v>
      </c>
      <c r="D31">
        <v>4793</v>
      </c>
      <c r="E31">
        <v>7989</v>
      </c>
      <c r="F31">
        <v>471</v>
      </c>
      <c r="G31">
        <v>13550</v>
      </c>
      <c r="H31">
        <v>0</v>
      </c>
      <c r="I31">
        <v>0.570860391133171</v>
      </c>
      <c r="J31">
        <v>17.813889671514001</v>
      </c>
    </row>
    <row r="32" spans="1:10" x14ac:dyDescent="0.25">
      <c r="A32" t="s">
        <v>32</v>
      </c>
      <c r="B32">
        <v>46</v>
      </c>
      <c r="C32">
        <v>23930</v>
      </c>
      <c r="D32">
        <v>20794</v>
      </c>
      <c r="E32">
        <v>26082</v>
      </c>
      <c r="F32">
        <v>13967</v>
      </c>
      <c r="G32">
        <v>90917</v>
      </c>
      <c r="H32">
        <v>0</v>
      </c>
      <c r="I32">
        <v>0.187745140053793</v>
      </c>
      <c r="J32">
        <v>9.7362659073192006</v>
      </c>
    </row>
    <row r="33" spans="1:10" x14ac:dyDescent="0.25">
      <c r="A33" t="s">
        <v>33</v>
      </c>
      <c r="B33">
        <v>300</v>
      </c>
      <c r="C33">
        <v>1759</v>
      </c>
      <c r="D33">
        <v>684</v>
      </c>
      <c r="E33">
        <v>2841</v>
      </c>
      <c r="F33">
        <v>398</v>
      </c>
      <c r="G33">
        <v>75631</v>
      </c>
      <c r="H33">
        <v>0</v>
      </c>
      <c r="I33">
        <v>0.26595956882634603</v>
      </c>
      <c r="J33">
        <v>15.851216274664401</v>
      </c>
    </row>
    <row r="34" spans="1:10" x14ac:dyDescent="0.25">
      <c r="A34" t="s">
        <v>37</v>
      </c>
      <c r="B34">
        <v>213</v>
      </c>
      <c r="C34">
        <v>5304</v>
      </c>
      <c r="D34">
        <v>5281</v>
      </c>
      <c r="E34">
        <v>8025</v>
      </c>
      <c r="F34">
        <v>609</v>
      </c>
      <c r="G34">
        <v>11929</v>
      </c>
      <c r="H34">
        <v>0</v>
      </c>
      <c r="I34">
        <v>0.57464597221735103</v>
      </c>
      <c r="J34">
        <v>18.183604130470201</v>
      </c>
    </row>
    <row r="35" spans="1:10" x14ac:dyDescent="0.25">
      <c r="A35" t="s">
        <v>39</v>
      </c>
      <c r="B35">
        <v>213</v>
      </c>
      <c r="C35">
        <v>4228</v>
      </c>
      <c r="D35">
        <v>4156</v>
      </c>
      <c r="E35">
        <v>6947</v>
      </c>
      <c r="F35">
        <v>424</v>
      </c>
      <c r="G35">
        <v>10939</v>
      </c>
      <c r="H35">
        <v>0</v>
      </c>
      <c r="I35">
        <v>0.57972907872067603</v>
      </c>
      <c r="J35">
        <v>21.665333017612301</v>
      </c>
    </row>
    <row r="36" spans="1:10" x14ac:dyDescent="0.25">
      <c r="A36" t="s">
        <v>40</v>
      </c>
      <c r="B36">
        <v>213</v>
      </c>
      <c r="C36">
        <v>4389</v>
      </c>
      <c r="D36">
        <v>4048</v>
      </c>
      <c r="E36">
        <v>7589</v>
      </c>
      <c r="F36">
        <v>400</v>
      </c>
      <c r="G36">
        <v>13099</v>
      </c>
      <c r="H36">
        <v>0</v>
      </c>
      <c r="I36">
        <v>0.58306005244803005</v>
      </c>
      <c r="J36">
        <v>21.206857961575501</v>
      </c>
    </row>
    <row r="37" spans="1:10" x14ac:dyDescent="0.25">
      <c r="A37" t="s">
        <v>38</v>
      </c>
      <c r="B37">
        <v>46</v>
      </c>
      <c r="C37">
        <v>19269</v>
      </c>
      <c r="D37">
        <v>16728</v>
      </c>
      <c r="E37">
        <v>22824</v>
      </c>
      <c r="F37">
        <v>10258</v>
      </c>
      <c r="G37">
        <v>91504</v>
      </c>
      <c r="H37">
        <v>0</v>
      </c>
      <c r="I37">
        <v>0.19293764339251401</v>
      </c>
      <c r="J37">
        <v>9.9225711549310205</v>
      </c>
    </row>
    <row r="38" spans="1:10" x14ac:dyDescent="0.25">
      <c r="A38" t="s">
        <v>41</v>
      </c>
      <c r="B38">
        <v>46</v>
      </c>
      <c r="C38">
        <v>20131</v>
      </c>
      <c r="D38">
        <v>19835</v>
      </c>
      <c r="E38">
        <v>26038</v>
      </c>
      <c r="F38">
        <v>9123</v>
      </c>
      <c r="G38">
        <v>27464</v>
      </c>
      <c r="H38">
        <v>2.1739130434782601E-2</v>
      </c>
      <c r="I38">
        <v>0.18954768154341201</v>
      </c>
      <c r="J38">
        <v>9.7634842186102802</v>
      </c>
    </row>
    <row r="39" spans="1:10" x14ac:dyDescent="0.25">
      <c r="A39" t="s">
        <v>42</v>
      </c>
      <c r="B39">
        <v>6096</v>
      </c>
      <c r="C39">
        <v>5205</v>
      </c>
      <c r="D39">
        <v>2995</v>
      </c>
      <c r="E39">
        <v>9402</v>
      </c>
      <c r="F39">
        <v>116</v>
      </c>
      <c r="G39">
        <v>92752</v>
      </c>
      <c r="H39" s="2">
        <v>1.64041994750656E-4</v>
      </c>
      <c r="I39">
        <v>5.2094905706169596</v>
      </c>
      <c r="J39">
        <v>194.55618089691001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F39"/>
  <sheetViews>
    <sheetView workbookViewId="0">
      <selection activeCell="E39" sqref="E39"/>
    </sheetView>
  </sheetViews>
  <sheetFormatPr defaultRowHeight="15" x14ac:dyDescent="0.25"/>
  <cols>
    <col min="1" max="1" width="117.5703125" bestFit="1" customWidth="1"/>
    <col min="2" max="2" width="22.7109375" bestFit="1" customWidth="1"/>
    <col min="3" max="3" width="8" bestFit="1" customWidth="1"/>
    <col min="4" max="4" width="24.42578125" bestFit="1" customWidth="1"/>
    <col min="5" max="5" width="25.85546875" bestFit="1" customWidth="1"/>
    <col min="6" max="6" width="21" bestFit="1" customWidth="1"/>
    <col min="7" max="7" width="21.42578125" bestFit="1" customWidth="1"/>
    <col min="8" max="8" width="23.7109375" bestFit="1" customWidth="1"/>
    <col min="9" max="9" width="21.140625" bestFit="1" customWidth="1"/>
    <col min="10" max="10" width="27.42578125" bestFit="1" customWidth="1"/>
  </cols>
  <sheetData>
    <row r="1" spans="1:6" x14ac:dyDescent="0.25">
      <c r="B1" t="s">
        <v>43</v>
      </c>
      <c r="C1" t="s">
        <v>44</v>
      </c>
    </row>
    <row r="2" spans="1:6" x14ac:dyDescent="0.25">
      <c r="A2" t="s">
        <v>45</v>
      </c>
      <c r="B2">
        <v>2000</v>
      </c>
    </row>
    <row r="3" spans="1:6" x14ac:dyDescent="0.25">
      <c r="B3">
        <v>100</v>
      </c>
    </row>
    <row r="6" spans="1:6" x14ac:dyDescent="0.25">
      <c r="A6" t="s">
        <v>0</v>
      </c>
      <c r="B6" t="s">
        <v>46</v>
      </c>
      <c r="C6" t="s">
        <v>48</v>
      </c>
      <c r="D6" t="s">
        <v>47</v>
      </c>
      <c r="E6" t="s">
        <v>49</v>
      </c>
      <c r="F6" t="s">
        <v>50</v>
      </c>
    </row>
    <row r="7" spans="1:6" x14ac:dyDescent="0.25">
      <c r="A7" t="s">
        <v>10</v>
      </c>
      <c r="B7">
        <f>VLOOKUP($A7,s1_agg1!$A$7:$C$39,3,FALSE)</f>
        <v>4396</v>
      </c>
      <c r="C7">
        <f>VLOOKUP($A7,s1_agg2!$A$7:$C$39,3,FALSE)</f>
        <v>3655</v>
      </c>
      <c r="D7">
        <f>VLOOKUP($A7,s1_agg4!$A$7:$C$39,3,FALSE)</f>
        <v>4293</v>
      </c>
      <c r="E7">
        <f>VLOOKUP($A7,s1_agg5!$A$7:$C$39,3,FALSE)</f>
        <v>4479</v>
      </c>
      <c r="F7">
        <f>AVERAGE(B7:E7)</f>
        <v>4205.75</v>
      </c>
    </row>
    <row r="8" spans="1:6" x14ac:dyDescent="0.25">
      <c r="A8" t="s">
        <v>11</v>
      </c>
      <c r="B8">
        <f>VLOOKUP($A8,s1_agg1!$A$7:$C$39,3,FALSE)</f>
        <v>1333</v>
      </c>
      <c r="C8">
        <f>VLOOKUP($A8,s1_agg2!$A$7:$C$39,3,FALSE)</f>
        <v>1106</v>
      </c>
      <c r="D8">
        <f>VLOOKUP($A8,s1_agg4!$A$7:$C$39,3,FALSE)</f>
        <v>1452</v>
      </c>
      <c r="E8">
        <f>VLOOKUP($A8,s1_agg5!$A$7:$C$39,3,FALSE)</f>
        <v>1201</v>
      </c>
      <c r="F8">
        <f t="shared" ref="F8:F39" si="0">AVERAGE(B8:E8)</f>
        <v>1273</v>
      </c>
    </row>
    <row r="9" spans="1:6" x14ac:dyDescent="0.25">
      <c r="A9" t="s">
        <v>12</v>
      </c>
      <c r="B9">
        <f>VLOOKUP($A9,s1_agg1!$A$7:$C$39,3,FALSE)</f>
        <v>4921</v>
      </c>
      <c r="C9">
        <f>VLOOKUP($A9,s1_agg2!$A$7:$C$39,3,FALSE)</f>
        <v>4806</v>
      </c>
      <c r="D9">
        <f>VLOOKUP($A9,s1_agg4!$A$7:$C$39,3,FALSE)</f>
        <v>4622</v>
      </c>
      <c r="E9">
        <f>VLOOKUP($A9,s1_agg5!$A$7:$C$39,3,FALSE)</f>
        <v>4684</v>
      </c>
      <c r="F9">
        <f t="shared" si="0"/>
        <v>4758.25</v>
      </c>
    </row>
    <row r="10" spans="1:6" x14ac:dyDescent="0.25">
      <c r="A10" t="s">
        <v>13</v>
      </c>
      <c r="B10">
        <f>VLOOKUP($A10,s1_agg1!$A$7:$C$39,3,FALSE)</f>
        <v>1158</v>
      </c>
      <c r="C10">
        <f>VLOOKUP($A10,s1_agg2!$A$7:$C$39,3,FALSE)</f>
        <v>1148</v>
      </c>
      <c r="D10">
        <f>VLOOKUP($A10,s1_agg4!$A$7:$C$39,3,FALSE)</f>
        <v>1236</v>
      </c>
      <c r="E10">
        <f>VLOOKUP($A10,s1_agg5!$A$7:$C$39,3,FALSE)</f>
        <v>1100</v>
      </c>
      <c r="F10">
        <f t="shared" si="0"/>
        <v>1160.5</v>
      </c>
    </row>
    <row r="11" spans="1:6" x14ac:dyDescent="0.25">
      <c r="A11" t="s">
        <v>14</v>
      </c>
      <c r="B11">
        <f>VLOOKUP($A11,s1_agg1!$A$7:$C$39,3,FALSE)</f>
        <v>4081</v>
      </c>
      <c r="C11">
        <f>VLOOKUP($A11,s1_agg2!$A$7:$C$39,3,FALSE)</f>
        <v>3875</v>
      </c>
      <c r="D11">
        <f>VLOOKUP($A11,s1_agg4!$A$7:$C$39,3,FALSE)</f>
        <v>3948</v>
      </c>
      <c r="E11">
        <f>VLOOKUP($A11,s1_agg5!$A$7:$C$39,3,FALSE)</f>
        <v>4049</v>
      </c>
      <c r="F11">
        <f t="shared" si="0"/>
        <v>3988.25</v>
      </c>
    </row>
    <row r="12" spans="1:6" x14ac:dyDescent="0.25">
      <c r="A12" t="s">
        <v>15</v>
      </c>
      <c r="B12">
        <f>VLOOKUP($A12,s1_agg1!$A$7:$C$39,3,FALSE)</f>
        <v>3540</v>
      </c>
      <c r="C12">
        <f>VLOOKUP($A12,s1_agg2!$A$7:$C$39,3,FALSE)</f>
        <v>2968</v>
      </c>
      <c r="D12">
        <f>VLOOKUP($A12,s1_agg4!$A$7:$C$39,3,FALSE)</f>
        <v>3317</v>
      </c>
      <c r="E12">
        <f>VLOOKUP($A12,s1_agg5!$A$7:$C$39,3,FALSE)</f>
        <v>3331</v>
      </c>
      <c r="F12">
        <f t="shared" si="0"/>
        <v>3289</v>
      </c>
    </row>
    <row r="13" spans="1:6" x14ac:dyDescent="0.25">
      <c r="A13" t="s">
        <v>16</v>
      </c>
      <c r="B13">
        <f>VLOOKUP($A13,s1_agg1!$A$7:$C$39,3,FALSE)</f>
        <v>4675</v>
      </c>
      <c r="C13">
        <f>VLOOKUP($A13,s1_agg2!$A$7:$C$39,3,FALSE)</f>
        <v>4006</v>
      </c>
      <c r="D13">
        <f>VLOOKUP($A13,s1_agg4!$A$7:$C$39,3,FALSE)</f>
        <v>3997</v>
      </c>
      <c r="E13">
        <f>VLOOKUP($A13,s1_agg5!$A$7:$C$39,3,FALSE)</f>
        <v>4606</v>
      </c>
      <c r="F13">
        <f t="shared" si="0"/>
        <v>4321</v>
      </c>
    </row>
    <row r="14" spans="1:6" x14ac:dyDescent="0.25">
      <c r="A14" t="s">
        <v>17</v>
      </c>
      <c r="B14">
        <f>VLOOKUP($A14,s1_agg1!$A$7:$C$39,3,FALSE)</f>
        <v>3396</v>
      </c>
      <c r="C14">
        <f>VLOOKUP($A14,s1_agg2!$A$7:$C$39,3,FALSE)</f>
        <v>2880</v>
      </c>
      <c r="D14">
        <f>VLOOKUP($A14,s1_agg4!$A$7:$C$39,3,FALSE)</f>
        <v>3130</v>
      </c>
      <c r="E14">
        <f>VLOOKUP($A14,s1_agg5!$A$7:$C$39,3,FALSE)</f>
        <v>3072</v>
      </c>
      <c r="F14">
        <f t="shared" si="0"/>
        <v>3119.5</v>
      </c>
    </row>
    <row r="15" spans="1:6" x14ac:dyDescent="0.25">
      <c r="A15" t="s">
        <v>18</v>
      </c>
      <c r="B15">
        <f>VLOOKUP($A15,s1_agg1!$A$7:$C$39,3,FALSE)</f>
        <v>1142</v>
      </c>
      <c r="C15">
        <f>VLOOKUP($A15,s1_agg2!$A$7:$C$39,3,FALSE)</f>
        <v>1036</v>
      </c>
      <c r="D15">
        <f>VLOOKUP($A15,s1_agg4!$A$7:$C$39,3,FALSE)</f>
        <v>1116</v>
      </c>
      <c r="E15">
        <f>VLOOKUP($A15,s1_agg5!$A$7:$C$39,3,FALSE)</f>
        <v>1090</v>
      </c>
      <c r="F15">
        <f t="shared" si="0"/>
        <v>1096</v>
      </c>
    </row>
    <row r="16" spans="1:6" x14ac:dyDescent="0.25">
      <c r="A16" t="s">
        <v>19</v>
      </c>
      <c r="B16">
        <f>VLOOKUP($A16,s1_agg1!$A$7:$C$39,3,FALSE)</f>
        <v>1162</v>
      </c>
      <c r="C16">
        <f>VLOOKUP($A16,s1_agg2!$A$7:$C$39,3,FALSE)</f>
        <v>1056</v>
      </c>
      <c r="D16">
        <f>VLOOKUP($A16,s1_agg4!$A$7:$C$39,3,FALSE)</f>
        <v>1185</v>
      </c>
      <c r="E16">
        <f>VLOOKUP($A16,s1_agg5!$A$7:$C$39,3,FALSE)</f>
        <v>1215</v>
      </c>
      <c r="F16">
        <f t="shared" si="0"/>
        <v>1154.5</v>
      </c>
    </row>
    <row r="17" spans="1:6" x14ac:dyDescent="0.25">
      <c r="A17" t="s">
        <v>20</v>
      </c>
      <c r="B17">
        <f>VLOOKUP($A17,s1_agg1!$A$7:$C$39,3,FALSE)</f>
        <v>9009</v>
      </c>
      <c r="C17">
        <f>VLOOKUP($A17,s1_agg2!$A$7:$C$39,3,FALSE)</f>
        <v>6474</v>
      </c>
      <c r="D17">
        <f>VLOOKUP($A17,s1_agg4!$A$7:$C$39,3,FALSE)</f>
        <v>7039</v>
      </c>
      <c r="E17">
        <f>VLOOKUP($A17,s1_agg5!$A$7:$C$39,3,FALSE)</f>
        <v>6876</v>
      </c>
      <c r="F17">
        <f t="shared" si="0"/>
        <v>7349.5</v>
      </c>
    </row>
    <row r="18" spans="1:6" x14ac:dyDescent="0.25">
      <c r="A18" t="s">
        <v>21</v>
      </c>
      <c r="B18">
        <f>VLOOKUP($A18,s1_agg1!$A$7:$C$39,3,FALSE)</f>
        <v>6914</v>
      </c>
      <c r="C18">
        <f>VLOOKUP($A18,s1_agg2!$A$7:$C$39,3,FALSE)</f>
        <v>6556</v>
      </c>
      <c r="D18">
        <f>VLOOKUP($A18,s1_agg4!$A$7:$C$39,3,FALSE)</f>
        <v>5603</v>
      </c>
      <c r="E18">
        <f>VLOOKUP($A18,s1_agg5!$A$7:$C$39,3,FALSE)</f>
        <v>6022</v>
      </c>
      <c r="F18">
        <f t="shared" si="0"/>
        <v>6273.75</v>
      </c>
    </row>
    <row r="19" spans="1:6" x14ac:dyDescent="0.25">
      <c r="A19" t="s">
        <v>22</v>
      </c>
      <c r="B19">
        <f>VLOOKUP($A19,s1_agg1!$A$7:$C$39,3,FALSE)</f>
        <v>1051</v>
      </c>
      <c r="C19">
        <f>VLOOKUP($A19,s1_agg2!$A$7:$C$39,3,FALSE)</f>
        <v>1068</v>
      </c>
      <c r="D19">
        <f>VLOOKUP($A19,s1_agg4!$A$7:$C$39,3,FALSE)</f>
        <v>1238</v>
      </c>
      <c r="E19">
        <f>VLOOKUP($A19,s1_agg5!$A$7:$C$39,3,FALSE)</f>
        <v>1119</v>
      </c>
      <c r="F19">
        <f t="shared" si="0"/>
        <v>1119</v>
      </c>
    </row>
    <row r="20" spans="1:6" x14ac:dyDescent="0.25">
      <c r="A20" t="s">
        <v>23</v>
      </c>
      <c r="B20">
        <f>VLOOKUP($A20,s1_agg1!$A$7:$C$39,3,FALSE)</f>
        <v>968</v>
      </c>
      <c r="C20">
        <f>VLOOKUP($A20,s1_agg2!$A$7:$C$39,3,FALSE)</f>
        <v>1160</v>
      </c>
      <c r="D20">
        <f>VLOOKUP($A20,s1_agg4!$A$7:$C$39,3,FALSE)</f>
        <v>1049</v>
      </c>
      <c r="E20">
        <f>VLOOKUP($A20,s1_agg5!$A$7:$C$39,3,FALSE)</f>
        <v>992</v>
      </c>
      <c r="F20">
        <f t="shared" si="0"/>
        <v>1042.25</v>
      </c>
    </row>
    <row r="21" spans="1:6" x14ac:dyDescent="0.25">
      <c r="A21" t="s">
        <v>24</v>
      </c>
      <c r="B21">
        <f>VLOOKUP($A21,s1_agg1!$A$7:$C$39,3,FALSE)</f>
        <v>25334</v>
      </c>
      <c r="C21">
        <f>VLOOKUP($A21,s1_agg2!$A$7:$C$39,3,FALSE)</f>
        <v>23472</v>
      </c>
      <c r="D21">
        <f>VLOOKUP($A21,s1_agg4!$A$7:$C$39,3,FALSE)</f>
        <v>25020</v>
      </c>
      <c r="E21">
        <f>VLOOKUP($A21,s1_agg5!$A$7:$C$39,3,FALSE)</f>
        <v>24851</v>
      </c>
      <c r="F21">
        <f t="shared" si="0"/>
        <v>24669.25</v>
      </c>
    </row>
    <row r="22" spans="1:6" x14ac:dyDescent="0.25">
      <c r="A22" t="s">
        <v>25</v>
      </c>
      <c r="B22">
        <f>VLOOKUP($A22,s1_agg1!$A$7:$C$39,3,FALSE)</f>
        <v>9826</v>
      </c>
      <c r="C22">
        <f>VLOOKUP($A22,s1_agg2!$A$7:$C$39,3,FALSE)</f>
        <v>9238</v>
      </c>
      <c r="D22">
        <f>VLOOKUP($A22,s1_agg4!$A$7:$C$39,3,FALSE)</f>
        <v>8809</v>
      </c>
      <c r="E22">
        <f>VLOOKUP($A22,s1_agg5!$A$7:$C$39,3,FALSE)</f>
        <v>8836</v>
      </c>
      <c r="F22">
        <f t="shared" si="0"/>
        <v>9177.25</v>
      </c>
    </row>
    <row r="23" spans="1:6" x14ac:dyDescent="0.25">
      <c r="A23" t="s">
        <v>26</v>
      </c>
      <c r="B23">
        <f>VLOOKUP($A23,s1_agg1!$A$7:$C$39,3,FALSE)</f>
        <v>7467</v>
      </c>
      <c r="C23">
        <f>VLOOKUP($A23,s1_agg2!$A$7:$C$39,3,FALSE)</f>
        <v>7708</v>
      </c>
      <c r="D23">
        <f>VLOOKUP($A23,s1_agg4!$A$7:$C$39,3,FALSE)</f>
        <v>7143</v>
      </c>
      <c r="E23">
        <f>VLOOKUP($A23,s1_agg5!$A$7:$C$39,3,FALSE)</f>
        <v>7650</v>
      </c>
      <c r="F23">
        <f t="shared" si="0"/>
        <v>7492</v>
      </c>
    </row>
    <row r="24" spans="1:6" x14ac:dyDescent="0.25">
      <c r="A24" t="s">
        <v>27</v>
      </c>
      <c r="B24">
        <f>VLOOKUP($A24,s1_agg1!$A$7:$C$39,3,FALSE)</f>
        <v>6837</v>
      </c>
      <c r="C24">
        <f>VLOOKUP($A24,s1_agg2!$A$7:$C$39,3,FALSE)</f>
        <v>6264</v>
      </c>
      <c r="D24">
        <f>VLOOKUP($A24,s1_agg4!$A$7:$C$39,3,FALSE)</f>
        <v>6476</v>
      </c>
      <c r="E24">
        <f>VLOOKUP($A24,s1_agg5!$A$7:$C$39,3,FALSE)</f>
        <v>6428</v>
      </c>
      <c r="F24">
        <f t="shared" si="0"/>
        <v>6501.25</v>
      </c>
    </row>
    <row r="25" spans="1:6" x14ac:dyDescent="0.25">
      <c r="A25" t="s">
        <v>28</v>
      </c>
      <c r="B25">
        <f>VLOOKUP($A25,s1_agg1!$A$7:$C$39,3,FALSE)</f>
        <v>7343</v>
      </c>
      <c r="C25">
        <f>VLOOKUP($A25,s1_agg2!$A$7:$C$39,3,FALSE)</f>
        <v>6989</v>
      </c>
      <c r="D25">
        <f>VLOOKUP($A25,s1_agg4!$A$7:$C$39,3,FALSE)</f>
        <v>6395</v>
      </c>
      <c r="E25">
        <f>VLOOKUP($A25,s1_agg5!$A$7:$C$39,3,FALSE)</f>
        <v>6817</v>
      </c>
      <c r="F25">
        <f t="shared" si="0"/>
        <v>6886</v>
      </c>
    </row>
    <row r="26" spans="1:6" x14ac:dyDescent="0.25">
      <c r="A26" t="s">
        <v>29</v>
      </c>
      <c r="B26">
        <f>VLOOKUP($A26,s1_agg1!$A$7:$C$39,3,FALSE)</f>
        <v>10537</v>
      </c>
      <c r="C26">
        <f>VLOOKUP($A26,s1_agg2!$A$7:$C$39,3,FALSE)</f>
        <v>5301</v>
      </c>
      <c r="D26">
        <f>VLOOKUP($A26,s1_agg4!$A$7:$C$39,3,FALSE)</f>
        <v>6328</v>
      </c>
      <c r="E26">
        <f>VLOOKUP($A26,s1_agg5!$A$7:$C$39,3,FALSE)</f>
        <v>8386</v>
      </c>
      <c r="F26">
        <f t="shared" si="0"/>
        <v>7638</v>
      </c>
    </row>
    <row r="27" spans="1:6" x14ac:dyDescent="0.25">
      <c r="A27" t="s">
        <v>30</v>
      </c>
      <c r="B27">
        <f>VLOOKUP($A27,s1_agg1!$A$7:$C$39,3,FALSE)</f>
        <v>8215</v>
      </c>
      <c r="C27">
        <f>VLOOKUP($A27,s1_agg2!$A$7:$C$39,3,FALSE)</f>
        <v>8830</v>
      </c>
      <c r="D27">
        <f>VLOOKUP($A27,s1_agg4!$A$7:$C$39,3,FALSE)</f>
        <v>2742</v>
      </c>
      <c r="E27">
        <f>VLOOKUP($A27,s1_agg5!$A$7:$C$39,3,FALSE)</f>
        <v>8510</v>
      </c>
      <c r="F27">
        <f t="shared" si="0"/>
        <v>7074.25</v>
      </c>
    </row>
    <row r="28" spans="1:6" x14ac:dyDescent="0.25">
      <c r="A28" t="s">
        <v>31</v>
      </c>
      <c r="B28">
        <f>VLOOKUP($A28,s1_agg1!$A$7:$C$39,3,FALSE)</f>
        <v>9188</v>
      </c>
      <c r="C28">
        <f>VLOOKUP($A28,s1_agg2!$A$7:$C$39,3,FALSE)</f>
        <v>9646</v>
      </c>
      <c r="D28">
        <f>VLOOKUP($A28,s1_agg4!$A$7:$C$39,3,FALSE)</f>
        <v>10604</v>
      </c>
      <c r="E28">
        <f>VLOOKUP($A28,s1_agg5!$A$7:$C$39,3,FALSE)</f>
        <v>9714</v>
      </c>
      <c r="F28">
        <f t="shared" si="0"/>
        <v>9788</v>
      </c>
    </row>
    <row r="29" spans="1:6" x14ac:dyDescent="0.25">
      <c r="A29" t="s">
        <v>32</v>
      </c>
      <c r="B29">
        <f>VLOOKUP($A29,s1_agg1!$A$7:$C$39,3,FALSE)</f>
        <v>18195</v>
      </c>
      <c r="C29">
        <f>VLOOKUP($A29,s1_agg2!$A$7:$C$39,3,FALSE)</f>
        <v>17896</v>
      </c>
      <c r="D29">
        <f>VLOOKUP($A29,s1_agg4!$A$7:$C$39,3,FALSE)</f>
        <v>17905</v>
      </c>
      <c r="E29">
        <f>VLOOKUP($A29,s1_agg5!$A$7:$C$39,3,FALSE)</f>
        <v>17882</v>
      </c>
      <c r="F29">
        <f t="shared" si="0"/>
        <v>17969.5</v>
      </c>
    </row>
    <row r="30" spans="1:6" x14ac:dyDescent="0.25">
      <c r="A30" t="s">
        <v>33</v>
      </c>
      <c r="B30">
        <f>VLOOKUP($A30,s1_agg1!$A$7:$C$39,3,FALSE)</f>
        <v>2996</v>
      </c>
      <c r="C30">
        <f>VLOOKUP($A30,s1_agg2!$A$7:$C$39,3,FALSE)</f>
        <v>2271</v>
      </c>
      <c r="D30">
        <f>VLOOKUP($A30,s1_agg4!$A$7:$C$39,3,FALSE)</f>
        <v>2088</v>
      </c>
      <c r="E30">
        <f>VLOOKUP($A30,s1_agg5!$A$7:$C$39,3,FALSE)</f>
        <v>2623</v>
      </c>
      <c r="F30">
        <f t="shared" si="0"/>
        <v>2494.5</v>
      </c>
    </row>
    <row r="31" spans="1:6" x14ac:dyDescent="0.25">
      <c r="A31" t="s">
        <v>34</v>
      </c>
      <c r="B31">
        <f>VLOOKUP($A31,s1_agg1!$A$7:$C$39,3,FALSE)</f>
        <v>5039</v>
      </c>
      <c r="C31">
        <f>VLOOKUP($A31,s1_agg2!$A$7:$C$39,3,FALSE)</f>
        <v>4978</v>
      </c>
      <c r="D31">
        <f>VLOOKUP($A31,s1_agg4!$A$7:$C$39,3,FALSE)</f>
        <v>4406</v>
      </c>
      <c r="E31">
        <f>VLOOKUP($A31,s1_agg5!$A$7:$C$39,3,FALSE)</f>
        <v>4946</v>
      </c>
      <c r="F31">
        <f t="shared" si="0"/>
        <v>4842.25</v>
      </c>
    </row>
    <row r="32" spans="1:6" x14ac:dyDescent="0.25">
      <c r="A32" t="s">
        <v>35</v>
      </c>
      <c r="B32">
        <f>VLOOKUP($A32,s1_agg1!$A$7:$C$39,3,FALSE)</f>
        <v>4780</v>
      </c>
      <c r="C32">
        <f>VLOOKUP($A32,s1_agg2!$A$7:$C$39,3,FALSE)</f>
        <v>4412</v>
      </c>
      <c r="D32">
        <f>VLOOKUP($A32,s1_agg4!$A$7:$C$39,3,FALSE)</f>
        <v>3946</v>
      </c>
      <c r="E32">
        <f>VLOOKUP($A32,s1_agg5!$A$7:$C$39,3,FALSE)</f>
        <v>4669</v>
      </c>
      <c r="F32">
        <f t="shared" si="0"/>
        <v>4451.75</v>
      </c>
    </row>
    <row r="33" spans="1:6" x14ac:dyDescent="0.25">
      <c r="A33" t="s">
        <v>36</v>
      </c>
      <c r="B33">
        <f>VLOOKUP($A33,s1_agg1!$A$7:$C$39,3,FALSE)</f>
        <v>5043</v>
      </c>
      <c r="C33">
        <f>VLOOKUP($A33,s1_agg2!$A$7:$C$39,3,FALSE)</f>
        <v>4845</v>
      </c>
      <c r="D33">
        <f>VLOOKUP($A33,s1_agg4!$A$7:$C$39,3,FALSE)</f>
        <v>4161</v>
      </c>
      <c r="E33">
        <f>VLOOKUP($A33,s1_agg5!$A$7:$C$39,3,FALSE)</f>
        <v>4794</v>
      </c>
      <c r="F33">
        <f t="shared" si="0"/>
        <v>4710.75</v>
      </c>
    </row>
    <row r="34" spans="1:6" x14ac:dyDescent="0.25">
      <c r="A34" t="s">
        <v>37</v>
      </c>
      <c r="B34">
        <f>VLOOKUP($A34,s1_agg1!$A$7:$C$39,3,FALSE)</f>
        <v>5105</v>
      </c>
      <c r="C34">
        <f>VLOOKUP($A34,s1_agg2!$A$7:$C$39,3,FALSE)</f>
        <v>5086</v>
      </c>
      <c r="D34">
        <f>VLOOKUP($A34,s1_agg4!$A$7:$C$39,3,FALSE)</f>
        <v>4429</v>
      </c>
      <c r="E34">
        <f>VLOOKUP($A34,s1_agg5!$A$7:$C$39,3,FALSE)</f>
        <v>4827</v>
      </c>
      <c r="F34">
        <f t="shared" si="0"/>
        <v>4861.75</v>
      </c>
    </row>
    <row r="35" spans="1:6" x14ac:dyDescent="0.25">
      <c r="A35" t="s">
        <v>38</v>
      </c>
      <c r="B35">
        <f>VLOOKUP($A35,s1_agg1!$A$7:$C$39,3,FALSE)</f>
        <v>13949</v>
      </c>
      <c r="C35">
        <f>VLOOKUP($A35,s1_agg2!$A$7:$C$39,3,FALSE)</f>
        <v>15009</v>
      </c>
      <c r="D35">
        <f>VLOOKUP($A35,s1_agg4!$A$7:$C$39,3,FALSE)</f>
        <v>13959</v>
      </c>
      <c r="E35">
        <f>VLOOKUP($A35,s1_agg5!$A$7:$C$39,3,FALSE)</f>
        <v>15736</v>
      </c>
      <c r="F35">
        <f t="shared" si="0"/>
        <v>14663.25</v>
      </c>
    </row>
    <row r="36" spans="1:6" x14ac:dyDescent="0.25">
      <c r="A36" t="s">
        <v>39</v>
      </c>
      <c r="B36">
        <f>VLOOKUP($A36,s1_agg1!$A$7:$C$39,3,FALSE)</f>
        <v>4099</v>
      </c>
      <c r="C36">
        <f>VLOOKUP($A36,s1_agg2!$A$7:$C$39,3,FALSE)</f>
        <v>4038</v>
      </c>
      <c r="D36">
        <f>VLOOKUP($A36,s1_agg4!$A$7:$C$39,3,FALSE)</f>
        <v>4028</v>
      </c>
      <c r="E36">
        <f>VLOOKUP($A36,s1_agg5!$A$7:$C$39,3,FALSE)</f>
        <v>4228</v>
      </c>
      <c r="F36">
        <f t="shared" si="0"/>
        <v>4098.25</v>
      </c>
    </row>
    <row r="37" spans="1:6" x14ac:dyDescent="0.25">
      <c r="A37" t="s">
        <v>40</v>
      </c>
      <c r="B37">
        <f>VLOOKUP($A37,s1_agg1!$A$7:$C$39,3,FALSE)</f>
        <v>4449</v>
      </c>
      <c r="C37">
        <f>VLOOKUP($A37,s1_agg2!$A$7:$C$39,3,FALSE)</f>
        <v>4195</v>
      </c>
      <c r="D37">
        <f>VLOOKUP($A37,s1_agg4!$A$7:$C$39,3,FALSE)</f>
        <v>3964</v>
      </c>
      <c r="E37">
        <f>VLOOKUP($A37,s1_agg5!$A$7:$C$39,3,FALSE)</f>
        <v>4104</v>
      </c>
      <c r="F37">
        <f t="shared" si="0"/>
        <v>4178</v>
      </c>
    </row>
    <row r="38" spans="1:6" x14ac:dyDescent="0.25">
      <c r="A38" t="s">
        <v>41</v>
      </c>
      <c r="B38">
        <f>VLOOKUP($A38,s1_agg1!$A$7:$C$39,3,TRUE)</f>
        <v>20026</v>
      </c>
      <c r="C38">
        <f>VLOOKUP($A38,s1_agg2!$A$7:$C$39,3,TRUE)</f>
        <v>17092</v>
      </c>
      <c r="D38">
        <f>VLOOKUP($A38,s1_agg4!$A$7:$C$39,3,TRUE)</f>
        <v>17350</v>
      </c>
      <c r="E38">
        <f>VLOOKUP($A38,s1_agg5!$A$7:$C$39,3,TRUE)</f>
        <v>18533</v>
      </c>
      <c r="F38">
        <f t="shared" si="0"/>
        <v>18250.25</v>
      </c>
    </row>
    <row r="39" spans="1:6" x14ac:dyDescent="0.25">
      <c r="A39" t="s">
        <v>42</v>
      </c>
      <c r="B39">
        <f>VLOOKUP($A39,s1_agg1!$A$7:$C$39,3,FALSE)</f>
        <v>5918</v>
      </c>
      <c r="C39">
        <f>VLOOKUP($A39,s1_agg2!$A$7:$C$39,3,FALSE)</f>
        <v>5365</v>
      </c>
      <c r="D39">
        <f>VLOOKUP($A39,s1_agg4!$A$7:$C$39,3,FALSE)</f>
        <v>5212</v>
      </c>
      <c r="E39">
        <f>VLOOKUP($A39,s1_agg5!$A$7:$C$39,3,FALSE)</f>
        <v>5638</v>
      </c>
      <c r="F39">
        <f t="shared" si="0"/>
        <v>5533.25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J39"/>
  <sheetViews>
    <sheetView topLeftCell="A4" workbookViewId="0">
      <selection activeCell="E39" sqref="E39"/>
    </sheetView>
  </sheetViews>
  <sheetFormatPr defaultRowHeight="15" x14ac:dyDescent="0.25"/>
  <cols>
    <col min="1" max="1" width="117.5703125" bestFit="1" customWidth="1"/>
    <col min="2" max="2" width="22.7109375" bestFit="1" customWidth="1"/>
    <col min="3" max="3" width="8" bestFit="1" customWidth="1"/>
    <col min="4" max="4" width="24.42578125" bestFit="1" customWidth="1"/>
    <col min="5" max="5" width="25.85546875" bestFit="1" customWidth="1"/>
    <col min="6" max="6" width="21" bestFit="1" customWidth="1"/>
    <col min="7" max="7" width="21.42578125" bestFit="1" customWidth="1"/>
    <col min="8" max="8" width="23.7109375" bestFit="1" customWidth="1"/>
    <col min="9" max="9" width="21.140625" bestFit="1" customWidth="1"/>
    <col min="10" max="10" width="27.42578125" bestFit="1" customWidth="1"/>
  </cols>
  <sheetData>
    <row r="1" spans="1:10" x14ac:dyDescent="0.25">
      <c r="B1" t="s">
        <v>43</v>
      </c>
      <c r="C1" t="s">
        <v>44</v>
      </c>
    </row>
    <row r="2" spans="1:10" x14ac:dyDescent="0.25">
      <c r="A2" t="s">
        <v>45</v>
      </c>
      <c r="B2">
        <v>2000</v>
      </c>
    </row>
    <row r="3" spans="1:10" x14ac:dyDescent="0.25">
      <c r="B3">
        <v>100</v>
      </c>
    </row>
    <row r="6" spans="1:10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</row>
    <row r="7" spans="1:10" x14ac:dyDescent="0.25">
      <c r="A7" t="s">
        <v>10</v>
      </c>
      <c r="B7">
        <v>213</v>
      </c>
      <c r="C7">
        <v>4396</v>
      </c>
      <c r="D7">
        <v>4469</v>
      </c>
      <c r="E7">
        <v>6376</v>
      </c>
      <c r="F7">
        <v>357</v>
      </c>
      <c r="G7">
        <v>12933</v>
      </c>
      <c r="H7">
        <v>0</v>
      </c>
      <c r="I7">
        <v>0.80299483142763395</v>
      </c>
      <c r="J7">
        <v>25.001784825659598</v>
      </c>
    </row>
    <row r="8" spans="1:10" x14ac:dyDescent="0.25">
      <c r="A8" t="s">
        <v>11</v>
      </c>
      <c r="B8">
        <v>200</v>
      </c>
      <c r="C8">
        <v>1333</v>
      </c>
      <c r="D8">
        <v>401</v>
      </c>
      <c r="E8">
        <v>4427</v>
      </c>
      <c r="F8">
        <v>208</v>
      </c>
      <c r="G8">
        <v>16449</v>
      </c>
      <c r="H8">
        <v>0</v>
      </c>
      <c r="I8">
        <v>0.15403110966321801</v>
      </c>
      <c r="J8">
        <v>4.7957518304190598</v>
      </c>
    </row>
    <row r="9" spans="1:10" x14ac:dyDescent="0.25">
      <c r="A9" t="s">
        <v>12</v>
      </c>
      <c r="B9">
        <v>46</v>
      </c>
      <c r="C9">
        <v>4921</v>
      </c>
      <c r="D9">
        <v>4589</v>
      </c>
      <c r="E9">
        <v>7756</v>
      </c>
      <c r="F9">
        <v>960</v>
      </c>
      <c r="G9">
        <v>13626</v>
      </c>
      <c r="H9">
        <v>0</v>
      </c>
      <c r="I9">
        <v>0.22556759672436599</v>
      </c>
      <c r="J9">
        <v>7.0231858051782403</v>
      </c>
    </row>
    <row r="10" spans="1:10" x14ac:dyDescent="0.25">
      <c r="A10" t="s">
        <v>13</v>
      </c>
      <c r="B10">
        <v>200</v>
      </c>
      <c r="C10">
        <v>1158</v>
      </c>
      <c r="D10">
        <v>432</v>
      </c>
      <c r="E10">
        <v>3902</v>
      </c>
      <c r="F10">
        <v>190</v>
      </c>
      <c r="G10">
        <v>12586</v>
      </c>
      <c r="H10">
        <v>0</v>
      </c>
      <c r="I10">
        <v>0.15407192847980999</v>
      </c>
      <c r="J10">
        <v>4.06563169249939</v>
      </c>
    </row>
    <row r="11" spans="1:10" x14ac:dyDescent="0.25">
      <c r="A11" t="s">
        <v>14</v>
      </c>
      <c r="B11">
        <v>213</v>
      </c>
      <c r="C11">
        <v>4081</v>
      </c>
      <c r="D11">
        <v>3918</v>
      </c>
      <c r="E11">
        <v>6668</v>
      </c>
      <c r="F11">
        <v>906</v>
      </c>
      <c r="G11">
        <v>10375</v>
      </c>
      <c r="H11">
        <v>0</v>
      </c>
      <c r="I11">
        <v>0.79292989457382801</v>
      </c>
      <c r="J11">
        <v>19.007708759502101</v>
      </c>
    </row>
    <row r="12" spans="1:10" x14ac:dyDescent="0.25">
      <c r="A12" t="s">
        <v>15</v>
      </c>
      <c r="B12">
        <v>213</v>
      </c>
      <c r="C12">
        <v>3540</v>
      </c>
      <c r="D12">
        <v>3319</v>
      </c>
      <c r="E12">
        <v>6125</v>
      </c>
      <c r="F12">
        <v>101</v>
      </c>
      <c r="G12">
        <v>9397</v>
      </c>
      <c r="H12">
        <v>0</v>
      </c>
      <c r="I12">
        <v>0.79028505916007097</v>
      </c>
      <c r="J12">
        <v>6.28058354481806</v>
      </c>
    </row>
    <row r="13" spans="1:10" x14ac:dyDescent="0.25">
      <c r="A13" t="s">
        <v>16</v>
      </c>
      <c r="B13">
        <v>46</v>
      </c>
      <c r="C13">
        <v>4675</v>
      </c>
      <c r="D13">
        <v>4437</v>
      </c>
      <c r="E13">
        <v>7693</v>
      </c>
      <c r="F13">
        <v>775</v>
      </c>
      <c r="G13">
        <v>11978</v>
      </c>
      <c r="H13">
        <v>0</v>
      </c>
      <c r="I13">
        <v>0.22096262849457199</v>
      </c>
      <c r="J13">
        <v>5.2968031346070701</v>
      </c>
    </row>
    <row r="14" spans="1:10" x14ac:dyDescent="0.25">
      <c r="A14" t="s">
        <v>17</v>
      </c>
      <c r="B14">
        <v>46</v>
      </c>
      <c r="C14">
        <v>3396</v>
      </c>
      <c r="D14">
        <v>2633</v>
      </c>
      <c r="E14">
        <v>6169</v>
      </c>
      <c r="F14">
        <v>171</v>
      </c>
      <c r="G14">
        <v>11240</v>
      </c>
      <c r="H14">
        <v>0</v>
      </c>
      <c r="I14">
        <v>0.21752391580878699</v>
      </c>
      <c r="J14">
        <v>0.25609765198301399</v>
      </c>
    </row>
    <row r="15" spans="1:10" x14ac:dyDescent="0.25">
      <c r="A15" t="s">
        <v>18</v>
      </c>
      <c r="B15">
        <v>200</v>
      </c>
      <c r="C15">
        <v>1142</v>
      </c>
      <c r="D15">
        <v>404</v>
      </c>
      <c r="E15">
        <v>3870</v>
      </c>
      <c r="F15">
        <v>176</v>
      </c>
      <c r="G15">
        <v>10182</v>
      </c>
      <c r="H15">
        <v>0</v>
      </c>
      <c r="I15">
        <v>0.15414899733784601</v>
      </c>
      <c r="J15">
        <v>4.0629799392903401</v>
      </c>
    </row>
    <row r="16" spans="1:10" x14ac:dyDescent="0.25">
      <c r="A16" t="s">
        <v>19</v>
      </c>
      <c r="B16">
        <v>200</v>
      </c>
      <c r="C16">
        <v>1162</v>
      </c>
      <c r="D16">
        <v>423</v>
      </c>
      <c r="E16">
        <v>4290</v>
      </c>
      <c r="F16">
        <v>180</v>
      </c>
      <c r="G16">
        <v>7853</v>
      </c>
      <c r="H16">
        <v>0</v>
      </c>
      <c r="I16">
        <v>0.154933669022949</v>
      </c>
      <c r="J16">
        <v>4.0860865328749796</v>
      </c>
    </row>
    <row r="17" spans="1:10" x14ac:dyDescent="0.25">
      <c r="A17" t="s">
        <v>20</v>
      </c>
      <c r="B17">
        <v>213</v>
      </c>
      <c r="C17">
        <v>9009</v>
      </c>
      <c r="D17">
        <v>8492</v>
      </c>
      <c r="E17">
        <v>13841</v>
      </c>
      <c r="F17">
        <v>2217</v>
      </c>
      <c r="G17">
        <v>25167</v>
      </c>
      <c r="H17">
        <v>0</v>
      </c>
      <c r="I17">
        <v>0.76747353477411695</v>
      </c>
      <c r="J17">
        <v>27.375274149969002</v>
      </c>
    </row>
    <row r="18" spans="1:10" x14ac:dyDescent="0.25">
      <c r="A18" t="s">
        <v>21</v>
      </c>
      <c r="B18">
        <v>46</v>
      </c>
      <c r="C18">
        <v>6914</v>
      </c>
      <c r="D18">
        <v>6575</v>
      </c>
      <c r="E18">
        <v>9375</v>
      </c>
      <c r="F18">
        <v>2748</v>
      </c>
      <c r="G18">
        <v>13442</v>
      </c>
      <c r="H18">
        <v>0</v>
      </c>
      <c r="I18">
        <v>0.21258699891857899</v>
      </c>
      <c r="J18">
        <v>9.4309710734372505</v>
      </c>
    </row>
    <row r="19" spans="1:10" x14ac:dyDescent="0.25">
      <c r="A19" t="s">
        <v>22</v>
      </c>
      <c r="B19">
        <v>200</v>
      </c>
      <c r="C19">
        <v>1051</v>
      </c>
      <c r="D19">
        <v>401</v>
      </c>
      <c r="E19">
        <v>3479</v>
      </c>
      <c r="F19">
        <v>173</v>
      </c>
      <c r="G19">
        <v>8163</v>
      </c>
      <c r="H19">
        <v>0</v>
      </c>
      <c r="I19">
        <v>0.15510585198868901</v>
      </c>
      <c r="J19">
        <v>4.1269895597281598</v>
      </c>
    </row>
    <row r="20" spans="1:10" x14ac:dyDescent="0.25">
      <c r="A20" t="s">
        <v>23</v>
      </c>
      <c r="B20">
        <v>200</v>
      </c>
      <c r="C20">
        <v>968</v>
      </c>
      <c r="D20">
        <v>266</v>
      </c>
      <c r="E20">
        <v>3290</v>
      </c>
      <c r="F20">
        <v>158</v>
      </c>
      <c r="G20">
        <v>8743</v>
      </c>
      <c r="H20">
        <v>0</v>
      </c>
      <c r="I20">
        <v>0.15557228821944399</v>
      </c>
      <c r="J20">
        <v>4.9143599469226196</v>
      </c>
    </row>
    <row r="21" spans="1:10" x14ac:dyDescent="0.25">
      <c r="A21" t="s">
        <v>24</v>
      </c>
      <c r="B21">
        <v>213</v>
      </c>
      <c r="C21">
        <v>25334</v>
      </c>
      <c r="D21">
        <v>8640</v>
      </c>
      <c r="E21">
        <v>80945</v>
      </c>
      <c r="F21">
        <v>2337</v>
      </c>
      <c r="G21">
        <v>86475</v>
      </c>
      <c r="H21">
        <v>0</v>
      </c>
      <c r="I21">
        <v>0.61100146869836602</v>
      </c>
      <c r="J21">
        <v>60.680338280210101</v>
      </c>
    </row>
    <row r="22" spans="1:10" x14ac:dyDescent="0.25">
      <c r="A22" t="s">
        <v>25</v>
      </c>
      <c r="B22">
        <v>46</v>
      </c>
      <c r="C22">
        <v>9826</v>
      </c>
      <c r="D22">
        <v>9582</v>
      </c>
      <c r="E22">
        <v>14884</v>
      </c>
      <c r="F22">
        <v>4389</v>
      </c>
      <c r="G22">
        <v>17417</v>
      </c>
      <c r="H22">
        <v>0</v>
      </c>
      <c r="I22">
        <v>0.212627287476715</v>
      </c>
      <c r="J22">
        <v>9.4473521402554201</v>
      </c>
    </row>
    <row r="23" spans="1:10" x14ac:dyDescent="0.25">
      <c r="A23" t="s">
        <v>26</v>
      </c>
      <c r="B23">
        <v>46</v>
      </c>
      <c r="C23">
        <v>7467</v>
      </c>
      <c r="D23">
        <v>7171</v>
      </c>
      <c r="E23">
        <v>10993</v>
      </c>
      <c r="F23">
        <v>3016</v>
      </c>
      <c r="G23">
        <v>15538</v>
      </c>
      <c r="H23">
        <v>0</v>
      </c>
      <c r="I23">
        <v>0.20966271649954399</v>
      </c>
      <c r="J23">
        <v>9.5156445846627093</v>
      </c>
    </row>
    <row r="24" spans="1:10" x14ac:dyDescent="0.25">
      <c r="A24" t="s">
        <v>27</v>
      </c>
      <c r="B24">
        <v>213</v>
      </c>
      <c r="C24">
        <v>6837</v>
      </c>
      <c r="D24">
        <v>5864</v>
      </c>
      <c r="E24">
        <v>12330</v>
      </c>
      <c r="F24">
        <v>788</v>
      </c>
      <c r="G24">
        <v>25867</v>
      </c>
      <c r="H24">
        <v>0</v>
      </c>
      <c r="I24">
        <v>0.62222663655829802</v>
      </c>
      <c r="J24">
        <v>11.7991072471875</v>
      </c>
    </row>
    <row r="25" spans="1:10" x14ac:dyDescent="0.25">
      <c r="A25" t="s">
        <v>28</v>
      </c>
      <c r="B25">
        <v>213</v>
      </c>
      <c r="C25">
        <v>7343</v>
      </c>
      <c r="D25">
        <v>6810</v>
      </c>
      <c r="E25">
        <v>11164</v>
      </c>
      <c r="F25">
        <v>873</v>
      </c>
      <c r="G25">
        <v>20946</v>
      </c>
      <c r="H25">
        <v>0</v>
      </c>
      <c r="I25">
        <v>0.635358127214804</v>
      </c>
      <c r="J25">
        <v>12.1884521982496</v>
      </c>
    </row>
    <row r="26" spans="1:10" x14ac:dyDescent="0.25">
      <c r="A26" t="s">
        <v>29</v>
      </c>
      <c r="B26">
        <v>200</v>
      </c>
      <c r="C26">
        <v>10537</v>
      </c>
      <c r="D26">
        <v>789</v>
      </c>
      <c r="E26">
        <v>75404</v>
      </c>
      <c r="F26">
        <v>442</v>
      </c>
      <c r="G26">
        <v>96030</v>
      </c>
      <c r="H26">
        <v>0</v>
      </c>
      <c r="I26">
        <v>0.15577828388411299</v>
      </c>
      <c r="J26">
        <v>11.576732384737699</v>
      </c>
    </row>
    <row r="27" spans="1:10" x14ac:dyDescent="0.25">
      <c r="A27" t="s">
        <v>30</v>
      </c>
      <c r="B27">
        <v>200</v>
      </c>
      <c r="C27">
        <v>8215</v>
      </c>
      <c r="D27">
        <v>1711</v>
      </c>
      <c r="E27">
        <v>17341</v>
      </c>
      <c r="F27">
        <v>1111</v>
      </c>
      <c r="G27">
        <v>93260</v>
      </c>
      <c r="H27">
        <v>0</v>
      </c>
      <c r="I27">
        <v>0.157701096495723</v>
      </c>
      <c r="J27">
        <v>9.8699656820237305</v>
      </c>
    </row>
    <row r="28" spans="1:10" x14ac:dyDescent="0.25">
      <c r="A28" t="s">
        <v>31</v>
      </c>
      <c r="B28">
        <v>213</v>
      </c>
      <c r="C28">
        <v>9188</v>
      </c>
      <c r="D28">
        <v>7734</v>
      </c>
      <c r="E28">
        <v>13377</v>
      </c>
      <c r="F28">
        <v>748</v>
      </c>
      <c r="G28">
        <v>86809</v>
      </c>
      <c r="H28">
        <v>0</v>
      </c>
      <c r="I28">
        <v>0.64242347469665795</v>
      </c>
      <c r="J28">
        <v>31.880830445443699</v>
      </c>
    </row>
    <row r="29" spans="1:10" x14ac:dyDescent="0.25">
      <c r="A29" t="s">
        <v>32</v>
      </c>
      <c r="B29">
        <v>46</v>
      </c>
      <c r="C29">
        <v>18195</v>
      </c>
      <c r="D29">
        <v>17663</v>
      </c>
      <c r="E29">
        <v>22801</v>
      </c>
      <c r="F29">
        <v>9420</v>
      </c>
      <c r="G29">
        <v>29691</v>
      </c>
      <c r="H29">
        <v>0</v>
      </c>
      <c r="I29">
        <v>0.20267888614733801</v>
      </c>
      <c r="J29">
        <v>8.2411358967439199</v>
      </c>
    </row>
    <row r="30" spans="1:10" x14ac:dyDescent="0.25">
      <c r="A30" t="s">
        <v>33</v>
      </c>
      <c r="B30">
        <v>200</v>
      </c>
      <c r="C30">
        <v>2996</v>
      </c>
      <c r="D30">
        <v>711</v>
      </c>
      <c r="E30">
        <v>5191</v>
      </c>
      <c r="F30">
        <v>395</v>
      </c>
      <c r="G30">
        <v>76963</v>
      </c>
      <c r="H30">
        <v>0</v>
      </c>
      <c r="I30">
        <v>0.15821533106558</v>
      </c>
      <c r="J30">
        <v>9.3094820116584902</v>
      </c>
    </row>
    <row r="31" spans="1:10" x14ac:dyDescent="0.25">
      <c r="A31" t="s">
        <v>34</v>
      </c>
      <c r="B31">
        <v>213</v>
      </c>
      <c r="C31">
        <v>5039</v>
      </c>
      <c r="D31">
        <v>4667</v>
      </c>
      <c r="E31">
        <v>8424</v>
      </c>
      <c r="F31">
        <v>480</v>
      </c>
      <c r="G31">
        <v>14884</v>
      </c>
      <c r="H31">
        <v>0</v>
      </c>
      <c r="I31">
        <v>0.65899591298778804</v>
      </c>
      <c r="J31">
        <v>17.6533539614394</v>
      </c>
    </row>
    <row r="32" spans="1:10" x14ac:dyDescent="0.25">
      <c r="A32" t="s">
        <v>35</v>
      </c>
      <c r="B32">
        <v>213</v>
      </c>
      <c r="C32">
        <v>4780</v>
      </c>
      <c r="D32">
        <v>4340</v>
      </c>
      <c r="E32">
        <v>7875</v>
      </c>
      <c r="F32">
        <v>461</v>
      </c>
      <c r="G32">
        <v>14540</v>
      </c>
      <c r="H32">
        <v>0</v>
      </c>
      <c r="I32">
        <v>0.665968389951068</v>
      </c>
      <c r="J32">
        <v>17.978032129848199</v>
      </c>
    </row>
    <row r="33" spans="1:10" x14ac:dyDescent="0.25">
      <c r="A33" t="s">
        <v>36</v>
      </c>
      <c r="B33">
        <v>213</v>
      </c>
      <c r="C33">
        <v>5043</v>
      </c>
      <c r="D33">
        <v>4736</v>
      </c>
      <c r="E33">
        <v>8484</v>
      </c>
      <c r="F33">
        <v>494</v>
      </c>
      <c r="G33">
        <v>13669</v>
      </c>
      <c r="H33">
        <v>0</v>
      </c>
      <c r="I33">
        <v>0.66852262776471705</v>
      </c>
      <c r="J33">
        <v>20.893964989462098</v>
      </c>
    </row>
    <row r="34" spans="1:10" x14ac:dyDescent="0.25">
      <c r="A34" t="s">
        <v>37</v>
      </c>
      <c r="B34">
        <v>213</v>
      </c>
      <c r="C34">
        <v>5105</v>
      </c>
      <c r="D34">
        <v>4860</v>
      </c>
      <c r="E34">
        <v>8101</v>
      </c>
      <c r="F34">
        <v>508</v>
      </c>
      <c r="G34">
        <v>16829</v>
      </c>
      <c r="H34">
        <v>0</v>
      </c>
      <c r="I34">
        <v>0.68334718207512901</v>
      </c>
      <c r="J34">
        <v>21.657777731102801</v>
      </c>
    </row>
    <row r="35" spans="1:10" x14ac:dyDescent="0.25">
      <c r="A35" t="s">
        <v>38</v>
      </c>
      <c r="B35">
        <v>46</v>
      </c>
      <c r="C35">
        <v>13949</v>
      </c>
      <c r="D35">
        <v>13823</v>
      </c>
      <c r="E35">
        <v>16513</v>
      </c>
      <c r="F35">
        <v>7948</v>
      </c>
      <c r="G35">
        <v>22311</v>
      </c>
      <c r="H35">
        <v>0</v>
      </c>
      <c r="I35">
        <v>0.20314432079137901</v>
      </c>
      <c r="J35">
        <v>8.0271117279963793</v>
      </c>
    </row>
    <row r="36" spans="1:10" x14ac:dyDescent="0.25">
      <c r="A36" t="s">
        <v>39</v>
      </c>
      <c r="B36">
        <v>213</v>
      </c>
      <c r="C36">
        <v>4099</v>
      </c>
      <c r="D36">
        <v>4070</v>
      </c>
      <c r="E36">
        <v>6745</v>
      </c>
      <c r="F36">
        <v>421</v>
      </c>
      <c r="G36">
        <v>10538</v>
      </c>
      <c r="H36">
        <v>0</v>
      </c>
      <c r="I36">
        <v>0.69060549566345097</v>
      </c>
      <c r="J36">
        <v>25.8438443553943</v>
      </c>
    </row>
    <row r="37" spans="1:10" x14ac:dyDescent="0.25">
      <c r="A37" t="s">
        <v>40</v>
      </c>
      <c r="B37">
        <v>213</v>
      </c>
      <c r="C37">
        <v>4449</v>
      </c>
      <c r="D37">
        <v>4292</v>
      </c>
      <c r="E37">
        <v>7345</v>
      </c>
      <c r="F37">
        <v>398</v>
      </c>
      <c r="G37">
        <v>19899</v>
      </c>
      <c r="H37">
        <v>0</v>
      </c>
      <c r="I37">
        <v>0.69911937217110998</v>
      </c>
      <c r="J37">
        <v>25.463273641845699</v>
      </c>
    </row>
    <row r="38" spans="1:10" x14ac:dyDescent="0.25">
      <c r="A38" t="s">
        <v>41</v>
      </c>
      <c r="B38">
        <v>46</v>
      </c>
      <c r="C38">
        <v>20026</v>
      </c>
      <c r="D38">
        <v>19274</v>
      </c>
      <c r="E38">
        <v>26746</v>
      </c>
      <c r="F38">
        <v>10555</v>
      </c>
      <c r="G38">
        <v>38902</v>
      </c>
      <c r="H38">
        <v>0</v>
      </c>
      <c r="I38">
        <v>0.20400017739145801</v>
      </c>
      <c r="J38">
        <v>7.8972416667590499</v>
      </c>
    </row>
    <row r="39" spans="1:10" x14ac:dyDescent="0.25">
      <c r="A39" t="s">
        <v>42</v>
      </c>
      <c r="B39">
        <v>5196</v>
      </c>
      <c r="C39">
        <v>5918</v>
      </c>
      <c r="D39">
        <v>4010</v>
      </c>
      <c r="E39">
        <v>10595</v>
      </c>
      <c r="F39">
        <v>101</v>
      </c>
      <c r="G39">
        <v>96030</v>
      </c>
      <c r="H39">
        <v>0</v>
      </c>
      <c r="I39">
        <v>3.9893035072242702</v>
      </c>
      <c r="J39">
        <v>144.75310690235401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J39"/>
  <sheetViews>
    <sheetView topLeftCell="A16" workbookViewId="0">
      <selection activeCell="E39" sqref="E39"/>
    </sheetView>
  </sheetViews>
  <sheetFormatPr defaultRowHeight="15" x14ac:dyDescent="0.25"/>
  <cols>
    <col min="1" max="1" width="117.5703125" bestFit="1" customWidth="1"/>
    <col min="2" max="2" width="22.7109375" bestFit="1" customWidth="1"/>
    <col min="3" max="3" width="8" bestFit="1" customWidth="1"/>
    <col min="4" max="4" width="24.42578125" bestFit="1" customWidth="1"/>
    <col min="5" max="5" width="25.85546875" bestFit="1" customWidth="1"/>
    <col min="6" max="6" width="21" bestFit="1" customWidth="1"/>
    <col min="7" max="7" width="21.42578125" bestFit="1" customWidth="1"/>
    <col min="8" max="8" width="23.7109375" bestFit="1" customWidth="1"/>
    <col min="9" max="9" width="21.140625" bestFit="1" customWidth="1"/>
    <col min="10" max="10" width="27.42578125" bestFit="1" customWidth="1"/>
  </cols>
  <sheetData>
    <row r="1" spans="1:10" x14ac:dyDescent="0.25">
      <c r="B1" t="s">
        <v>43</v>
      </c>
      <c r="C1" t="s">
        <v>44</v>
      </c>
    </row>
    <row r="2" spans="1:10" x14ac:dyDescent="0.25">
      <c r="A2" t="s">
        <v>45</v>
      </c>
      <c r="B2">
        <v>2000</v>
      </c>
    </row>
    <row r="3" spans="1:10" x14ac:dyDescent="0.25">
      <c r="B3">
        <v>100</v>
      </c>
    </row>
    <row r="6" spans="1:10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</row>
    <row r="7" spans="1:10" x14ac:dyDescent="0.25">
      <c r="A7" t="s">
        <v>12</v>
      </c>
      <c r="B7">
        <v>46</v>
      </c>
      <c r="C7">
        <v>4806</v>
      </c>
      <c r="D7">
        <v>4432</v>
      </c>
      <c r="E7">
        <v>7627</v>
      </c>
      <c r="F7">
        <v>333</v>
      </c>
      <c r="G7">
        <v>10399</v>
      </c>
      <c r="H7">
        <v>0</v>
      </c>
      <c r="I7">
        <v>0.24439355863585799</v>
      </c>
      <c r="J7">
        <v>7.6093644572072101</v>
      </c>
    </row>
    <row r="8" spans="1:10" x14ac:dyDescent="0.25">
      <c r="A8" t="s">
        <v>10</v>
      </c>
      <c r="B8">
        <v>213</v>
      </c>
      <c r="C8">
        <v>3655</v>
      </c>
      <c r="D8">
        <v>3363</v>
      </c>
      <c r="E8">
        <v>6806</v>
      </c>
      <c r="F8">
        <v>361</v>
      </c>
      <c r="G8">
        <v>11006</v>
      </c>
      <c r="H8">
        <v>0</v>
      </c>
      <c r="I8">
        <v>0.88403385061073003</v>
      </c>
      <c r="J8">
        <v>27.5249244109553</v>
      </c>
    </row>
    <row r="9" spans="1:10" x14ac:dyDescent="0.25">
      <c r="A9" t="s">
        <v>11</v>
      </c>
      <c r="B9">
        <v>200</v>
      </c>
      <c r="C9">
        <v>1106</v>
      </c>
      <c r="D9">
        <v>418</v>
      </c>
      <c r="E9">
        <v>3846</v>
      </c>
      <c r="F9">
        <v>202</v>
      </c>
      <c r="G9">
        <v>9025</v>
      </c>
      <c r="H9">
        <v>0</v>
      </c>
      <c r="I9">
        <v>0.30716304214276902</v>
      </c>
      <c r="J9">
        <v>9.5634958201829097</v>
      </c>
    </row>
    <row r="10" spans="1:10" x14ac:dyDescent="0.25">
      <c r="A10" t="s">
        <v>16</v>
      </c>
      <c r="B10">
        <v>46</v>
      </c>
      <c r="C10">
        <v>4006</v>
      </c>
      <c r="D10">
        <v>4267</v>
      </c>
      <c r="E10">
        <v>5921</v>
      </c>
      <c r="F10">
        <v>421</v>
      </c>
      <c r="G10">
        <v>7940</v>
      </c>
      <c r="H10">
        <v>0</v>
      </c>
      <c r="I10">
        <v>0.23835308382256101</v>
      </c>
      <c r="J10">
        <v>5.7136883569052399</v>
      </c>
    </row>
    <row r="11" spans="1:10" x14ac:dyDescent="0.25">
      <c r="A11" t="s">
        <v>17</v>
      </c>
      <c r="B11">
        <v>46</v>
      </c>
      <c r="C11">
        <v>2880</v>
      </c>
      <c r="D11">
        <v>2500</v>
      </c>
      <c r="E11">
        <v>5511</v>
      </c>
      <c r="F11">
        <v>187</v>
      </c>
      <c r="G11">
        <v>10749</v>
      </c>
      <c r="H11">
        <v>0</v>
      </c>
      <c r="I11">
        <v>0.23863129390037599</v>
      </c>
      <c r="J11">
        <v>0.28094802279706999</v>
      </c>
    </row>
    <row r="12" spans="1:10" x14ac:dyDescent="0.25">
      <c r="A12" t="s">
        <v>14</v>
      </c>
      <c r="B12">
        <v>213</v>
      </c>
      <c r="C12">
        <v>3875</v>
      </c>
      <c r="D12">
        <v>3791</v>
      </c>
      <c r="E12">
        <v>6808</v>
      </c>
      <c r="F12">
        <v>479</v>
      </c>
      <c r="G12">
        <v>12485</v>
      </c>
      <c r="H12">
        <v>0</v>
      </c>
      <c r="I12">
        <v>0.87387124963588603</v>
      </c>
      <c r="J12">
        <v>20.947917286342498</v>
      </c>
    </row>
    <row r="13" spans="1:10" x14ac:dyDescent="0.25">
      <c r="A13" t="s">
        <v>15</v>
      </c>
      <c r="B13">
        <v>213</v>
      </c>
      <c r="C13">
        <v>2968</v>
      </c>
      <c r="D13">
        <v>2534</v>
      </c>
      <c r="E13">
        <v>5598</v>
      </c>
      <c r="F13">
        <v>53</v>
      </c>
      <c r="G13">
        <v>16852</v>
      </c>
      <c r="H13">
        <v>0</v>
      </c>
      <c r="I13">
        <v>0.86928486015940898</v>
      </c>
      <c r="J13">
        <v>6.33895391591403</v>
      </c>
    </row>
    <row r="14" spans="1:10" x14ac:dyDescent="0.25">
      <c r="A14" t="s">
        <v>13</v>
      </c>
      <c r="B14">
        <v>200</v>
      </c>
      <c r="C14">
        <v>1148</v>
      </c>
      <c r="D14">
        <v>470</v>
      </c>
      <c r="E14">
        <v>3653</v>
      </c>
      <c r="F14">
        <v>186</v>
      </c>
      <c r="G14">
        <v>8496</v>
      </c>
      <c r="H14">
        <v>0</v>
      </c>
      <c r="I14">
        <v>0.30720267389207301</v>
      </c>
      <c r="J14">
        <v>8.1064050581496208</v>
      </c>
    </row>
    <row r="15" spans="1:10" x14ac:dyDescent="0.25">
      <c r="A15" t="s">
        <v>18</v>
      </c>
      <c r="B15">
        <v>200</v>
      </c>
      <c r="C15">
        <v>1036</v>
      </c>
      <c r="D15">
        <v>429</v>
      </c>
      <c r="E15">
        <v>3127</v>
      </c>
      <c r="F15">
        <v>179</v>
      </c>
      <c r="G15">
        <v>9520</v>
      </c>
      <c r="H15">
        <v>0</v>
      </c>
      <c r="I15">
        <v>0.30743973412611703</v>
      </c>
      <c r="J15">
        <v>8.1033517992526107</v>
      </c>
    </row>
    <row r="16" spans="1:10" x14ac:dyDescent="0.25">
      <c r="A16" t="s">
        <v>21</v>
      </c>
      <c r="B16">
        <v>46</v>
      </c>
      <c r="C16">
        <v>6556</v>
      </c>
      <c r="D16">
        <v>6551</v>
      </c>
      <c r="E16">
        <v>9023</v>
      </c>
      <c r="F16">
        <v>1748</v>
      </c>
      <c r="G16">
        <v>11852</v>
      </c>
      <c r="H16">
        <v>0</v>
      </c>
      <c r="I16">
        <v>0.233644859813084</v>
      </c>
      <c r="J16">
        <v>10.391621006450601</v>
      </c>
    </row>
    <row r="17" spans="1:10" x14ac:dyDescent="0.25">
      <c r="A17" t="s">
        <v>20</v>
      </c>
      <c r="B17">
        <v>213</v>
      </c>
      <c r="C17">
        <v>6474</v>
      </c>
      <c r="D17">
        <v>6030</v>
      </c>
      <c r="E17">
        <v>11005</v>
      </c>
      <c r="F17">
        <v>1665</v>
      </c>
      <c r="G17">
        <v>20528</v>
      </c>
      <c r="H17">
        <v>0</v>
      </c>
      <c r="I17">
        <v>0.84193051108739403</v>
      </c>
      <c r="J17">
        <v>31.585684432932101</v>
      </c>
    </row>
    <row r="18" spans="1:10" x14ac:dyDescent="0.25">
      <c r="A18" t="s">
        <v>19</v>
      </c>
      <c r="B18">
        <v>200</v>
      </c>
      <c r="C18">
        <v>1056</v>
      </c>
      <c r="D18">
        <v>426</v>
      </c>
      <c r="E18">
        <v>3248</v>
      </c>
      <c r="F18">
        <v>177</v>
      </c>
      <c r="G18">
        <v>11157</v>
      </c>
      <c r="H18">
        <v>0</v>
      </c>
      <c r="I18">
        <v>0.30767668718357299</v>
      </c>
      <c r="J18">
        <v>8.1144077492988806</v>
      </c>
    </row>
    <row r="19" spans="1:10" x14ac:dyDescent="0.25">
      <c r="A19" t="s">
        <v>22</v>
      </c>
      <c r="B19">
        <v>200</v>
      </c>
      <c r="C19">
        <v>1068</v>
      </c>
      <c r="D19">
        <v>427</v>
      </c>
      <c r="E19">
        <v>2605</v>
      </c>
      <c r="F19">
        <v>178</v>
      </c>
      <c r="G19">
        <v>12835</v>
      </c>
      <c r="H19">
        <v>0</v>
      </c>
      <c r="I19">
        <v>0.30791447983237102</v>
      </c>
      <c r="J19">
        <v>8.1928450465605192</v>
      </c>
    </row>
    <row r="20" spans="1:10" x14ac:dyDescent="0.25">
      <c r="A20" t="s">
        <v>24</v>
      </c>
      <c r="B20">
        <v>213</v>
      </c>
      <c r="C20">
        <v>23472</v>
      </c>
      <c r="D20">
        <v>6707</v>
      </c>
      <c r="E20">
        <v>81027</v>
      </c>
      <c r="F20">
        <v>1784</v>
      </c>
      <c r="G20">
        <v>87605</v>
      </c>
      <c r="H20">
        <v>0</v>
      </c>
      <c r="I20">
        <v>0.64631433937874905</v>
      </c>
      <c r="J20">
        <v>69.406109566969306</v>
      </c>
    </row>
    <row r="21" spans="1:10" x14ac:dyDescent="0.25">
      <c r="A21" t="s">
        <v>23</v>
      </c>
      <c r="B21">
        <v>200</v>
      </c>
      <c r="C21">
        <v>1160</v>
      </c>
      <c r="D21">
        <v>306</v>
      </c>
      <c r="E21">
        <v>3854</v>
      </c>
      <c r="F21">
        <v>157</v>
      </c>
      <c r="G21">
        <v>17462</v>
      </c>
      <c r="H21">
        <v>0</v>
      </c>
      <c r="I21">
        <v>0.30854008089920898</v>
      </c>
      <c r="J21">
        <v>9.7464482095226206</v>
      </c>
    </row>
    <row r="22" spans="1:10" x14ac:dyDescent="0.25">
      <c r="A22" t="s">
        <v>25</v>
      </c>
      <c r="B22">
        <v>46</v>
      </c>
      <c r="C22">
        <v>9238</v>
      </c>
      <c r="D22">
        <v>8193</v>
      </c>
      <c r="E22">
        <v>13022</v>
      </c>
      <c r="F22">
        <v>3223</v>
      </c>
      <c r="G22">
        <v>19824</v>
      </c>
      <c r="H22">
        <v>0</v>
      </c>
      <c r="I22">
        <v>0.21999990434786701</v>
      </c>
      <c r="J22">
        <v>9.7998785516832303</v>
      </c>
    </row>
    <row r="23" spans="1:10" x14ac:dyDescent="0.25">
      <c r="A23" t="s">
        <v>27</v>
      </c>
      <c r="B23">
        <v>213</v>
      </c>
      <c r="C23">
        <v>6264</v>
      </c>
      <c r="D23">
        <v>5655</v>
      </c>
      <c r="E23">
        <v>9563</v>
      </c>
      <c r="F23">
        <v>641</v>
      </c>
      <c r="G23">
        <v>22357</v>
      </c>
      <c r="H23">
        <v>0</v>
      </c>
      <c r="I23">
        <v>0.64836432595983795</v>
      </c>
      <c r="J23">
        <v>12.7262961293715</v>
      </c>
    </row>
    <row r="24" spans="1:10" x14ac:dyDescent="0.25">
      <c r="A24" t="s">
        <v>28</v>
      </c>
      <c r="B24">
        <v>213</v>
      </c>
      <c r="C24">
        <v>6989</v>
      </c>
      <c r="D24">
        <v>6030</v>
      </c>
      <c r="E24">
        <v>11840</v>
      </c>
      <c r="F24">
        <v>952</v>
      </c>
      <c r="G24">
        <v>24373</v>
      </c>
      <c r="H24">
        <v>0</v>
      </c>
      <c r="I24">
        <v>0.65477416439442604</v>
      </c>
      <c r="J24">
        <v>13.004642498685801</v>
      </c>
    </row>
    <row r="25" spans="1:10" x14ac:dyDescent="0.25">
      <c r="A25" t="s">
        <v>29</v>
      </c>
      <c r="B25">
        <v>200</v>
      </c>
      <c r="C25">
        <v>5301</v>
      </c>
      <c r="D25">
        <v>806</v>
      </c>
      <c r="E25">
        <v>12542</v>
      </c>
      <c r="F25">
        <v>459</v>
      </c>
      <c r="G25">
        <v>90641</v>
      </c>
      <c r="H25">
        <v>0</v>
      </c>
      <c r="I25">
        <v>0.30951319764274698</v>
      </c>
      <c r="J25">
        <v>24.1638404242806</v>
      </c>
    </row>
    <row r="26" spans="1:10" x14ac:dyDescent="0.25">
      <c r="A26" t="s">
        <v>26</v>
      </c>
      <c r="B26">
        <v>46</v>
      </c>
      <c r="C26">
        <v>7708</v>
      </c>
      <c r="D26">
        <v>7609</v>
      </c>
      <c r="E26">
        <v>10521</v>
      </c>
      <c r="F26">
        <v>4226</v>
      </c>
      <c r="G26">
        <v>12173</v>
      </c>
      <c r="H26">
        <v>0</v>
      </c>
      <c r="I26">
        <v>0.22068912578320601</v>
      </c>
      <c r="J26">
        <v>10.0530399777151</v>
      </c>
    </row>
    <row r="27" spans="1:10" x14ac:dyDescent="0.25">
      <c r="A27" t="s">
        <v>30</v>
      </c>
      <c r="B27">
        <v>200</v>
      </c>
      <c r="C27">
        <v>8830</v>
      </c>
      <c r="D27">
        <v>1938</v>
      </c>
      <c r="E27">
        <v>18153</v>
      </c>
      <c r="F27">
        <v>1066</v>
      </c>
      <c r="G27">
        <v>95029</v>
      </c>
      <c r="H27">
        <v>0</v>
      </c>
      <c r="I27">
        <v>0.31223508804248801</v>
      </c>
      <c r="J27">
        <v>19.493338135086098</v>
      </c>
    </row>
    <row r="28" spans="1:10" x14ac:dyDescent="0.25">
      <c r="A28" t="s">
        <v>31</v>
      </c>
      <c r="B28">
        <v>213</v>
      </c>
      <c r="C28">
        <v>9646</v>
      </c>
      <c r="D28">
        <v>6882</v>
      </c>
      <c r="E28">
        <v>11820</v>
      </c>
      <c r="F28">
        <v>553</v>
      </c>
      <c r="G28">
        <v>84867</v>
      </c>
      <c r="H28">
        <v>0</v>
      </c>
      <c r="I28">
        <v>0.54087820337020398</v>
      </c>
      <c r="J28">
        <v>27.395590608684699</v>
      </c>
    </row>
    <row r="29" spans="1:10" x14ac:dyDescent="0.25">
      <c r="A29" t="s">
        <v>34</v>
      </c>
      <c r="B29">
        <v>213</v>
      </c>
      <c r="C29">
        <v>4978</v>
      </c>
      <c r="D29">
        <v>4479</v>
      </c>
      <c r="E29">
        <v>8847</v>
      </c>
      <c r="F29">
        <v>439</v>
      </c>
      <c r="G29">
        <v>15559</v>
      </c>
      <c r="H29">
        <v>0</v>
      </c>
      <c r="I29">
        <v>0.55112955684526199</v>
      </c>
      <c r="J29">
        <v>14.8076068856587</v>
      </c>
    </row>
    <row r="30" spans="1:10" x14ac:dyDescent="0.25">
      <c r="A30" t="s">
        <v>33</v>
      </c>
      <c r="B30">
        <v>200</v>
      </c>
      <c r="C30">
        <v>2271</v>
      </c>
      <c r="D30">
        <v>795</v>
      </c>
      <c r="E30">
        <v>5323</v>
      </c>
      <c r="F30">
        <v>397</v>
      </c>
      <c r="G30">
        <v>75785</v>
      </c>
      <c r="H30">
        <v>0</v>
      </c>
      <c r="I30">
        <v>0.31460836763875399</v>
      </c>
      <c r="J30">
        <v>18.590458840082199</v>
      </c>
    </row>
    <row r="31" spans="1:10" x14ac:dyDescent="0.25">
      <c r="A31" t="s">
        <v>35</v>
      </c>
      <c r="B31">
        <v>213</v>
      </c>
      <c r="C31">
        <v>4412</v>
      </c>
      <c r="D31">
        <v>4041</v>
      </c>
      <c r="E31">
        <v>7471</v>
      </c>
      <c r="F31">
        <v>416</v>
      </c>
      <c r="G31">
        <v>10743</v>
      </c>
      <c r="H31">
        <v>0</v>
      </c>
      <c r="I31">
        <v>0.55290639268813702</v>
      </c>
      <c r="J31">
        <v>14.983179692793</v>
      </c>
    </row>
    <row r="32" spans="1:10" x14ac:dyDescent="0.25">
      <c r="A32" t="s">
        <v>36</v>
      </c>
      <c r="B32">
        <v>213</v>
      </c>
      <c r="C32">
        <v>4845</v>
      </c>
      <c r="D32">
        <v>4664</v>
      </c>
      <c r="E32">
        <v>7828</v>
      </c>
      <c r="F32">
        <v>435</v>
      </c>
      <c r="G32">
        <v>14045</v>
      </c>
      <c r="H32">
        <v>0</v>
      </c>
      <c r="I32">
        <v>0.55698651988023395</v>
      </c>
      <c r="J32">
        <v>17.4635928082057</v>
      </c>
    </row>
    <row r="33" spans="1:10" x14ac:dyDescent="0.25">
      <c r="A33" t="s">
        <v>32</v>
      </c>
      <c r="B33">
        <v>46</v>
      </c>
      <c r="C33">
        <v>17896</v>
      </c>
      <c r="D33">
        <v>17223</v>
      </c>
      <c r="E33">
        <v>23792</v>
      </c>
      <c r="F33">
        <v>9744</v>
      </c>
      <c r="G33">
        <v>27074</v>
      </c>
      <c r="H33">
        <v>0</v>
      </c>
      <c r="I33">
        <v>0.206186491198974</v>
      </c>
      <c r="J33">
        <v>8.5907900962689201</v>
      </c>
    </row>
    <row r="34" spans="1:10" x14ac:dyDescent="0.25">
      <c r="A34" t="s">
        <v>37</v>
      </c>
      <c r="B34">
        <v>213</v>
      </c>
      <c r="C34">
        <v>5086</v>
      </c>
      <c r="D34">
        <v>4626</v>
      </c>
      <c r="E34">
        <v>8265</v>
      </c>
      <c r="F34">
        <v>522</v>
      </c>
      <c r="G34">
        <v>16219</v>
      </c>
      <c r="H34">
        <v>0</v>
      </c>
      <c r="I34">
        <v>0.55969119760777997</v>
      </c>
      <c r="J34">
        <v>17.796646599021901</v>
      </c>
    </row>
    <row r="35" spans="1:10" x14ac:dyDescent="0.25">
      <c r="A35" t="s">
        <v>39</v>
      </c>
      <c r="B35">
        <v>213</v>
      </c>
      <c r="C35">
        <v>4038</v>
      </c>
      <c r="D35">
        <v>3881</v>
      </c>
      <c r="E35">
        <v>7063</v>
      </c>
      <c r="F35">
        <v>412</v>
      </c>
      <c r="G35">
        <v>16479</v>
      </c>
      <c r="H35">
        <v>0</v>
      </c>
      <c r="I35">
        <v>0.56285178236397704</v>
      </c>
      <c r="J35">
        <v>21.121336219710301</v>
      </c>
    </row>
    <row r="36" spans="1:10" x14ac:dyDescent="0.25">
      <c r="A36" t="s">
        <v>40</v>
      </c>
      <c r="B36">
        <v>213</v>
      </c>
      <c r="C36">
        <v>4195</v>
      </c>
      <c r="D36">
        <v>4099</v>
      </c>
      <c r="E36">
        <v>6885</v>
      </c>
      <c r="F36">
        <v>415</v>
      </c>
      <c r="G36">
        <v>11781</v>
      </c>
      <c r="H36">
        <v>0</v>
      </c>
      <c r="I36">
        <v>0.56901056275946005</v>
      </c>
      <c r="J36">
        <v>20.7830826297504</v>
      </c>
    </row>
    <row r="37" spans="1:10" x14ac:dyDescent="0.25">
      <c r="A37" t="s">
        <v>38</v>
      </c>
      <c r="B37">
        <v>46</v>
      </c>
      <c r="C37">
        <v>15009</v>
      </c>
      <c r="D37">
        <v>15034</v>
      </c>
      <c r="E37">
        <v>18448</v>
      </c>
      <c r="F37">
        <v>6793</v>
      </c>
      <c r="G37">
        <v>23959</v>
      </c>
      <c r="H37">
        <v>0</v>
      </c>
      <c r="I37">
        <v>0.20815327321022101</v>
      </c>
      <c r="J37">
        <v>8.4358771610042904</v>
      </c>
    </row>
    <row r="38" spans="1:10" x14ac:dyDescent="0.25">
      <c r="A38" t="s">
        <v>41</v>
      </c>
      <c r="B38">
        <v>46</v>
      </c>
      <c r="C38">
        <v>17092</v>
      </c>
      <c r="D38">
        <v>16219</v>
      </c>
      <c r="E38">
        <v>23050</v>
      </c>
      <c r="F38">
        <v>9703</v>
      </c>
      <c r="G38">
        <v>27415</v>
      </c>
      <c r="H38">
        <v>0</v>
      </c>
      <c r="I38">
        <v>0.2088772845953</v>
      </c>
      <c r="J38">
        <v>8.5267198319900093</v>
      </c>
    </row>
    <row r="39" spans="1:10" x14ac:dyDescent="0.25">
      <c r="A39" t="s">
        <v>42</v>
      </c>
      <c r="B39">
        <v>5196</v>
      </c>
      <c r="C39">
        <v>5365</v>
      </c>
      <c r="D39">
        <v>3489</v>
      </c>
      <c r="E39">
        <v>9275</v>
      </c>
      <c r="F39">
        <v>53</v>
      </c>
      <c r="G39">
        <v>95029</v>
      </c>
      <c r="H39">
        <v>0</v>
      </c>
      <c r="I39">
        <v>7.93154084987773</v>
      </c>
      <c r="J39">
        <v>293.26660405195798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J39"/>
  <sheetViews>
    <sheetView topLeftCell="A13" workbookViewId="0">
      <selection activeCell="E39" sqref="E39"/>
    </sheetView>
  </sheetViews>
  <sheetFormatPr defaultRowHeight="15" x14ac:dyDescent="0.25"/>
  <cols>
    <col min="1" max="1" width="117.5703125" bestFit="1" customWidth="1"/>
    <col min="2" max="2" width="22.7109375" bestFit="1" customWidth="1"/>
    <col min="3" max="3" width="8" bestFit="1" customWidth="1"/>
    <col min="4" max="4" width="24.42578125" bestFit="1" customWidth="1"/>
    <col min="5" max="5" width="25.85546875" bestFit="1" customWidth="1"/>
    <col min="6" max="6" width="21" bestFit="1" customWidth="1"/>
    <col min="7" max="7" width="21.42578125" bestFit="1" customWidth="1"/>
    <col min="8" max="8" width="23.7109375" bestFit="1" customWidth="1"/>
    <col min="9" max="9" width="21.140625" bestFit="1" customWidth="1"/>
    <col min="10" max="10" width="27.42578125" bestFit="1" customWidth="1"/>
  </cols>
  <sheetData>
    <row r="1" spans="1:10" x14ac:dyDescent="0.25">
      <c r="B1" t="s">
        <v>43</v>
      </c>
      <c r="C1" t="s">
        <v>44</v>
      </c>
    </row>
    <row r="2" spans="1:10" x14ac:dyDescent="0.25">
      <c r="A2" t="s">
        <v>45</v>
      </c>
      <c r="B2">
        <v>2000</v>
      </c>
    </row>
    <row r="3" spans="1:10" x14ac:dyDescent="0.25">
      <c r="B3">
        <v>100</v>
      </c>
    </row>
    <row r="6" spans="1:10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</row>
    <row r="7" spans="1:10" x14ac:dyDescent="0.25">
      <c r="A7" t="s">
        <v>10</v>
      </c>
      <c r="B7">
        <v>213</v>
      </c>
      <c r="C7">
        <v>4293</v>
      </c>
      <c r="D7">
        <v>4346</v>
      </c>
      <c r="E7">
        <v>6802</v>
      </c>
      <c r="F7">
        <v>518</v>
      </c>
      <c r="G7">
        <v>15578</v>
      </c>
      <c r="H7">
        <v>0</v>
      </c>
      <c r="I7">
        <v>0.87752546059787095</v>
      </c>
      <c r="J7">
        <v>27.3222858057681</v>
      </c>
    </row>
    <row r="8" spans="1:10" x14ac:dyDescent="0.25">
      <c r="A8" t="s">
        <v>12</v>
      </c>
      <c r="B8">
        <v>46</v>
      </c>
      <c r="C8">
        <v>4622</v>
      </c>
      <c r="D8">
        <v>4530</v>
      </c>
      <c r="E8">
        <v>6823</v>
      </c>
      <c r="F8">
        <v>714</v>
      </c>
      <c r="G8">
        <v>10305</v>
      </c>
      <c r="H8">
        <v>0</v>
      </c>
      <c r="I8">
        <v>0.26047270132840999</v>
      </c>
      <c r="J8">
        <v>8.1099721672885892</v>
      </c>
    </row>
    <row r="9" spans="1:10" x14ac:dyDescent="0.25">
      <c r="A9" t="s">
        <v>11</v>
      </c>
      <c r="B9">
        <v>200</v>
      </c>
      <c r="C9">
        <v>1452</v>
      </c>
      <c r="D9">
        <v>511</v>
      </c>
      <c r="E9">
        <v>4612</v>
      </c>
      <c r="F9">
        <v>233</v>
      </c>
      <c r="G9">
        <v>10570</v>
      </c>
      <c r="H9">
        <v>0</v>
      </c>
      <c r="I9">
        <v>0.317948342932723</v>
      </c>
      <c r="J9">
        <v>9.8993232096924899</v>
      </c>
    </row>
    <row r="10" spans="1:10" x14ac:dyDescent="0.25">
      <c r="A10" t="s">
        <v>14</v>
      </c>
      <c r="B10">
        <v>213</v>
      </c>
      <c r="C10">
        <v>3948</v>
      </c>
      <c r="D10">
        <v>3954</v>
      </c>
      <c r="E10">
        <v>6699</v>
      </c>
      <c r="F10">
        <v>552</v>
      </c>
      <c r="G10">
        <v>12611</v>
      </c>
      <c r="H10">
        <v>0</v>
      </c>
      <c r="I10">
        <v>0.86369092029714201</v>
      </c>
      <c r="J10">
        <v>20.703959736493101</v>
      </c>
    </row>
    <row r="11" spans="1:10" x14ac:dyDescent="0.25">
      <c r="A11" t="s">
        <v>15</v>
      </c>
      <c r="B11">
        <v>213</v>
      </c>
      <c r="C11">
        <v>3317</v>
      </c>
      <c r="D11">
        <v>3026</v>
      </c>
      <c r="E11">
        <v>5694</v>
      </c>
      <c r="F11">
        <v>111</v>
      </c>
      <c r="G11">
        <v>15325</v>
      </c>
      <c r="H11">
        <v>0</v>
      </c>
      <c r="I11">
        <v>0.86423760447942799</v>
      </c>
      <c r="J11">
        <v>6.8684526013348997</v>
      </c>
    </row>
    <row r="12" spans="1:10" x14ac:dyDescent="0.25">
      <c r="A12" t="s">
        <v>16</v>
      </c>
      <c r="B12">
        <v>46</v>
      </c>
      <c r="C12">
        <v>3997</v>
      </c>
      <c r="D12">
        <v>3554</v>
      </c>
      <c r="E12">
        <v>6496</v>
      </c>
      <c r="F12">
        <v>499</v>
      </c>
      <c r="G12">
        <v>15068</v>
      </c>
      <c r="H12">
        <v>0</v>
      </c>
      <c r="I12">
        <v>0.25550303548714898</v>
      </c>
      <c r="J12">
        <v>6.1247881077917299</v>
      </c>
    </row>
    <row r="13" spans="1:10" x14ac:dyDescent="0.25">
      <c r="A13" t="s">
        <v>13</v>
      </c>
      <c r="B13">
        <v>200</v>
      </c>
      <c r="C13">
        <v>1236</v>
      </c>
      <c r="D13">
        <v>501</v>
      </c>
      <c r="E13">
        <v>3865</v>
      </c>
      <c r="F13">
        <v>198</v>
      </c>
      <c r="G13">
        <v>8082</v>
      </c>
      <c r="H13">
        <v>0</v>
      </c>
      <c r="I13">
        <v>0.31815369050327102</v>
      </c>
      <c r="J13">
        <v>8.3954078939100594</v>
      </c>
    </row>
    <row r="14" spans="1:10" x14ac:dyDescent="0.25">
      <c r="A14" t="s">
        <v>18</v>
      </c>
      <c r="B14">
        <v>200</v>
      </c>
      <c r="C14">
        <v>1116</v>
      </c>
      <c r="D14">
        <v>510</v>
      </c>
      <c r="E14">
        <v>3228</v>
      </c>
      <c r="F14">
        <v>185</v>
      </c>
      <c r="G14">
        <v>6464</v>
      </c>
      <c r="H14">
        <v>0</v>
      </c>
      <c r="I14">
        <v>0.31837247988283801</v>
      </c>
      <c r="J14">
        <v>8.3915212931494203</v>
      </c>
    </row>
    <row r="15" spans="1:10" x14ac:dyDescent="0.25">
      <c r="A15" t="s">
        <v>17</v>
      </c>
      <c r="B15">
        <v>46</v>
      </c>
      <c r="C15">
        <v>3130</v>
      </c>
      <c r="D15">
        <v>2959</v>
      </c>
      <c r="E15">
        <v>5888</v>
      </c>
      <c r="F15">
        <v>153</v>
      </c>
      <c r="G15">
        <v>8517</v>
      </c>
      <c r="H15">
        <v>0</v>
      </c>
      <c r="I15">
        <v>0.25361679604798798</v>
      </c>
      <c r="J15">
        <v>0.29865014527831601</v>
      </c>
    </row>
    <row r="16" spans="1:10" x14ac:dyDescent="0.25">
      <c r="A16" t="s">
        <v>20</v>
      </c>
      <c r="B16">
        <v>213</v>
      </c>
      <c r="C16">
        <v>7039</v>
      </c>
      <c r="D16">
        <v>6192</v>
      </c>
      <c r="E16">
        <v>11592</v>
      </c>
      <c r="F16">
        <v>998</v>
      </c>
      <c r="G16">
        <v>25015</v>
      </c>
      <c r="H16">
        <v>0</v>
      </c>
      <c r="I16">
        <v>0.84882877569400705</v>
      </c>
      <c r="J16">
        <v>31.521256118391602</v>
      </c>
    </row>
    <row r="17" spans="1:10" x14ac:dyDescent="0.25">
      <c r="A17" t="s">
        <v>19</v>
      </c>
      <c r="B17">
        <v>200</v>
      </c>
      <c r="C17">
        <v>1185</v>
      </c>
      <c r="D17">
        <v>505</v>
      </c>
      <c r="E17">
        <v>3243</v>
      </c>
      <c r="F17">
        <v>184</v>
      </c>
      <c r="G17">
        <v>8635</v>
      </c>
      <c r="H17">
        <v>0</v>
      </c>
      <c r="I17">
        <v>0.319264924437974</v>
      </c>
      <c r="J17">
        <v>8.4200324672474096</v>
      </c>
    </row>
    <row r="18" spans="1:10" x14ac:dyDescent="0.25">
      <c r="A18" t="s">
        <v>21</v>
      </c>
      <c r="B18">
        <v>46</v>
      </c>
      <c r="C18">
        <v>5603</v>
      </c>
      <c r="D18">
        <v>5657</v>
      </c>
      <c r="E18">
        <v>7480</v>
      </c>
      <c r="F18">
        <v>2743</v>
      </c>
      <c r="G18">
        <v>9329</v>
      </c>
      <c r="H18">
        <v>0</v>
      </c>
      <c r="I18">
        <v>0.249696022233802</v>
      </c>
      <c r="J18">
        <v>11.1096547630194</v>
      </c>
    </row>
    <row r="19" spans="1:10" x14ac:dyDescent="0.25">
      <c r="A19" t="s">
        <v>22</v>
      </c>
      <c r="B19">
        <v>200</v>
      </c>
      <c r="C19">
        <v>1238</v>
      </c>
      <c r="D19">
        <v>499</v>
      </c>
      <c r="E19">
        <v>3784</v>
      </c>
      <c r="F19">
        <v>186</v>
      </c>
      <c r="G19">
        <v>9731</v>
      </c>
      <c r="H19">
        <v>0</v>
      </c>
      <c r="I19">
        <v>0.321986009707878</v>
      </c>
      <c r="J19">
        <v>8.5672679084593693</v>
      </c>
    </row>
    <row r="20" spans="1:10" x14ac:dyDescent="0.25">
      <c r="A20" t="s">
        <v>23</v>
      </c>
      <c r="B20">
        <v>200</v>
      </c>
      <c r="C20">
        <v>1049</v>
      </c>
      <c r="D20">
        <v>355</v>
      </c>
      <c r="E20">
        <v>3420</v>
      </c>
      <c r="F20">
        <v>164</v>
      </c>
      <c r="G20">
        <v>7127</v>
      </c>
      <c r="H20">
        <v>0</v>
      </c>
      <c r="I20">
        <v>0.32350838371976398</v>
      </c>
      <c r="J20">
        <v>10.219296539612699</v>
      </c>
    </row>
    <row r="21" spans="1:10" x14ac:dyDescent="0.25">
      <c r="A21" t="s">
        <v>24</v>
      </c>
      <c r="B21">
        <v>213</v>
      </c>
      <c r="C21">
        <v>25020</v>
      </c>
      <c r="D21">
        <v>7562</v>
      </c>
      <c r="E21">
        <v>81196</v>
      </c>
      <c r="F21">
        <v>1840</v>
      </c>
      <c r="G21">
        <v>89624</v>
      </c>
      <c r="H21">
        <v>0</v>
      </c>
      <c r="I21">
        <v>0.65556212143595805</v>
      </c>
      <c r="J21">
        <v>65.841550822799704</v>
      </c>
    </row>
    <row r="22" spans="1:10" x14ac:dyDescent="0.25">
      <c r="A22" t="s">
        <v>27</v>
      </c>
      <c r="B22">
        <v>213</v>
      </c>
      <c r="C22">
        <v>6476</v>
      </c>
      <c r="D22">
        <v>5892</v>
      </c>
      <c r="E22">
        <v>10806</v>
      </c>
      <c r="F22">
        <v>811</v>
      </c>
      <c r="G22">
        <v>27767</v>
      </c>
      <c r="H22">
        <v>0</v>
      </c>
      <c r="I22">
        <v>0.68190331059255105</v>
      </c>
      <c r="J22">
        <v>12.9311267651851</v>
      </c>
    </row>
    <row r="23" spans="1:10" x14ac:dyDescent="0.25">
      <c r="A23" t="s">
        <v>25</v>
      </c>
      <c r="B23">
        <v>46</v>
      </c>
      <c r="C23">
        <v>8809</v>
      </c>
      <c r="D23">
        <v>8450</v>
      </c>
      <c r="E23">
        <v>11745</v>
      </c>
      <c r="F23">
        <v>3148</v>
      </c>
      <c r="G23">
        <v>20745</v>
      </c>
      <c r="H23">
        <v>0</v>
      </c>
      <c r="I23">
        <v>0.24356150457472001</v>
      </c>
      <c r="J23">
        <v>10.8534458409887</v>
      </c>
    </row>
    <row r="24" spans="1:10" x14ac:dyDescent="0.25">
      <c r="A24" t="s">
        <v>29</v>
      </c>
      <c r="B24">
        <v>200</v>
      </c>
      <c r="C24">
        <v>6328</v>
      </c>
      <c r="D24">
        <v>1006</v>
      </c>
      <c r="E24">
        <v>13292</v>
      </c>
      <c r="F24">
        <v>462</v>
      </c>
      <c r="G24">
        <v>91419</v>
      </c>
      <c r="H24">
        <v>0</v>
      </c>
      <c r="I24">
        <v>0.32602972412994802</v>
      </c>
      <c r="J24">
        <v>25.330650176626602</v>
      </c>
    </row>
    <row r="25" spans="1:10" x14ac:dyDescent="0.25">
      <c r="A25" t="s">
        <v>28</v>
      </c>
      <c r="B25">
        <v>213</v>
      </c>
      <c r="C25">
        <v>6395</v>
      </c>
      <c r="D25">
        <v>5931</v>
      </c>
      <c r="E25">
        <v>10244</v>
      </c>
      <c r="F25">
        <v>841</v>
      </c>
      <c r="G25">
        <v>15537</v>
      </c>
      <c r="H25">
        <v>0</v>
      </c>
      <c r="I25">
        <v>0.686136183536597</v>
      </c>
      <c r="J25">
        <v>13.1633127935406</v>
      </c>
    </row>
    <row r="26" spans="1:10" x14ac:dyDescent="0.25">
      <c r="A26" t="s">
        <v>26</v>
      </c>
      <c r="B26">
        <v>46</v>
      </c>
      <c r="C26">
        <v>7143</v>
      </c>
      <c r="D26">
        <v>7195</v>
      </c>
      <c r="E26">
        <v>9222</v>
      </c>
      <c r="F26">
        <v>3321</v>
      </c>
      <c r="G26">
        <v>11144</v>
      </c>
      <c r="H26">
        <v>0</v>
      </c>
      <c r="I26">
        <v>0.248058671268334</v>
      </c>
      <c r="J26">
        <v>11.304248089004499</v>
      </c>
    </row>
    <row r="27" spans="1:10" x14ac:dyDescent="0.25">
      <c r="A27" t="s">
        <v>30</v>
      </c>
      <c r="B27">
        <v>200</v>
      </c>
      <c r="C27">
        <v>2742</v>
      </c>
      <c r="D27">
        <v>804</v>
      </c>
      <c r="E27">
        <v>4663</v>
      </c>
      <c r="F27">
        <v>331</v>
      </c>
      <c r="G27">
        <v>76461</v>
      </c>
      <c r="H27">
        <v>0</v>
      </c>
      <c r="I27">
        <v>0.33004607443199002</v>
      </c>
      <c r="J27">
        <v>25.5089146089325</v>
      </c>
    </row>
    <row r="28" spans="1:10" x14ac:dyDescent="0.25">
      <c r="A28" t="s">
        <v>31</v>
      </c>
      <c r="B28">
        <v>213</v>
      </c>
      <c r="C28">
        <v>10604</v>
      </c>
      <c r="D28">
        <v>6779</v>
      </c>
      <c r="E28">
        <v>11909</v>
      </c>
      <c r="F28">
        <v>516</v>
      </c>
      <c r="G28">
        <v>85790</v>
      </c>
      <c r="H28">
        <v>0</v>
      </c>
      <c r="I28">
        <v>0.66152560849485798</v>
      </c>
      <c r="J28">
        <v>32.211949684649497</v>
      </c>
    </row>
    <row r="29" spans="1:10" x14ac:dyDescent="0.25">
      <c r="A29" t="s">
        <v>33</v>
      </c>
      <c r="B29">
        <v>200</v>
      </c>
      <c r="C29">
        <v>2088</v>
      </c>
      <c r="D29">
        <v>480</v>
      </c>
      <c r="E29">
        <v>8053</v>
      </c>
      <c r="F29">
        <v>230</v>
      </c>
      <c r="G29">
        <v>16676</v>
      </c>
      <c r="H29">
        <v>0</v>
      </c>
      <c r="I29">
        <v>0.33259497249439501</v>
      </c>
      <c r="J29">
        <v>9.0028505857621006</v>
      </c>
    </row>
    <row r="30" spans="1:10" x14ac:dyDescent="0.25">
      <c r="A30" t="s">
        <v>34</v>
      </c>
      <c r="B30">
        <v>213</v>
      </c>
      <c r="C30">
        <v>4406</v>
      </c>
      <c r="D30">
        <v>4102</v>
      </c>
      <c r="E30">
        <v>7742</v>
      </c>
      <c r="F30">
        <v>657</v>
      </c>
      <c r="G30">
        <v>13932</v>
      </c>
      <c r="H30">
        <v>0</v>
      </c>
      <c r="I30">
        <v>0.67165096853330897</v>
      </c>
      <c r="J30">
        <v>17.992736566783499</v>
      </c>
    </row>
    <row r="31" spans="1:10" x14ac:dyDescent="0.25">
      <c r="A31" t="s">
        <v>35</v>
      </c>
      <c r="B31">
        <v>213</v>
      </c>
      <c r="C31">
        <v>3946</v>
      </c>
      <c r="D31">
        <v>3727</v>
      </c>
      <c r="E31">
        <v>6678</v>
      </c>
      <c r="F31">
        <v>515</v>
      </c>
      <c r="G31">
        <v>12142</v>
      </c>
      <c r="H31">
        <v>0</v>
      </c>
      <c r="I31">
        <v>0.67724181348188095</v>
      </c>
      <c r="J31">
        <v>18.282718922191901</v>
      </c>
    </row>
    <row r="32" spans="1:10" x14ac:dyDescent="0.25">
      <c r="A32" t="s">
        <v>36</v>
      </c>
      <c r="B32">
        <v>213</v>
      </c>
      <c r="C32">
        <v>4161</v>
      </c>
      <c r="D32">
        <v>4037</v>
      </c>
      <c r="E32">
        <v>6896</v>
      </c>
      <c r="F32">
        <v>483</v>
      </c>
      <c r="G32">
        <v>11012</v>
      </c>
      <c r="H32">
        <v>0</v>
      </c>
      <c r="I32">
        <v>0.68262229514921502</v>
      </c>
      <c r="J32">
        <v>21.335007557317802</v>
      </c>
    </row>
    <row r="33" spans="1:10" x14ac:dyDescent="0.25">
      <c r="A33" t="s">
        <v>32</v>
      </c>
      <c r="B33">
        <v>46</v>
      </c>
      <c r="C33">
        <v>17905</v>
      </c>
      <c r="D33">
        <v>16445</v>
      </c>
      <c r="E33">
        <v>22697</v>
      </c>
      <c r="F33">
        <v>9859</v>
      </c>
      <c r="G33">
        <v>30349</v>
      </c>
      <c r="H33">
        <v>0</v>
      </c>
      <c r="I33">
        <v>0.23707307519854801</v>
      </c>
      <c r="J33">
        <v>10.656642088588001</v>
      </c>
    </row>
    <row r="34" spans="1:10" x14ac:dyDescent="0.25">
      <c r="A34" t="s">
        <v>37</v>
      </c>
      <c r="B34">
        <v>213</v>
      </c>
      <c r="C34">
        <v>4429</v>
      </c>
      <c r="D34">
        <v>4351</v>
      </c>
      <c r="E34">
        <v>7360</v>
      </c>
      <c r="F34">
        <v>603</v>
      </c>
      <c r="G34">
        <v>10351</v>
      </c>
      <c r="H34">
        <v>0</v>
      </c>
      <c r="I34">
        <v>0.68504164924581001</v>
      </c>
      <c r="J34">
        <v>21.711861642893801</v>
      </c>
    </row>
    <row r="35" spans="1:10" x14ac:dyDescent="0.25">
      <c r="A35" t="s">
        <v>39</v>
      </c>
      <c r="B35">
        <v>213</v>
      </c>
      <c r="C35">
        <v>4028</v>
      </c>
      <c r="D35">
        <v>4025</v>
      </c>
      <c r="E35">
        <v>6741</v>
      </c>
      <c r="F35">
        <v>412</v>
      </c>
      <c r="G35">
        <v>11789</v>
      </c>
      <c r="H35">
        <v>0</v>
      </c>
      <c r="I35">
        <v>0.69145517227946396</v>
      </c>
      <c r="J35">
        <v>25.875992850905298</v>
      </c>
    </row>
    <row r="36" spans="1:10" x14ac:dyDescent="0.25">
      <c r="A36" t="s">
        <v>40</v>
      </c>
      <c r="B36">
        <v>213</v>
      </c>
      <c r="C36">
        <v>3964</v>
      </c>
      <c r="D36">
        <v>3820</v>
      </c>
      <c r="E36">
        <v>6625</v>
      </c>
      <c r="F36">
        <v>425</v>
      </c>
      <c r="G36">
        <v>14997</v>
      </c>
      <c r="H36">
        <v>0</v>
      </c>
      <c r="I36">
        <v>0.69251852405770298</v>
      </c>
      <c r="J36">
        <v>25.2232041255246</v>
      </c>
    </row>
    <row r="37" spans="1:10" x14ac:dyDescent="0.25">
      <c r="A37" t="s">
        <v>38</v>
      </c>
      <c r="B37">
        <v>46</v>
      </c>
      <c r="C37">
        <v>13959</v>
      </c>
      <c r="D37">
        <v>13576</v>
      </c>
      <c r="E37">
        <v>17370</v>
      </c>
      <c r="F37">
        <v>8037</v>
      </c>
      <c r="G37">
        <v>21115</v>
      </c>
      <c r="H37">
        <v>0</v>
      </c>
      <c r="I37">
        <v>0.23695583864337599</v>
      </c>
      <c r="J37">
        <v>10.377839727384799</v>
      </c>
    </row>
    <row r="38" spans="1:10" x14ac:dyDescent="0.25">
      <c r="A38" t="s">
        <v>41</v>
      </c>
      <c r="B38">
        <v>46</v>
      </c>
      <c r="C38">
        <v>17350</v>
      </c>
      <c r="D38">
        <v>16972</v>
      </c>
      <c r="E38">
        <v>21870</v>
      </c>
      <c r="F38">
        <v>11665</v>
      </c>
      <c r="G38">
        <v>29611</v>
      </c>
      <c r="H38">
        <v>0</v>
      </c>
      <c r="I38">
        <v>0.238249384954033</v>
      </c>
      <c r="J38">
        <v>10.506188900038801</v>
      </c>
    </row>
    <row r="39" spans="1:10" x14ac:dyDescent="0.25">
      <c r="A39" t="s">
        <v>42</v>
      </c>
      <c r="B39">
        <v>5196</v>
      </c>
      <c r="C39">
        <v>5212</v>
      </c>
      <c r="D39">
        <v>3474</v>
      </c>
      <c r="E39">
        <v>9028</v>
      </c>
      <c r="F39">
        <v>111</v>
      </c>
      <c r="G39">
        <v>91419</v>
      </c>
      <c r="H39">
        <v>0</v>
      </c>
      <c r="I39">
        <v>8.2215580137247493</v>
      </c>
      <c r="J39">
        <v>295.59724688912598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J39"/>
  <sheetViews>
    <sheetView topLeftCell="A4" workbookViewId="0">
      <selection activeCell="E39" sqref="E39"/>
    </sheetView>
  </sheetViews>
  <sheetFormatPr defaultRowHeight="15" x14ac:dyDescent="0.25"/>
  <cols>
    <col min="1" max="1" width="117.5703125" bestFit="1" customWidth="1"/>
    <col min="2" max="2" width="22.7109375" bestFit="1" customWidth="1"/>
    <col min="3" max="3" width="8" bestFit="1" customWidth="1"/>
    <col min="4" max="4" width="24.42578125" bestFit="1" customWidth="1"/>
    <col min="5" max="5" width="25.85546875" bestFit="1" customWidth="1"/>
    <col min="6" max="6" width="21" bestFit="1" customWidth="1"/>
    <col min="7" max="7" width="21.42578125" bestFit="1" customWidth="1"/>
    <col min="8" max="8" width="23.7109375" bestFit="1" customWidth="1"/>
    <col min="9" max="9" width="21.140625" bestFit="1" customWidth="1"/>
    <col min="10" max="10" width="27.42578125" bestFit="1" customWidth="1"/>
  </cols>
  <sheetData>
    <row r="1" spans="1:10" x14ac:dyDescent="0.25">
      <c r="B1" t="s">
        <v>43</v>
      </c>
      <c r="C1" t="s">
        <v>44</v>
      </c>
    </row>
    <row r="2" spans="1:10" x14ac:dyDescent="0.25">
      <c r="A2" t="s">
        <v>45</v>
      </c>
      <c r="B2">
        <v>2000</v>
      </c>
    </row>
    <row r="3" spans="1:10" x14ac:dyDescent="0.25">
      <c r="B3">
        <v>100</v>
      </c>
    </row>
    <row r="6" spans="1:10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</row>
    <row r="7" spans="1:10" x14ac:dyDescent="0.25">
      <c r="A7" t="s">
        <v>10</v>
      </c>
      <c r="B7">
        <v>213</v>
      </c>
      <c r="C7">
        <v>4479</v>
      </c>
      <c r="D7">
        <v>4534</v>
      </c>
      <c r="E7">
        <v>7050</v>
      </c>
      <c r="F7">
        <v>546</v>
      </c>
      <c r="G7">
        <v>11519</v>
      </c>
      <c r="H7">
        <v>0</v>
      </c>
      <c r="I7">
        <v>0.84762287547106696</v>
      </c>
      <c r="J7">
        <v>26.3912857130776</v>
      </c>
    </row>
    <row r="8" spans="1:10" x14ac:dyDescent="0.25">
      <c r="A8" t="s">
        <v>12</v>
      </c>
      <c r="B8">
        <v>46</v>
      </c>
      <c r="C8">
        <v>4684</v>
      </c>
      <c r="D8">
        <v>4523</v>
      </c>
      <c r="E8">
        <v>7130</v>
      </c>
      <c r="F8">
        <v>781</v>
      </c>
      <c r="G8">
        <v>12440</v>
      </c>
      <c r="H8">
        <v>0</v>
      </c>
      <c r="I8">
        <v>0.24606167589397901</v>
      </c>
      <c r="J8">
        <v>7.6612920076760496</v>
      </c>
    </row>
    <row r="9" spans="1:10" x14ac:dyDescent="0.25">
      <c r="A9" t="s">
        <v>11</v>
      </c>
      <c r="B9">
        <v>200</v>
      </c>
      <c r="C9">
        <v>1201</v>
      </c>
      <c r="D9">
        <v>359</v>
      </c>
      <c r="E9">
        <v>3937</v>
      </c>
      <c r="F9">
        <v>212</v>
      </c>
      <c r="G9">
        <v>10880</v>
      </c>
      <c r="H9">
        <v>0</v>
      </c>
      <c r="I9">
        <v>0.15794020699643499</v>
      </c>
      <c r="J9">
        <v>4.9174621752946699</v>
      </c>
    </row>
    <row r="10" spans="1:10" x14ac:dyDescent="0.25">
      <c r="A10" t="s">
        <v>14</v>
      </c>
      <c r="B10">
        <v>213</v>
      </c>
      <c r="C10">
        <v>4049</v>
      </c>
      <c r="D10">
        <v>3941</v>
      </c>
      <c r="E10">
        <v>6652</v>
      </c>
      <c r="F10">
        <v>618</v>
      </c>
      <c r="G10">
        <v>12902</v>
      </c>
      <c r="H10">
        <v>0</v>
      </c>
      <c r="I10">
        <v>0.82905507183197802</v>
      </c>
      <c r="J10">
        <v>19.873728593690998</v>
      </c>
    </row>
    <row r="11" spans="1:10" x14ac:dyDescent="0.25">
      <c r="A11" t="s">
        <v>13</v>
      </c>
      <c r="B11">
        <v>200</v>
      </c>
      <c r="C11">
        <v>1100</v>
      </c>
      <c r="D11">
        <v>401</v>
      </c>
      <c r="E11">
        <v>3634</v>
      </c>
      <c r="F11">
        <v>186</v>
      </c>
      <c r="G11">
        <v>12627</v>
      </c>
      <c r="H11">
        <v>0</v>
      </c>
      <c r="I11">
        <v>0.15798374821182101</v>
      </c>
      <c r="J11">
        <v>4.1688516971009104</v>
      </c>
    </row>
    <row r="12" spans="1:10" x14ac:dyDescent="0.25">
      <c r="A12" t="s">
        <v>16</v>
      </c>
      <c r="B12">
        <v>46</v>
      </c>
      <c r="C12">
        <v>4606</v>
      </c>
      <c r="D12">
        <v>4644</v>
      </c>
      <c r="E12">
        <v>7967</v>
      </c>
      <c r="F12">
        <v>910</v>
      </c>
      <c r="G12">
        <v>13867</v>
      </c>
      <c r="H12">
        <v>0</v>
      </c>
      <c r="I12">
        <v>0.22996090664586999</v>
      </c>
      <c r="J12">
        <v>5.5125052569188204</v>
      </c>
    </row>
    <row r="13" spans="1:10" x14ac:dyDescent="0.25">
      <c r="A13" t="s">
        <v>17</v>
      </c>
      <c r="B13">
        <v>46</v>
      </c>
      <c r="C13">
        <v>3072</v>
      </c>
      <c r="D13">
        <v>2891</v>
      </c>
      <c r="E13">
        <v>5261</v>
      </c>
      <c r="F13">
        <v>140</v>
      </c>
      <c r="G13">
        <v>11048</v>
      </c>
      <c r="H13">
        <v>0</v>
      </c>
      <c r="I13">
        <v>0.22116766913316699</v>
      </c>
      <c r="J13">
        <v>0.26035468863438499</v>
      </c>
    </row>
    <row r="14" spans="1:10" x14ac:dyDescent="0.25">
      <c r="A14" t="s">
        <v>18</v>
      </c>
      <c r="B14">
        <v>200</v>
      </c>
      <c r="C14">
        <v>1090</v>
      </c>
      <c r="D14">
        <v>384</v>
      </c>
      <c r="E14">
        <v>3707</v>
      </c>
      <c r="F14">
        <v>178</v>
      </c>
      <c r="G14">
        <v>12006</v>
      </c>
      <c r="H14">
        <v>0</v>
      </c>
      <c r="I14">
        <v>0.158061283520846</v>
      </c>
      <c r="J14">
        <v>4.1661041393187697</v>
      </c>
    </row>
    <row r="15" spans="1:10" x14ac:dyDescent="0.25">
      <c r="A15" t="s">
        <v>15</v>
      </c>
      <c r="B15">
        <v>213</v>
      </c>
      <c r="C15">
        <v>3331</v>
      </c>
      <c r="D15">
        <v>2996</v>
      </c>
      <c r="E15">
        <v>6253</v>
      </c>
      <c r="F15">
        <v>111</v>
      </c>
      <c r="G15">
        <v>10291</v>
      </c>
      <c r="H15">
        <v>0</v>
      </c>
      <c r="I15">
        <v>0.82726157001040801</v>
      </c>
      <c r="J15">
        <v>6.0328286665553197</v>
      </c>
    </row>
    <row r="16" spans="1:10" x14ac:dyDescent="0.25">
      <c r="A16" t="s">
        <v>19</v>
      </c>
      <c r="B16">
        <v>200</v>
      </c>
      <c r="C16">
        <v>1215</v>
      </c>
      <c r="D16">
        <v>377</v>
      </c>
      <c r="E16">
        <v>4211</v>
      </c>
      <c r="F16">
        <v>178</v>
      </c>
      <c r="G16">
        <v>8519</v>
      </c>
      <c r="H16">
        <v>0</v>
      </c>
      <c r="I16">
        <v>0.15826152875888899</v>
      </c>
      <c r="J16">
        <v>4.1738657631153302</v>
      </c>
    </row>
    <row r="17" spans="1:10" x14ac:dyDescent="0.25">
      <c r="A17" t="s">
        <v>21</v>
      </c>
      <c r="B17">
        <v>46</v>
      </c>
      <c r="C17">
        <v>6022</v>
      </c>
      <c r="D17">
        <v>6119</v>
      </c>
      <c r="E17">
        <v>7950</v>
      </c>
      <c r="F17">
        <v>2908</v>
      </c>
      <c r="G17">
        <v>11006</v>
      </c>
      <c r="H17">
        <v>0</v>
      </c>
      <c r="I17">
        <v>0.21624467615009199</v>
      </c>
      <c r="J17">
        <v>9.6220663368739405</v>
      </c>
    </row>
    <row r="18" spans="1:10" x14ac:dyDescent="0.25">
      <c r="A18" t="s">
        <v>20</v>
      </c>
      <c r="B18">
        <v>213</v>
      </c>
      <c r="C18">
        <v>6876</v>
      </c>
      <c r="D18">
        <v>6437</v>
      </c>
      <c r="E18">
        <v>10074</v>
      </c>
      <c r="F18">
        <v>1739</v>
      </c>
      <c r="G18">
        <v>19182</v>
      </c>
      <c r="H18">
        <v>0</v>
      </c>
      <c r="I18">
        <v>0.82059737948198297</v>
      </c>
      <c r="J18">
        <v>30.845043741114999</v>
      </c>
    </row>
    <row r="19" spans="1:10" x14ac:dyDescent="0.25">
      <c r="A19" t="s">
        <v>24</v>
      </c>
      <c r="B19">
        <v>213</v>
      </c>
      <c r="C19">
        <v>24851</v>
      </c>
      <c r="D19">
        <v>7127</v>
      </c>
      <c r="E19">
        <v>81138</v>
      </c>
      <c r="F19">
        <v>1671</v>
      </c>
      <c r="G19">
        <v>89664</v>
      </c>
      <c r="H19">
        <v>0</v>
      </c>
      <c r="I19">
        <v>0.65261551754248803</v>
      </c>
      <c r="J19">
        <v>68.211418057112994</v>
      </c>
    </row>
    <row r="20" spans="1:10" x14ac:dyDescent="0.25">
      <c r="A20" t="s">
        <v>25</v>
      </c>
      <c r="B20">
        <v>46</v>
      </c>
      <c r="C20">
        <v>8836</v>
      </c>
      <c r="D20">
        <v>8276</v>
      </c>
      <c r="E20">
        <v>12341</v>
      </c>
      <c r="F20">
        <v>3362</v>
      </c>
      <c r="G20">
        <v>17873</v>
      </c>
      <c r="H20">
        <v>0</v>
      </c>
      <c r="I20">
        <v>0.21623451102796001</v>
      </c>
      <c r="J20">
        <v>9.6364645422409403</v>
      </c>
    </row>
    <row r="21" spans="1:10" x14ac:dyDescent="0.25">
      <c r="A21" t="s">
        <v>27</v>
      </c>
      <c r="B21">
        <v>213</v>
      </c>
      <c r="C21">
        <v>6428</v>
      </c>
      <c r="D21">
        <v>6061</v>
      </c>
      <c r="E21">
        <v>10927</v>
      </c>
      <c r="F21">
        <v>802</v>
      </c>
      <c r="G21">
        <v>17134</v>
      </c>
      <c r="H21">
        <v>0</v>
      </c>
      <c r="I21">
        <v>0.66102878423461797</v>
      </c>
      <c r="J21">
        <v>12.9735566665373</v>
      </c>
    </row>
    <row r="22" spans="1:10" x14ac:dyDescent="0.25">
      <c r="A22" t="s">
        <v>22</v>
      </c>
      <c r="B22">
        <v>200</v>
      </c>
      <c r="C22">
        <v>1119</v>
      </c>
      <c r="D22">
        <v>384</v>
      </c>
      <c r="E22">
        <v>3850</v>
      </c>
      <c r="F22">
        <v>177</v>
      </c>
      <c r="G22">
        <v>10882</v>
      </c>
      <c r="H22">
        <v>0</v>
      </c>
      <c r="I22">
        <v>0.158655867490619</v>
      </c>
      <c r="J22">
        <v>4.2214445158120402</v>
      </c>
    </row>
    <row r="23" spans="1:10" x14ac:dyDescent="0.25">
      <c r="A23" t="s">
        <v>28</v>
      </c>
      <c r="B23">
        <v>213</v>
      </c>
      <c r="C23">
        <v>6817</v>
      </c>
      <c r="D23">
        <v>6317</v>
      </c>
      <c r="E23">
        <v>11160</v>
      </c>
      <c r="F23">
        <v>835</v>
      </c>
      <c r="G23">
        <v>27670</v>
      </c>
      <c r="H23">
        <v>0</v>
      </c>
      <c r="I23">
        <v>0.66719917304891196</v>
      </c>
      <c r="J23">
        <v>13.248170243464999</v>
      </c>
    </row>
    <row r="24" spans="1:10" x14ac:dyDescent="0.25">
      <c r="A24" t="s">
        <v>26</v>
      </c>
      <c r="B24">
        <v>46</v>
      </c>
      <c r="C24">
        <v>7650</v>
      </c>
      <c r="D24">
        <v>7210</v>
      </c>
      <c r="E24">
        <v>9864</v>
      </c>
      <c r="F24">
        <v>3940</v>
      </c>
      <c r="G24">
        <v>20207</v>
      </c>
      <c r="H24">
        <v>0</v>
      </c>
      <c r="I24">
        <v>0.216944292478635</v>
      </c>
      <c r="J24">
        <v>9.8855559904921808</v>
      </c>
    </row>
    <row r="25" spans="1:10" x14ac:dyDescent="0.25">
      <c r="A25" t="s">
        <v>23</v>
      </c>
      <c r="B25">
        <v>200</v>
      </c>
      <c r="C25">
        <v>992</v>
      </c>
      <c r="D25">
        <v>249</v>
      </c>
      <c r="E25">
        <v>3058</v>
      </c>
      <c r="F25">
        <v>158</v>
      </c>
      <c r="G25">
        <v>11791</v>
      </c>
      <c r="H25">
        <v>0</v>
      </c>
      <c r="I25">
        <v>0.16001292904466599</v>
      </c>
      <c r="J25">
        <v>5.0546349770061401</v>
      </c>
    </row>
    <row r="26" spans="1:10" x14ac:dyDescent="0.25">
      <c r="A26" t="s">
        <v>29</v>
      </c>
      <c r="B26">
        <v>200</v>
      </c>
      <c r="C26">
        <v>8386</v>
      </c>
      <c r="D26">
        <v>702</v>
      </c>
      <c r="E26">
        <v>15875</v>
      </c>
      <c r="F26">
        <v>443</v>
      </c>
      <c r="G26">
        <v>90422</v>
      </c>
      <c r="H26">
        <v>0</v>
      </c>
      <c r="I26">
        <v>0.16050604345380101</v>
      </c>
      <c r="J26">
        <v>12.2248918577992</v>
      </c>
    </row>
    <row r="27" spans="1:10" x14ac:dyDescent="0.25">
      <c r="A27" t="s">
        <v>31</v>
      </c>
      <c r="B27">
        <v>213</v>
      </c>
      <c r="C27">
        <v>9714</v>
      </c>
      <c r="D27">
        <v>6968</v>
      </c>
      <c r="E27">
        <v>12171</v>
      </c>
      <c r="F27">
        <v>769</v>
      </c>
      <c r="G27">
        <v>88961</v>
      </c>
      <c r="H27">
        <v>0</v>
      </c>
      <c r="I27">
        <v>0.54372243097533002</v>
      </c>
      <c r="J27">
        <v>27.500525893504399</v>
      </c>
    </row>
    <row r="28" spans="1:10" x14ac:dyDescent="0.25">
      <c r="A28" t="s">
        <v>34</v>
      </c>
      <c r="B28">
        <v>213</v>
      </c>
      <c r="C28">
        <v>4946</v>
      </c>
      <c r="D28">
        <v>4777</v>
      </c>
      <c r="E28">
        <v>8307</v>
      </c>
      <c r="F28">
        <v>470</v>
      </c>
      <c r="G28">
        <v>19995</v>
      </c>
      <c r="H28">
        <v>0</v>
      </c>
      <c r="I28">
        <v>0.55279733619161497</v>
      </c>
      <c r="J28">
        <v>14.8512961175395</v>
      </c>
    </row>
    <row r="29" spans="1:10" x14ac:dyDescent="0.25">
      <c r="A29" t="s">
        <v>32</v>
      </c>
      <c r="B29">
        <v>46</v>
      </c>
      <c r="C29">
        <v>17882</v>
      </c>
      <c r="D29">
        <v>17418</v>
      </c>
      <c r="E29">
        <v>23135</v>
      </c>
      <c r="F29">
        <v>10329</v>
      </c>
      <c r="G29">
        <v>25699</v>
      </c>
      <c r="H29">
        <v>0</v>
      </c>
      <c r="I29">
        <v>0.208231480978506</v>
      </c>
      <c r="J29">
        <v>9.7812786106093892</v>
      </c>
    </row>
    <row r="30" spans="1:10" x14ac:dyDescent="0.25">
      <c r="A30" t="s">
        <v>35</v>
      </c>
      <c r="B30">
        <v>213</v>
      </c>
      <c r="C30">
        <v>4669</v>
      </c>
      <c r="D30">
        <v>4576</v>
      </c>
      <c r="E30">
        <v>7807</v>
      </c>
      <c r="F30">
        <v>397</v>
      </c>
      <c r="G30">
        <v>13850</v>
      </c>
      <c r="H30">
        <v>0</v>
      </c>
      <c r="I30">
        <v>0.559510362762352</v>
      </c>
      <c r="J30">
        <v>15.16098082183</v>
      </c>
    </row>
    <row r="31" spans="1:10" x14ac:dyDescent="0.25">
      <c r="A31" t="s">
        <v>36</v>
      </c>
      <c r="B31">
        <v>213</v>
      </c>
      <c r="C31">
        <v>4794</v>
      </c>
      <c r="D31">
        <v>4605</v>
      </c>
      <c r="E31">
        <v>7522</v>
      </c>
      <c r="F31">
        <v>524</v>
      </c>
      <c r="G31">
        <v>15170</v>
      </c>
      <c r="H31">
        <v>0</v>
      </c>
      <c r="I31">
        <v>0.56456294081630998</v>
      </c>
      <c r="J31">
        <v>17.699987269171899</v>
      </c>
    </row>
    <row r="32" spans="1:10" x14ac:dyDescent="0.25">
      <c r="A32" t="s">
        <v>30</v>
      </c>
      <c r="B32">
        <v>200</v>
      </c>
      <c r="C32">
        <v>8510</v>
      </c>
      <c r="D32">
        <v>1611</v>
      </c>
      <c r="E32">
        <v>17653</v>
      </c>
      <c r="F32">
        <v>1057</v>
      </c>
      <c r="G32">
        <v>100658</v>
      </c>
      <c r="H32">
        <v>0</v>
      </c>
      <c r="I32">
        <v>0.16087658433271201</v>
      </c>
      <c r="J32">
        <v>10.0592279085279</v>
      </c>
    </row>
    <row r="33" spans="1:10" x14ac:dyDescent="0.25">
      <c r="A33" t="s">
        <v>37</v>
      </c>
      <c r="B33">
        <v>213</v>
      </c>
      <c r="C33">
        <v>4827</v>
      </c>
      <c r="D33">
        <v>4607</v>
      </c>
      <c r="E33">
        <v>7594</v>
      </c>
      <c r="F33">
        <v>519</v>
      </c>
      <c r="G33">
        <v>11710</v>
      </c>
      <c r="H33">
        <v>0</v>
      </c>
      <c r="I33">
        <v>0.56580618083484302</v>
      </c>
      <c r="J33">
        <v>17.989944903626998</v>
      </c>
    </row>
    <row r="34" spans="1:10" x14ac:dyDescent="0.25">
      <c r="A34" t="s">
        <v>33</v>
      </c>
      <c r="B34">
        <v>200</v>
      </c>
      <c r="C34">
        <v>2623</v>
      </c>
      <c r="D34">
        <v>644</v>
      </c>
      <c r="E34">
        <v>4643</v>
      </c>
      <c r="F34">
        <v>408</v>
      </c>
      <c r="G34">
        <v>75714</v>
      </c>
      <c r="H34">
        <v>0</v>
      </c>
      <c r="I34">
        <v>0.162425203193929</v>
      </c>
      <c r="J34">
        <v>9.6184914000423092</v>
      </c>
    </row>
    <row r="35" spans="1:10" x14ac:dyDescent="0.25">
      <c r="A35" t="s">
        <v>39</v>
      </c>
      <c r="B35">
        <v>213</v>
      </c>
      <c r="C35">
        <v>4228</v>
      </c>
      <c r="D35">
        <v>4257</v>
      </c>
      <c r="E35">
        <v>6822</v>
      </c>
      <c r="F35">
        <v>477</v>
      </c>
      <c r="G35">
        <v>11665</v>
      </c>
      <c r="H35">
        <v>0</v>
      </c>
      <c r="I35">
        <v>0.56774867658583095</v>
      </c>
      <c r="J35">
        <v>21.303944453921702</v>
      </c>
    </row>
    <row r="36" spans="1:10" x14ac:dyDescent="0.25">
      <c r="A36" t="s">
        <v>40</v>
      </c>
      <c r="B36">
        <v>213</v>
      </c>
      <c r="C36">
        <v>4104</v>
      </c>
      <c r="D36">
        <v>3868</v>
      </c>
      <c r="E36">
        <v>6944</v>
      </c>
      <c r="F36">
        <v>389</v>
      </c>
      <c r="G36">
        <v>12210</v>
      </c>
      <c r="H36">
        <v>0</v>
      </c>
      <c r="I36">
        <v>0.574178156968986</v>
      </c>
      <c r="J36">
        <v>20.970662558293899</v>
      </c>
    </row>
    <row r="37" spans="1:10" x14ac:dyDescent="0.25">
      <c r="A37" t="s">
        <v>38</v>
      </c>
      <c r="B37">
        <v>46</v>
      </c>
      <c r="C37">
        <v>15736</v>
      </c>
      <c r="D37">
        <v>15008</v>
      </c>
      <c r="E37">
        <v>19146</v>
      </c>
      <c r="F37">
        <v>8102</v>
      </c>
      <c r="G37">
        <v>26192</v>
      </c>
      <c r="H37">
        <v>0</v>
      </c>
      <c r="I37">
        <v>0.208141970923471</v>
      </c>
      <c r="J37">
        <v>9.5408330854106005</v>
      </c>
    </row>
    <row r="38" spans="1:10" x14ac:dyDescent="0.25">
      <c r="A38" t="s">
        <v>41</v>
      </c>
      <c r="B38">
        <v>46</v>
      </c>
      <c r="C38">
        <v>18533</v>
      </c>
      <c r="D38">
        <v>17487</v>
      </c>
      <c r="E38">
        <v>23579</v>
      </c>
      <c r="F38">
        <v>13224</v>
      </c>
      <c r="G38">
        <v>29385</v>
      </c>
      <c r="H38">
        <v>0</v>
      </c>
      <c r="I38">
        <v>0.20921168128874301</v>
      </c>
      <c r="J38">
        <v>9.6520651268004691</v>
      </c>
    </row>
    <row r="39" spans="1:10" x14ac:dyDescent="0.25">
      <c r="A39" t="s">
        <v>42</v>
      </c>
      <c r="B39">
        <v>5196</v>
      </c>
      <c r="C39">
        <v>5638</v>
      </c>
      <c r="D39">
        <v>3836</v>
      </c>
      <c r="E39">
        <v>9387</v>
      </c>
      <c r="F39">
        <v>111</v>
      </c>
      <c r="G39">
        <v>100658</v>
      </c>
      <c r="H39">
        <v>0</v>
      </c>
      <c r="I39">
        <v>4.0895385416970003</v>
      </c>
      <c r="J39">
        <v>151.03986171760801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G39"/>
  <sheetViews>
    <sheetView topLeftCell="A13" workbookViewId="0">
      <selection activeCell="G29" sqref="G29"/>
    </sheetView>
  </sheetViews>
  <sheetFormatPr defaultRowHeight="15" x14ac:dyDescent="0.25"/>
  <cols>
    <col min="1" max="1" width="117.5703125" bestFit="1" customWidth="1"/>
    <col min="2" max="3" width="10" bestFit="1" customWidth="1"/>
    <col min="4" max="6" width="9.85546875" bestFit="1" customWidth="1"/>
    <col min="7" max="7" width="21" bestFit="1" customWidth="1"/>
    <col min="8" max="8" width="21.42578125" bestFit="1" customWidth="1"/>
    <col min="9" max="9" width="23.7109375" bestFit="1" customWidth="1"/>
    <col min="10" max="10" width="21.140625" bestFit="1" customWidth="1"/>
    <col min="11" max="11" width="27.42578125" bestFit="1" customWidth="1"/>
  </cols>
  <sheetData>
    <row r="1" spans="1:7" x14ac:dyDescent="0.25">
      <c r="B1" t="s">
        <v>43</v>
      </c>
    </row>
    <row r="2" spans="1:7" x14ac:dyDescent="0.25">
      <c r="A2" t="s">
        <v>45</v>
      </c>
      <c r="B2">
        <v>2000</v>
      </c>
    </row>
    <row r="3" spans="1:7" x14ac:dyDescent="0.25">
      <c r="B3">
        <v>100</v>
      </c>
    </row>
    <row r="6" spans="1:7" x14ac:dyDescent="0.25">
      <c r="A6" t="s">
        <v>0</v>
      </c>
      <c r="B6" t="s">
        <v>53</v>
      </c>
      <c r="C6" t="s">
        <v>54</v>
      </c>
      <c r="D6" t="s">
        <v>55</v>
      </c>
      <c r="E6" t="s">
        <v>56</v>
      </c>
      <c r="F6" t="s">
        <v>57</v>
      </c>
      <c r="G6" t="s">
        <v>50</v>
      </c>
    </row>
    <row r="7" spans="1:7" x14ac:dyDescent="0.25">
      <c r="A7" t="s">
        <v>10</v>
      </c>
      <c r="B7">
        <f>VLOOKUP($A7,s1_3kagg1!$A$7:$C$39,3,FALSE)</f>
        <v>4228</v>
      </c>
      <c r="C7">
        <f>VLOOKUP($A7,s1_3kagg2!$A$7:$C$39,3,FALSE)</f>
        <v>3932</v>
      </c>
      <c r="D7">
        <f>VLOOKUP($A7,s1_3kagg3!$A$7:$C$39,3,FALSE)</f>
        <v>3894</v>
      </c>
      <c r="E7">
        <f>VLOOKUP($A7,s1_3kagg4!$A$7:$C$39,3,FALSE)</f>
        <v>5354</v>
      </c>
      <c r="F7">
        <f>VLOOKUP($A7,s1_3kagg5!$A$7:$C$39,3,FALSE)</f>
        <v>4393</v>
      </c>
      <c r="G7">
        <f>AVERAGE(B7,E7,F7)</f>
        <v>4658.333333333333</v>
      </c>
    </row>
    <row r="8" spans="1:7" x14ac:dyDescent="0.25">
      <c r="A8" t="s">
        <v>11</v>
      </c>
      <c r="B8">
        <f>VLOOKUP($A8,s1_3kagg1!$A$7:$C$39,3,FALSE)</f>
        <v>1021</v>
      </c>
      <c r="C8">
        <f>VLOOKUP($A8,s1_3kagg2!$A$7:$C$39,3,FALSE)</f>
        <v>1003</v>
      </c>
      <c r="D8">
        <f>VLOOKUP($A8,s1_3kagg3!$A$7:$C$39,3,FALSE)</f>
        <v>969</v>
      </c>
      <c r="E8">
        <f>VLOOKUP($A8,s1_3kagg4!$A$7:$C$39,3,FALSE)</f>
        <v>899</v>
      </c>
      <c r="F8">
        <f>VLOOKUP($A8,s1_3kagg5!$A$7:$C$39,3,FALSE)</f>
        <v>950</v>
      </c>
      <c r="G8">
        <f t="shared" ref="G8:G39" si="0">AVERAGE(B8,E8,F8)</f>
        <v>956.66666666666663</v>
      </c>
    </row>
    <row r="9" spans="1:7" x14ac:dyDescent="0.25">
      <c r="A9" t="s">
        <v>12</v>
      </c>
      <c r="B9">
        <f>VLOOKUP($A9,s1_3kagg1!$A$7:$C$39,3,FALSE)</f>
        <v>4229</v>
      </c>
      <c r="C9">
        <f>VLOOKUP($A9,s1_3kagg2!$A$7:$C$39,3,FALSE)</f>
        <v>4013</v>
      </c>
      <c r="D9">
        <f>VLOOKUP($A9,s1_3kagg3!$A$7:$C$39,3,FALSE)</f>
        <v>4994</v>
      </c>
      <c r="E9">
        <f>VLOOKUP($A9,s1_3kagg4!$A$7:$C$39,3,FALSE)</f>
        <v>4682</v>
      </c>
      <c r="F9">
        <f>VLOOKUP($A9,s1_3kagg5!$A$7:$C$39,3,FALSE)</f>
        <v>4527</v>
      </c>
      <c r="G9">
        <f t="shared" si="0"/>
        <v>4479.333333333333</v>
      </c>
    </row>
    <row r="10" spans="1:7" x14ac:dyDescent="0.25">
      <c r="A10" t="s">
        <v>13</v>
      </c>
      <c r="B10">
        <f>VLOOKUP($A10,s1_3kagg1!$A$7:$C$39,3,FALSE)</f>
        <v>918</v>
      </c>
      <c r="C10">
        <f>VLOOKUP($A10,s1_3kagg2!$A$7:$C$39,3,FALSE)</f>
        <v>827</v>
      </c>
      <c r="D10">
        <f>VLOOKUP($A10,s1_3kagg3!$A$7:$C$39,3,FALSE)</f>
        <v>866</v>
      </c>
      <c r="E10">
        <f>VLOOKUP($A10,s1_3kagg4!$A$7:$C$39,3,FALSE)</f>
        <v>880</v>
      </c>
      <c r="F10">
        <f>VLOOKUP($A10,s1_3kagg5!$A$7:$C$39,3,FALSE)</f>
        <v>873</v>
      </c>
      <c r="G10">
        <f t="shared" si="0"/>
        <v>890.33333333333337</v>
      </c>
    </row>
    <row r="11" spans="1:7" x14ac:dyDescent="0.25">
      <c r="A11" t="s">
        <v>14</v>
      </c>
      <c r="B11">
        <f>VLOOKUP($A11,s1_3kagg1!$A$7:$C$39,3,FALSE)</f>
        <v>4267</v>
      </c>
      <c r="C11">
        <f>VLOOKUP($A11,s1_3kagg2!$A$7:$C$39,3,FALSE)</f>
        <v>3651</v>
      </c>
      <c r="D11">
        <f>VLOOKUP($A11,s1_3kagg3!$A$7:$C$39,3,FALSE)</f>
        <v>4193</v>
      </c>
      <c r="E11">
        <f>VLOOKUP($A11,s1_3kagg4!$A$7:$C$39,3,FALSE)</f>
        <v>4537</v>
      </c>
      <c r="F11">
        <f>VLOOKUP($A11,s1_3kagg5!$A$7:$C$39,3,FALSE)</f>
        <v>4350</v>
      </c>
      <c r="G11">
        <f t="shared" si="0"/>
        <v>4384.666666666667</v>
      </c>
    </row>
    <row r="12" spans="1:7" x14ac:dyDescent="0.25">
      <c r="A12" t="s">
        <v>15</v>
      </c>
      <c r="B12">
        <f>VLOOKUP($A12,s1_3kagg1!$A$7:$C$39,3,FALSE)</f>
        <v>3246</v>
      </c>
      <c r="C12">
        <f>VLOOKUP($A12,s1_3kagg2!$A$7:$C$39,3,FALSE)</f>
        <v>3099</v>
      </c>
      <c r="D12">
        <f>VLOOKUP($A12,s1_3kagg3!$A$7:$C$39,3,FALSE)</f>
        <v>3304</v>
      </c>
      <c r="E12">
        <f>VLOOKUP($A12,s1_3kagg4!$A$7:$C$39,3,FALSE)</f>
        <v>3807</v>
      </c>
      <c r="F12">
        <f>VLOOKUP($A12,s1_3kagg5!$A$7:$C$39,3,FALSE)</f>
        <v>3395</v>
      </c>
      <c r="G12">
        <f t="shared" si="0"/>
        <v>3482.6666666666665</v>
      </c>
    </row>
    <row r="13" spans="1:7" x14ac:dyDescent="0.25">
      <c r="A13" t="s">
        <v>16</v>
      </c>
      <c r="B13">
        <f>VLOOKUP($A13,s1_3kagg1!$A$7:$C$39,3,FALSE)</f>
        <v>4090</v>
      </c>
      <c r="C13">
        <f>VLOOKUP($A13,s1_3kagg2!$A$7:$C$39,3,FALSE)</f>
        <v>3977</v>
      </c>
      <c r="D13">
        <f>VLOOKUP($A13,s1_3kagg3!$A$7:$C$39,3,FALSE)</f>
        <v>4156</v>
      </c>
      <c r="E13">
        <f>VLOOKUP($A13,s1_3kagg4!$A$7:$C$39,3,FALSE)</f>
        <v>4195</v>
      </c>
      <c r="F13">
        <f>VLOOKUP($A13,s1_3kagg5!$A$7:$C$39,3,FALSE)</f>
        <v>4160</v>
      </c>
      <c r="G13">
        <f t="shared" si="0"/>
        <v>4148.333333333333</v>
      </c>
    </row>
    <row r="14" spans="1:7" x14ac:dyDescent="0.25">
      <c r="A14" t="s">
        <v>17</v>
      </c>
      <c r="B14">
        <f>VLOOKUP($A14,s1_3kagg1!$A$7:$C$39,3,FALSE)</f>
        <v>3341</v>
      </c>
      <c r="C14">
        <f>VLOOKUP($A14,s1_3kagg2!$A$7:$C$39,3,FALSE)</f>
        <v>3872</v>
      </c>
      <c r="D14">
        <f>VLOOKUP($A14,s1_3kagg3!$A$7:$C$39,3,FALSE)</f>
        <v>3347</v>
      </c>
      <c r="E14">
        <f>VLOOKUP($A14,s1_3kagg4!$A$7:$C$39,3,FALSE)</f>
        <v>3108</v>
      </c>
      <c r="F14">
        <f>VLOOKUP($A14,s1_3kagg5!$A$7:$C$39,3,FALSE)</f>
        <v>3308</v>
      </c>
      <c r="G14">
        <f t="shared" si="0"/>
        <v>3252.3333333333335</v>
      </c>
    </row>
    <row r="15" spans="1:7" x14ac:dyDescent="0.25">
      <c r="A15" t="s">
        <v>18</v>
      </c>
      <c r="B15">
        <f>VLOOKUP($A15,s1_3kagg1!$A$7:$C$39,3,FALSE)</f>
        <v>800</v>
      </c>
      <c r="C15">
        <f>VLOOKUP($A15,s1_3kagg2!$A$7:$C$39,3,FALSE)</f>
        <v>836</v>
      </c>
      <c r="D15">
        <f>VLOOKUP($A15,s1_3kagg3!$A$7:$C$39,3,FALSE)</f>
        <v>819</v>
      </c>
      <c r="E15">
        <f>VLOOKUP($A15,s1_3kagg4!$A$7:$C$39,3,FALSE)</f>
        <v>935</v>
      </c>
      <c r="F15">
        <f>VLOOKUP($A15,s1_3kagg5!$A$7:$C$39,3,FALSE)</f>
        <v>889</v>
      </c>
      <c r="G15">
        <f t="shared" si="0"/>
        <v>874.66666666666663</v>
      </c>
    </row>
    <row r="16" spans="1:7" x14ac:dyDescent="0.25">
      <c r="A16" t="s">
        <v>19</v>
      </c>
      <c r="B16">
        <f>VLOOKUP($A16,s1_3kagg1!$A$7:$C$39,3,FALSE)</f>
        <v>848</v>
      </c>
      <c r="C16">
        <f>VLOOKUP($A16,s1_3kagg2!$A$7:$C$39,3,FALSE)</f>
        <v>890</v>
      </c>
      <c r="D16">
        <f>VLOOKUP($A16,s1_3kagg3!$A$7:$C$39,3,FALSE)</f>
        <v>783</v>
      </c>
      <c r="E16">
        <f>VLOOKUP($A16,s1_3kagg4!$A$7:$C$39,3,FALSE)</f>
        <v>819</v>
      </c>
      <c r="F16">
        <f>VLOOKUP($A16,s1_3kagg5!$A$7:$C$39,3,FALSE)</f>
        <v>847</v>
      </c>
      <c r="G16">
        <f t="shared" si="0"/>
        <v>838</v>
      </c>
    </row>
    <row r="17" spans="1:7" x14ac:dyDescent="0.25">
      <c r="A17" t="s">
        <v>20</v>
      </c>
      <c r="B17">
        <f>VLOOKUP($A17,s1_3kagg1!$A$7:$C$39,3,FALSE)</f>
        <v>7271</v>
      </c>
      <c r="C17">
        <f>VLOOKUP($A17,s1_3kagg2!$A$7:$C$39,3,FALSE)</f>
        <v>6609</v>
      </c>
      <c r="D17">
        <f>VLOOKUP($A17,s1_3kagg3!$A$7:$C$39,3,FALSE)</f>
        <v>7153</v>
      </c>
      <c r="E17">
        <f>VLOOKUP($A17,s1_3kagg4!$A$7:$C$39,3,FALSE)</f>
        <v>7104</v>
      </c>
      <c r="F17">
        <f>VLOOKUP($A17,s1_3kagg5!$A$7:$C$39,3,FALSE)</f>
        <v>7903</v>
      </c>
      <c r="G17">
        <f t="shared" si="0"/>
        <v>7426</v>
      </c>
    </row>
    <row r="18" spans="1:7" x14ac:dyDescent="0.25">
      <c r="A18" t="s">
        <v>21</v>
      </c>
      <c r="B18">
        <f>VLOOKUP($A18,s1_3kagg1!$A$7:$C$39,3,FALSE)</f>
        <v>6156</v>
      </c>
      <c r="C18">
        <f>VLOOKUP($A18,s1_3kagg2!$A$7:$C$39,3,FALSE)</f>
        <v>6721</v>
      </c>
      <c r="D18">
        <f>VLOOKUP($A18,s1_3kagg3!$A$7:$C$39,3,FALSE)</f>
        <v>6701</v>
      </c>
      <c r="E18">
        <f>VLOOKUP($A18,s1_3kagg4!$A$7:$C$39,3,FALSE)</f>
        <v>6649</v>
      </c>
      <c r="F18">
        <f>VLOOKUP($A18,s1_3kagg5!$A$7:$C$39,3,FALSE)</f>
        <v>6894</v>
      </c>
      <c r="G18">
        <f t="shared" si="0"/>
        <v>6566.333333333333</v>
      </c>
    </row>
    <row r="19" spans="1:7" x14ac:dyDescent="0.25">
      <c r="A19" t="s">
        <v>22</v>
      </c>
      <c r="B19">
        <f>VLOOKUP($A19,s1_3kagg1!$A$7:$C$39,3,FALSE)</f>
        <v>947</v>
      </c>
      <c r="C19">
        <f>VLOOKUP($A19,s1_3kagg2!$A$7:$C$39,3,FALSE)</f>
        <v>785</v>
      </c>
      <c r="D19">
        <f>VLOOKUP($A19,s1_3kagg3!$A$7:$C$39,3,FALSE)</f>
        <v>881</v>
      </c>
      <c r="E19">
        <f>VLOOKUP($A19,s1_3kagg4!$A$7:$C$39,3,FALSE)</f>
        <v>885</v>
      </c>
      <c r="F19">
        <f>VLOOKUP($A19,s1_3kagg5!$A$7:$C$39,3,FALSE)</f>
        <v>926</v>
      </c>
      <c r="G19">
        <f t="shared" si="0"/>
        <v>919.33333333333337</v>
      </c>
    </row>
    <row r="20" spans="1:7" x14ac:dyDescent="0.25">
      <c r="A20" t="s">
        <v>23</v>
      </c>
      <c r="B20">
        <f>VLOOKUP($A20,s1_3kagg1!$A$7:$C$39,3,FALSE)</f>
        <v>795</v>
      </c>
      <c r="C20">
        <f>VLOOKUP($A20,s1_3kagg2!$A$7:$C$39,3,FALSE)</f>
        <v>690</v>
      </c>
      <c r="D20">
        <f>VLOOKUP($A20,s1_3kagg3!$A$7:$C$39,3,FALSE)</f>
        <v>820</v>
      </c>
      <c r="E20">
        <f>VLOOKUP($A20,s1_3kagg4!$A$7:$C$39,3,FALSE)</f>
        <v>694</v>
      </c>
      <c r="F20">
        <f>VLOOKUP($A20,s1_3kagg5!$A$7:$C$39,3,FALSE)</f>
        <v>766</v>
      </c>
      <c r="G20">
        <f t="shared" si="0"/>
        <v>751.66666666666663</v>
      </c>
    </row>
    <row r="21" spans="1:7" x14ac:dyDescent="0.25">
      <c r="A21" t="s">
        <v>24</v>
      </c>
      <c r="B21">
        <f>VLOOKUP($A21,s1_3kagg1!$A$7:$C$39,3,FALSE)</f>
        <v>23324</v>
      </c>
      <c r="C21">
        <f>VLOOKUP($A21,s1_3kagg2!$A$7:$C$39,3,FALSE)</f>
        <v>22795</v>
      </c>
      <c r="D21">
        <f>VLOOKUP($A21,s1_3kagg3!$A$7:$C$39,3,FALSE)</f>
        <v>22436</v>
      </c>
      <c r="E21">
        <f>VLOOKUP($A21,s1_3kagg4!$A$7:$C$39,3,FALSE)</f>
        <v>25321</v>
      </c>
      <c r="F21">
        <f>VLOOKUP($A21,s1_3kagg5!$A$7:$C$39,3,FALSE)</f>
        <v>23336</v>
      </c>
      <c r="G21">
        <f t="shared" si="0"/>
        <v>23993.666666666668</v>
      </c>
    </row>
    <row r="22" spans="1:7" x14ac:dyDescent="0.25">
      <c r="A22" t="s">
        <v>25</v>
      </c>
      <c r="B22">
        <f>VLOOKUP($A22,s1_3kagg1!$A$7:$C$39,3,FALSE)</f>
        <v>9647</v>
      </c>
      <c r="C22">
        <f>VLOOKUP($A22,s1_3kagg2!$A$7:$C$39,3,FALSE)</f>
        <v>8518</v>
      </c>
      <c r="D22">
        <f>VLOOKUP($A22,s1_3kagg3!$A$7:$C$39,3,FALSE)</f>
        <v>8788</v>
      </c>
      <c r="E22">
        <f>VLOOKUP($A22,s1_3kagg4!$A$7:$C$39,3,FALSE)</f>
        <v>8090</v>
      </c>
      <c r="F22">
        <f>VLOOKUP($A22,s1_3kagg5!$A$7:$C$39,3,FALSE)</f>
        <v>9403</v>
      </c>
      <c r="G22">
        <f t="shared" si="0"/>
        <v>9046.6666666666661</v>
      </c>
    </row>
    <row r="23" spans="1:7" x14ac:dyDescent="0.25">
      <c r="A23" t="s">
        <v>26</v>
      </c>
      <c r="B23">
        <f>VLOOKUP($A23,s1_3kagg1!$A$7:$C$39,3,FALSE)</f>
        <v>7023</v>
      </c>
      <c r="C23">
        <f>VLOOKUP($A23,s1_3kagg2!$A$7:$C$39,3,FALSE)</f>
        <v>6837</v>
      </c>
      <c r="D23">
        <f>VLOOKUP($A23,s1_3kagg3!$A$7:$C$39,3,FALSE)</f>
        <v>7747</v>
      </c>
      <c r="E23">
        <f>VLOOKUP($A23,s1_3kagg4!$A$7:$C$39,3,FALSE)</f>
        <v>7071</v>
      </c>
      <c r="F23">
        <f>VLOOKUP($A23,s1_3kagg5!$A$7:$C$39,3,FALSE)</f>
        <v>7164</v>
      </c>
      <c r="G23">
        <f t="shared" si="0"/>
        <v>7086</v>
      </c>
    </row>
    <row r="24" spans="1:7" x14ac:dyDescent="0.25">
      <c r="A24" t="s">
        <v>27</v>
      </c>
      <c r="B24">
        <f>VLOOKUP($A24,s1_3kagg1!$A$7:$C$39,3,FALSE)</f>
        <v>7113</v>
      </c>
      <c r="C24">
        <f>VLOOKUP($A24,s1_3kagg2!$A$7:$C$39,3,FALSE)</f>
        <v>6621</v>
      </c>
      <c r="D24">
        <f>VLOOKUP($A24,s1_3kagg3!$A$7:$C$39,3,FALSE)</f>
        <v>6788</v>
      </c>
      <c r="E24">
        <f>VLOOKUP($A24,s1_3kagg4!$A$7:$C$39,3,FALSE)</f>
        <v>6207</v>
      </c>
      <c r="F24">
        <f>VLOOKUP($A24,s1_3kagg5!$A$7:$C$39,3,FALSE)</f>
        <v>6972</v>
      </c>
      <c r="G24">
        <f t="shared" si="0"/>
        <v>6764</v>
      </c>
    </row>
    <row r="25" spans="1:7" x14ac:dyDescent="0.25">
      <c r="A25" t="s">
        <v>28</v>
      </c>
      <c r="B25">
        <f>VLOOKUP($A25,s1_3kagg1!$A$7:$C$39,3,FALSE)</f>
        <v>7034</v>
      </c>
      <c r="C25">
        <f>VLOOKUP($A25,s1_3kagg2!$A$7:$C$39,3,FALSE)</f>
        <v>6699</v>
      </c>
      <c r="D25">
        <f>VLOOKUP($A25,s1_3kagg3!$A$7:$C$39,3,FALSE)</f>
        <v>7047</v>
      </c>
      <c r="E25">
        <f>VLOOKUP($A25,s1_3kagg4!$A$7:$C$39,3,FALSE)</f>
        <v>7013</v>
      </c>
      <c r="F25">
        <f>VLOOKUP($A25,s1_3kagg5!$A$7:$C$39,3,FALSE)</f>
        <v>7274</v>
      </c>
      <c r="G25">
        <f t="shared" si="0"/>
        <v>7107</v>
      </c>
    </row>
    <row r="26" spans="1:7" x14ac:dyDescent="0.25">
      <c r="A26" t="s">
        <v>29</v>
      </c>
      <c r="B26">
        <f>VLOOKUP($A26,s1_3kagg1!$A$7:$C$39,3,FALSE)</f>
        <v>5880</v>
      </c>
      <c r="C26">
        <f>VLOOKUP($A26,s1_3kagg2!$A$7:$C$39,3,FALSE)</f>
        <v>6462</v>
      </c>
      <c r="D26">
        <f>VLOOKUP($A26,s1_3kagg3!$A$7:$C$39,3,FALSE)</f>
        <v>6637</v>
      </c>
      <c r="E26">
        <f>VLOOKUP($A26,s1_3kagg4!$A$7:$C$39,3,FALSE)</f>
        <v>7858</v>
      </c>
      <c r="F26">
        <f>VLOOKUP($A26,s1_3kagg5!$A$7:$C$39,3,FALSE)</f>
        <v>7980</v>
      </c>
      <c r="G26">
        <f t="shared" si="0"/>
        <v>7239.333333333333</v>
      </c>
    </row>
    <row r="27" spans="1:7" x14ac:dyDescent="0.25">
      <c r="A27" t="s">
        <v>30</v>
      </c>
      <c r="B27">
        <f>VLOOKUP($A27,s1_3kagg1!$A$7:$C$39,3,FALSE)</f>
        <v>3698</v>
      </c>
      <c r="C27">
        <f>VLOOKUP($A27,s1_3kagg2!$A$7:$C$39,3,FALSE)</f>
        <v>8043</v>
      </c>
      <c r="D27">
        <f>VLOOKUP($A27,s1_3kagg3!$A$7:$C$39,3,FALSE)</f>
        <v>6810</v>
      </c>
      <c r="E27">
        <f>VLOOKUP($A27,s1_3kagg4!$A$7:$C$39,3,FALSE)</f>
        <v>6508</v>
      </c>
      <c r="F27">
        <f>VLOOKUP($A27,s1_3kagg5!$A$7:$C$39,3,FALSE)</f>
        <v>7054</v>
      </c>
      <c r="G27">
        <f t="shared" si="0"/>
        <v>5753.333333333333</v>
      </c>
    </row>
    <row r="28" spans="1:7" x14ac:dyDescent="0.25">
      <c r="A28" t="s">
        <v>31</v>
      </c>
      <c r="B28">
        <f>VLOOKUP($A28,s1_3kagg1!$A$7:$C$39,3,FALSE)</f>
        <v>9270</v>
      </c>
      <c r="C28">
        <f>VLOOKUP($A28,s1_3kagg2!$A$7:$C$39,3,FALSE)</f>
        <v>9190</v>
      </c>
      <c r="D28">
        <f>VLOOKUP($A28,s1_3kagg3!$A$7:$C$39,3,FALSE)</f>
        <v>8793</v>
      </c>
      <c r="E28">
        <f>VLOOKUP($A28,s1_3kagg4!$A$7:$C$39,3,FALSE)</f>
        <v>9543</v>
      </c>
      <c r="F28">
        <f>VLOOKUP($A28,s1_3kagg5!$A$7:$C$39,3,FALSE)</f>
        <v>10185</v>
      </c>
      <c r="G28">
        <f t="shared" si="0"/>
        <v>9666</v>
      </c>
    </row>
    <row r="29" spans="1:7" x14ac:dyDescent="0.25">
      <c r="A29" t="s">
        <v>32</v>
      </c>
      <c r="B29">
        <f>VLOOKUP($A29,s1_3kagg1!$A$7:$C$39,3,FALSE)</f>
        <v>19759</v>
      </c>
      <c r="C29">
        <f>VLOOKUP($A29,s1_3kagg2!$A$7:$C$39,3,FALSE)</f>
        <v>19666</v>
      </c>
      <c r="D29">
        <f>VLOOKUP($A29,s1_3kagg3!$A$7:$C$39,3,FALSE)</f>
        <v>20943</v>
      </c>
      <c r="E29">
        <f>VLOOKUP($A29,s1_3kagg4!$A$7:$C$39,3,FALSE)</f>
        <v>22821</v>
      </c>
      <c r="F29">
        <f>VLOOKUP($A29,s1_3kagg5!$A$7:$C$39,3,FALSE)</f>
        <v>23930</v>
      </c>
      <c r="G29">
        <f t="shared" si="0"/>
        <v>22170</v>
      </c>
    </row>
    <row r="30" spans="1:7" x14ac:dyDescent="0.25">
      <c r="A30" t="s">
        <v>33</v>
      </c>
      <c r="B30">
        <f>VLOOKUP($A30,s1_3kagg1!$A$7:$C$39,3,FALSE)</f>
        <v>2231</v>
      </c>
      <c r="C30">
        <f>VLOOKUP($A30,s1_3kagg2!$A$7:$C$39,3,FALSE)</f>
        <v>1541</v>
      </c>
      <c r="D30">
        <f>VLOOKUP($A30,s1_3kagg3!$A$7:$C$39,3,FALSE)</f>
        <v>1996</v>
      </c>
      <c r="E30">
        <f>VLOOKUP($A30,s1_3kagg4!$A$7:$C$39,3,FALSE)</f>
        <v>2697</v>
      </c>
      <c r="F30">
        <f>VLOOKUP($A30,s1_3kagg5!$A$7:$C$39,3,FALSE)</f>
        <v>1759</v>
      </c>
      <c r="G30">
        <f t="shared" si="0"/>
        <v>2229</v>
      </c>
    </row>
    <row r="31" spans="1:7" x14ac:dyDescent="0.25">
      <c r="A31" t="s">
        <v>34</v>
      </c>
      <c r="B31">
        <f>VLOOKUP($A31,s1_3kagg1!$A$7:$C$39,3,FALSE)</f>
        <v>4753</v>
      </c>
      <c r="C31">
        <f>VLOOKUP($A31,s1_3kagg2!$A$7:$C$39,3,FALSE)</f>
        <v>4935</v>
      </c>
      <c r="D31">
        <f>VLOOKUP($A31,s1_3kagg3!$A$7:$C$39,3,FALSE)</f>
        <v>5081</v>
      </c>
      <c r="E31">
        <f>VLOOKUP($A31,s1_3kagg4!$A$7:$C$39,3,FALSE)</f>
        <v>4971</v>
      </c>
      <c r="F31">
        <f>VLOOKUP($A31,s1_3kagg5!$A$7:$C$39,3,FALSE)</f>
        <v>5048</v>
      </c>
      <c r="G31">
        <f t="shared" si="0"/>
        <v>4924</v>
      </c>
    </row>
    <row r="32" spans="1:7" x14ac:dyDescent="0.25">
      <c r="A32" t="s">
        <v>35</v>
      </c>
      <c r="B32">
        <f>VLOOKUP($A32,s1_3kagg1!$A$7:$C$39,3,FALSE)</f>
        <v>4248</v>
      </c>
      <c r="C32">
        <f>VLOOKUP($A32,s1_3kagg2!$A$7:$C$39,3,FALSE)</f>
        <v>4325</v>
      </c>
      <c r="D32">
        <f>VLOOKUP($A32,s1_3kagg3!$A$7:$C$39,3,FALSE)</f>
        <v>4705</v>
      </c>
      <c r="E32">
        <f>VLOOKUP($A32,s1_3kagg4!$A$7:$C$39,3,FALSE)</f>
        <v>4524</v>
      </c>
      <c r="F32">
        <f>VLOOKUP($A32,s1_3kagg5!$A$7:$C$39,3,FALSE)</f>
        <v>4875</v>
      </c>
      <c r="G32">
        <f t="shared" si="0"/>
        <v>4549</v>
      </c>
    </row>
    <row r="33" spans="1:7" x14ac:dyDescent="0.25">
      <c r="A33" t="s">
        <v>36</v>
      </c>
      <c r="B33">
        <f>VLOOKUP($A33,s1_3kagg1!$A$7:$C$39,3,FALSE)</f>
        <v>4721</v>
      </c>
      <c r="C33">
        <f>VLOOKUP($A33,s1_3kagg2!$A$7:$C$39,3,FALSE)</f>
        <v>4686</v>
      </c>
      <c r="D33">
        <f>VLOOKUP($A33,s1_3kagg3!$A$7:$C$39,3,FALSE)</f>
        <v>5105</v>
      </c>
      <c r="E33">
        <f>VLOOKUP($A33,s1_3kagg4!$A$7:$C$39,3,FALSE)</f>
        <v>4816</v>
      </c>
      <c r="F33">
        <f>VLOOKUP($A33,s1_3kagg5!$A$7:$C$39,3,FALSE)</f>
        <v>4922</v>
      </c>
      <c r="G33">
        <f t="shared" si="0"/>
        <v>4819.666666666667</v>
      </c>
    </row>
    <row r="34" spans="1:7" x14ac:dyDescent="0.25">
      <c r="A34" t="s">
        <v>37</v>
      </c>
      <c r="B34">
        <f>VLOOKUP($A34,s1_3kagg1!$A$7:$C$39,3,FALSE)</f>
        <v>4888</v>
      </c>
      <c r="C34">
        <f>VLOOKUP($A34,s1_3kagg2!$A$7:$C$39,3,FALSE)</f>
        <v>5250</v>
      </c>
      <c r="D34">
        <f>VLOOKUP($A34,s1_3kagg3!$A$7:$C$39,3,FALSE)</f>
        <v>5018</v>
      </c>
      <c r="E34">
        <f>VLOOKUP($A34,s1_3kagg4!$A$7:$C$39,3,FALSE)</f>
        <v>4779</v>
      </c>
      <c r="F34">
        <f>VLOOKUP($A34,s1_3kagg5!$A$7:$C$39,3,FALSE)</f>
        <v>5304</v>
      </c>
      <c r="G34">
        <f t="shared" si="0"/>
        <v>4990.333333333333</v>
      </c>
    </row>
    <row r="35" spans="1:7" x14ac:dyDescent="0.25">
      <c r="A35" t="s">
        <v>38</v>
      </c>
      <c r="B35">
        <f>VLOOKUP($A35,s1_3kagg1!$A$7:$C$39,3,FALSE)</f>
        <v>15196</v>
      </c>
      <c r="C35">
        <f>VLOOKUP($A35,s1_3kagg2!$A$7:$C$39,3,FALSE)</f>
        <v>19597</v>
      </c>
      <c r="D35">
        <f>VLOOKUP($A35,s1_3kagg3!$A$7:$C$39,3,FALSE)</f>
        <v>16233</v>
      </c>
      <c r="E35">
        <f>VLOOKUP($A35,s1_3kagg4!$A$7:$C$39,3,FALSE)</f>
        <v>17057</v>
      </c>
      <c r="F35">
        <f>VLOOKUP($A35,s1_3kagg5!$A$7:$C$39,3,FALSE)</f>
        <v>19269</v>
      </c>
      <c r="G35">
        <f t="shared" si="0"/>
        <v>17174</v>
      </c>
    </row>
    <row r="36" spans="1:7" x14ac:dyDescent="0.25">
      <c r="A36" t="s">
        <v>39</v>
      </c>
      <c r="B36">
        <f>VLOOKUP($A36,s1_3kagg1!$A$7:$C$39,3,FALSE)</f>
        <v>4383</v>
      </c>
      <c r="C36">
        <f>VLOOKUP($A36,s1_3kagg2!$A$7:$C$39,3,FALSE)</f>
        <v>4171</v>
      </c>
      <c r="D36">
        <f>VLOOKUP($A36,s1_3kagg3!$A$7:$C$39,3,FALSE)</f>
        <v>4115</v>
      </c>
      <c r="E36">
        <f>VLOOKUP($A36,s1_3kagg4!$A$7:$C$39,3,FALSE)</f>
        <v>4005</v>
      </c>
      <c r="F36">
        <f>VLOOKUP($A36,s1_3kagg5!$A$7:$C$39,3,FALSE)</f>
        <v>4228</v>
      </c>
      <c r="G36">
        <f t="shared" si="0"/>
        <v>4205.333333333333</v>
      </c>
    </row>
    <row r="37" spans="1:7" x14ac:dyDescent="0.25">
      <c r="A37" t="s">
        <v>40</v>
      </c>
      <c r="B37">
        <f>VLOOKUP($A37,s1_3kagg1!$A$7:$C$39,3,FALSE)</f>
        <v>4417</v>
      </c>
      <c r="C37">
        <f>VLOOKUP($A37,s1_3kagg2!$A$7:$C$39,3,FALSE)</f>
        <v>4485</v>
      </c>
      <c r="D37">
        <f>VLOOKUP($A37,s1_3kagg3!$A$7:$C$39,3,FALSE)</f>
        <v>4591</v>
      </c>
      <c r="E37">
        <f>VLOOKUP($A37,s1_3kagg4!$A$7:$C$39,3,FALSE)</f>
        <v>4166</v>
      </c>
      <c r="F37">
        <f>VLOOKUP($A37,s1_3kagg5!$A$7:$C$39,3,FALSE)</f>
        <v>4389</v>
      </c>
      <c r="G37">
        <f t="shared" si="0"/>
        <v>4324</v>
      </c>
    </row>
    <row r="38" spans="1:7" x14ac:dyDescent="0.25">
      <c r="A38" t="s">
        <v>41</v>
      </c>
      <c r="B38">
        <f>VLOOKUP($A38,s1_3kagg1!$A$7:$C$39,3,FALSE)</f>
        <v>18267</v>
      </c>
      <c r="C38">
        <f>VLOOKUP($A38,s1_3kagg2!$A$7:$C$39,3,FALSE)</f>
        <v>18358</v>
      </c>
      <c r="D38">
        <f>VLOOKUP($A38,s1_3kagg3!$A$7:$C$39,3,FALSE)</f>
        <v>20542</v>
      </c>
      <c r="E38">
        <f>VLOOKUP($A38,s1_3kagg4!$A$7:$C$39,3,FALSE)</f>
        <v>20586</v>
      </c>
      <c r="F38">
        <f>VLOOKUP($A38,s1_3kagg5!$A$7:$C$39,3,FALSE)</f>
        <v>20131</v>
      </c>
      <c r="G38">
        <f t="shared" si="0"/>
        <v>19661.333333333332</v>
      </c>
    </row>
    <row r="39" spans="1:7" x14ac:dyDescent="0.25">
      <c r="A39" t="s">
        <v>42</v>
      </c>
      <c r="B39">
        <f>VLOOKUP($A39,s1_3kagg1!$A$7:$C$39,3,FALSE)</f>
        <v>4761</v>
      </c>
      <c r="C39">
        <f>VLOOKUP($A39,s1_3kagg2!$A$7:$C$39,3,FALSE)</f>
        <v>4888</v>
      </c>
      <c r="D39">
        <f>VLOOKUP($A39,s1_3kagg3!$A$7:$C$39,3,FALSE)</f>
        <v>4940</v>
      </c>
      <c r="E39">
        <f>VLOOKUP($A39,s1_3kagg4!$A$7:$C$39,3,FALSE)</f>
        <v>5159</v>
      </c>
      <c r="F39">
        <f>VLOOKUP($A39,s1_3kagg5!$A$7:$C$39,3,FALSE)</f>
        <v>5205</v>
      </c>
      <c r="G39">
        <f t="shared" si="0"/>
        <v>5041.666666666667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J39"/>
  <sheetViews>
    <sheetView topLeftCell="A13" workbookViewId="0">
      <selection activeCell="C38" sqref="C38"/>
    </sheetView>
  </sheetViews>
  <sheetFormatPr defaultRowHeight="15" x14ac:dyDescent="0.25"/>
  <cols>
    <col min="1" max="1" width="117.5703125" bestFit="1" customWidth="1"/>
  </cols>
  <sheetData>
    <row r="1" spans="1:10" x14ac:dyDescent="0.25">
      <c r="B1" t="s">
        <v>43</v>
      </c>
      <c r="C1" t="s">
        <v>44</v>
      </c>
    </row>
    <row r="2" spans="1:10" x14ac:dyDescent="0.25">
      <c r="A2" t="s">
        <v>45</v>
      </c>
      <c r="B2">
        <v>2000</v>
      </c>
    </row>
    <row r="3" spans="1:10" x14ac:dyDescent="0.25">
      <c r="B3">
        <v>100</v>
      </c>
    </row>
    <row r="6" spans="1:10" x14ac:dyDescent="0.25">
      <c r="A6" t="s">
        <v>0</v>
      </c>
      <c r="B6" t="s">
        <v>1</v>
      </c>
      <c r="C6" t="s">
        <v>2</v>
      </c>
      <c r="D6" t="s">
        <v>5</v>
      </c>
      <c r="E6" t="s">
        <v>6</v>
      </c>
      <c r="F6" t="s">
        <v>51</v>
      </c>
      <c r="G6" t="s">
        <v>7</v>
      </c>
      <c r="H6" t="s">
        <v>8</v>
      </c>
      <c r="I6" t="s">
        <v>9</v>
      </c>
      <c r="J6" t="s">
        <v>52</v>
      </c>
    </row>
    <row r="7" spans="1:10" x14ac:dyDescent="0.25">
      <c r="A7" t="s">
        <v>10</v>
      </c>
      <c r="B7">
        <v>213</v>
      </c>
      <c r="C7">
        <v>4228</v>
      </c>
      <c r="D7">
        <v>665</v>
      </c>
      <c r="E7">
        <v>13324</v>
      </c>
      <c r="F7">
        <v>2214.8467576635999</v>
      </c>
      <c r="G7">
        <v>0</v>
      </c>
      <c r="H7">
        <v>0.84901147959183598</v>
      </c>
      <c r="I7">
        <v>26.434524691834699</v>
      </c>
      <c r="J7">
        <v>31882.906103286299</v>
      </c>
    </row>
    <row r="8" spans="1:10" x14ac:dyDescent="0.25">
      <c r="A8" t="s">
        <v>12</v>
      </c>
      <c r="B8">
        <v>46</v>
      </c>
      <c r="C8">
        <v>4229</v>
      </c>
      <c r="D8">
        <v>1387</v>
      </c>
      <c r="E8">
        <v>8920</v>
      </c>
      <c r="F8">
        <v>1839.06094290029</v>
      </c>
      <c r="G8">
        <v>0</v>
      </c>
      <c r="H8">
        <v>0.235652116002315</v>
      </c>
      <c r="I8">
        <v>7.33719852698216</v>
      </c>
      <c r="J8">
        <v>31882.978260869499</v>
      </c>
    </row>
    <row r="9" spans="1:10" x14ac:dyDescent="0.25">
      <c r="A9" t="s">
        <v>11</v>
      </c>
      <c r="B9">
        <v>300</v>
      </c>
      <c r="C9">
        <v>1021</v>
      </c>
      <c r="D9">
        <v>217</v>
      </c>
      <c r="E9">
        <v>11481</v>
      </c>
      <c r="F9">
        <v>1767.9138856730401</v>
      </c>
      <c r="G9">
        <v>0</v>
      </c>
      <c r="H9">
        <v>0.31627120466647601</v>
      </c>
      <c r="I9">
        <v>9.8470627761442895</v>
      </c>
      <c r="J9">
        <v>31882.106666666601</v>
      </c>
    </row>
    <row r="10" spans="1:10" x14ac:dyDescent="0.25">
      <c r="A10" t="s">
        <v>13</v>
      </c>
      <c r="B10">
        <v>300</v>
      </c>
      <c r="C10">
        <v>918</v>
      </c>
      <c r="D10">
        <v>191</v>
      </c>
      <c r="E10">
        <v>12192</v>
      </c>
      <c r="F10">
        <v>1541.8044394799199</v>
      </c>
      <c r="G10">
        <v>0</v>
      </c>
      <c r="H10">
        <v>0.316657114177055</v>
      </c>
      <c r="I10">
        <v>8.3558834017708499</v>
      </c>
      <c r="J10">
        <v>27021.1033333333</v>
      </c>
    </row>
    <row r="11" spans="1:10" x14ac:dyDescent="0.25">
      <c r="A11" t="s">
        <v>14</v>
      </c>
      <c r="B11">
        <v>213</v>
      </c>
      <c r="C11">
        <v>4267</v>
      </c>
      <c r="D11">
        <v>959</v>
      </c>
      <c r="E11">
        <v>14028</v>
      </c>
      <c r="F11">
        <v>2156.4208160767598</v>
      </c>
      <c r="G11">
        <v>0</v>
      </c>
      <c r="H11">
        <v>0.83683323445867097</v>
      </c>
      <c r="I11">
        <v>20.060217677316299</v>
      </c>
      <c r="J11">
        <v>24546.9014084507</v>
      </c>
    </row>
    <row r="12" spans="1:10" x14ac:dyDescent="0.25">
      <c r="A12" t="s">
        <v>16</v>
      </c>
      <c r="B12">
        <v>46</v>
      </c>
      <c r="C12">
        <v>4090</v>
      </c>
      <c r="D12">
        <v>927</v>
      </c>
      <c r="E12">
        <v>9907</v>
      </c>
      <c r="F12">
        <v>2215.2463009591102</v>
      </c>
      <c r="G12">
        <v>0</v>
      </c>
      <c r="H12">
        <v>0.230018401472117</v>
      </c>
      <c r="I12">
        <v>5.5138834934919698</v>
      </c>
      <c r="J12">
        <v>24546.804347826001</v>
      </c>
    </row>
    <row r="13" spans="1:10" x14ac:dyDescent="0.25">
      <c r="A13" t="s">
        <v>15</v>
      </c>
      <c r="B13">
        <v>213</v>
      </c>
      <c r="C13">
        <v>3246</v>
      </c>
      <c r="D13">
        <v>104</v>
      </c>
      <c r="E13">
        <v>10695</v>
      </c>
      <c r="F13">
        <v>2190.90238147832</v>
      </c>
      <c r="G13">
        <v>0</v>
      </c>
      <c r="H13">
        <v>0.83833843683336295</v>
      </c>
      <c r="I13">
        <v>6.6624828667041802</v>
      </c>
      <c r="J13">
        <v>8137.9812206572697</v>
      </c>
    </row>
    <row r="14" spans="1:10" x14ac:dyDescent="0.25">
      <c r="A14" t="s">
        <v>17</v>
      </c>
      <c r="B14">
        <v>46</v>
      </c>
      <c r="C14">
        <v>3341</v>
      </c>
      <c r="D14">
        <v>137</v>
      </c>
      <c r="E14">
        <v>11363</v>
      </c>
      <c r="F14">
        <v>2459.0647957424198</v>
      </c>
      <c r="G14">
        <v>0</v>
      </c>
      <c r="H14">
        <v>0.231528085363398</v>
      </c>
      <c r="I14">
        <v>0.27262943237869902</v>
      </c>
      <c r="J14">
        <v>1205.78260869565</v>
      </c>
    </row>
    <row r="15" spans="1:10" x14ac:dyDescent="0.25">
      <c r="A15" t="s">
        <v>18</v>
      </c>
      <c r="B15">
        <v>300</v>
      </c>
      <c r="C15">
        <v>800</v>
      </c>
      <c r="D15">
        <v>182</v>
      </c>
      <c r="E15">
        <v>6391</v>
      </c>
      <c r="F15">
        <v>1161.2841450117</v>
      </c>
      <c r="G15">
        <v>0</v>
      </c>
      <c r="H15">
        <v>0.31732969179882498</v>
      </c>
      <c r="I15">
        <v>8.3640183845618008</v>
      </c>
      <c r="J15">
        <v>26990.083333333299</v>
      </c>
    </row>
    <row r="16" spans="1:10" x14ac:dyDescent="0.25">
      <c r="A16" t="s">
        <v>20</v>
      </c>
      <c r="B16">
        <v>213</v>
      </c>
      <c r="C16">
        <v>7271</v>
      </c>
      <c r="D16">
        <v>2540</v>
      </c>
      <c r="E16">
        <v>19779</v>
      </c>
      <c r="F16">
        <v>3372.7421896240098</v>
      </c>
      <c r="G16">
        <v>0</v>
      </c>
      <c r="H16">
        <v>0.82436083008878303</v>
      </c>
      <c r="I16">
        <v>30.622189843913201</v>
      </c>
      <c r="J16">
        <v>38038.103286384903</v>
      </c>
    </row>
    <row r="17" spans="1:10" x14ac:dyDescent="0.25">
      <c r="A17" t="s">
        <v>21</v>
      </c>
      <c r="B17">
        <v>46</v>
      </c>
      <c r="C17">
        <v>6156</v>
      </c>
      <c r="D17">
        <v>2924</v>
      </c>
      <c r="E17">
        <v>10998</v>
      </c>
      <c r="F17">
        <v>1893.72239490882</v>
      </c>
      <c r="G17">
        <v>0</v>
      </c>
      <c r="H17">
        <v>0.22890924743596699</v>
      </c>
      <c r="I17">
        <v>10.186145633244999</v>
      </c>
      <c r="J17">
        <v>45566.5869565217</v>
      </c>
    </row>
    <row r="18" spans="1:10" x14ac:dyDescent="0.25">
      <c r="A18" t="s">
        <v>19</v>
      </c>
      <c r="B18">
        <v>300</v>
      </c>
      <c r="C18">
        <v>848</v>
      </c>
      <c r="D18">
        <v>179</v>
      </c>
      <c r="E18">
        <v>7975</v>
      </c>
      <c r="F18">
        <v>1275.73996564956</v>
      </c>
      <c r="G18">
        <v>0</v>
      </c>
      <c r="H18">
        <v>0.31938201708906699</v>
      </c>
      <c r="I18">
        <v>8.4230987404770907</v>
      </c>
      <c r="J18">
        <v>27006.07</v>
      </c>
    </row>
    <row r="19" spans="1:10" x14ac:dyDescent="0.25">
      <c r="A19" t="s">
        <v>24</v>
      </c>
      <c r="B19">
        <v>213</v>
      </c>
      <c r="C19">
        <v>23324</v>
      </c>
      <c r="D19">
        <v>2591</v>
      </c>
      <c r="E19">
        <v>88238</v>
      </c>
      <c r="F19">
        <v>30443.534237033102</v>
      </c>
      <c r="G19">
        <v>0</v>
      </c>
      <c r="H19">
        <v>0.64049940911674197</v>
      </c>
      <c r="I19">
        <v>65.767444987152402</v>
      </c>
      <c r="J19">
        <v>105145.863849765</v>
      </c>
    </row>
    <row r="20" spans="1:10" x14ac:dyDescent="0.25">
      <c r="A20" t="s">
        <v>25</v>
      </c>
      <c r="B20">
        <v>46</v>
      </c>
      <c r="C20">
        <v>9647</v>
      </c>
      <c r="D20">
        <v>2414</v>
      </c>
      <c r="E20">
        <v>17831</v>
      </c>
      <c r="F20">
        <v>4025.1774979942402</v>
      </c>
      <c r="G20">
        <v>0</v>
      </c>
      <c r="H20">
        <v>0.22406889631455301</v>
      </c>
      <c r="I20">
        <v>9.9856600472980208</v>
      </c>
      <c r="J20">
        <v>45634.695652173898</v>
      </c>
    </row>
    <row r="21" spans="1:10" x14ac:dyDescent="0.25">
      <c r="A21" t="s">
        <v>22</v>
      </c>
      <c r="B21">
        <v>300</v>
      </c>
      <c r="C21">
        <v>947</v>
      </c>
      <c r="D21">
        <v>180</v>
      </c>
      <c r="E21">
        <v>13668</v>
      </c>
      <c r="F21">
        <v>1711.2319696607101</v>
      </c>
      <c r="G21">
        <v>0</v>
      </c>
      <c r="H21">
        <v>0.32071943784296902</v>
      </c>
      <c r="I21">
        <v>8.5335434864153896</v>
      </c>
      <c r="J21">
        <v>27246.083333333299</v>
      </c>
    </row>
    <row r="22" spans="1:10" x14ac:dyDescent="0.25">
      <c r="A22" t="s">
        <v>27</v>
      </c>
      <c r="B22">
        <v>213</v>
      </c>
      <c r="C22">
        <v>7113</v>
      </c>
      <c r="D22">
        <v>846</v>
      </c>
      <c r="E22">
        <v>21754</v>
      </c>
      <c r="F22">
        <v>3623.32142967857</v>
      </c>
      <c r="G22">
        <v>0</v>
      </c>
      <c r="H22">
        <v>0.65527372290843</v>
      </c>
      <c r="I22">
        <v>12.427124712548601</v>
      </c>
      <c r="J22">
        <v>19419.938967136099</v>
      </c>
    </row>
    <row r="23" spans="1:10" x14ac:dyDescent="0.25">
      <c r="A23" t="s">
        <v>26</v>
      </c>
      <c r="B23">
        <v>46</v>
      </c>
      <c r="C23">
        <v>7023</v>
      </c>
      <c r="D23">
        <v>3563</v>
      </c>
      <c r="E23">
        <v>14154</v>
      </c>
      <c r="F23">
        <v>2310.8622426159</v>
      </c>
      <c r="G23">
        <v>0</v>
      </c>
      <c r="H23">
        <v>0.22584113548995199</v>
      </c>
      <c r="I23">
        <v>10.2910086537659</v>
      </c>
      <c r="J23">
        <v>46661.0869565217</v>
      </c>
    </row>
    <row r="24" spans="1:10" x14ac:dyDescent="0.25">
      <c r="A24" t="s">
        <v>23</v>
      </c>
      <c r="B24">
        <v>300</v>
      </c>
      <c r="C24">
        <v>795</v>
      </c>
      <c r="D24">
        <v>156</v>
      </c>
      <c r="E24">
        <v>10508</v>
      </c>
      <c r="F24">
        <v>1466.43831047655</v>
      </c>
      <c r="G24">
        <v>0</v>
      </c>
      <c r="H24">
        <v>0.32385202553249298</v>
      </c>
      <c r="I24">
        <v>10.2301407612708</v>
      </c>
      <c r="J24">
        <v>32347.07</v>
      </c>
    </row>
    <row r="25" spans="1:10" x14ac:dyDescent="0.25">
      <c r="A25" t="s">
        <v>28</v>
      </c>
      <c r="B25">
        <v>213</v>
      </c>
      <c r="C25">
        <v>7034</v>
      </c>
      <c r="D25">
        <v>1071</v>
      </c>
      <c r="E25">
        <v>17328</v>
      </c>
      <c r="F25">
        <v>3201.5573801994601</v>
      </c>
      <c r="G25">
        <v>0</v>
      </c>
      <c r="H25">
        <v>0.66073760651679603</v>
      </c>
      <c r="I25">
        <v>12.678505665708601</v>
      </c>
      <c r="J25">
        <v>19648.934272300401</v>
      </c>
    </row>
    <row r="26" spans="1:10" x14ac:dyDescent="0.25">
      <c r="A26" t="s">
        <v>31</v>
      </c>
      <c r="B26">
        <v>213</v>
      </c>
      <c r="C26">
        <v>9270</v>
      </c>
      <c r="D26">
        <v>685</v>
      </c>
      <c r="E26">
        <v>83615</v>
      </c>
      <c r="F26">
        <v>12755.329548965299</v>
      </c>
      <c r="G26">
        <v>0</v>
      </c>
      <c r="H26">
        <v>0.670663358480585</v>
      </c>
      <c r="I26">
        <v>32.724941582623799</v>
      </c>
      <c r="J26">
        <v>49965.962441314499</v>
      </c>
    </row>
    <row r="27" spans="1:10" x14ac:dyDescent="0.25">
      <c r="A27" t="s">
        <v>34</v>
      </c>
      <c r="B27">
        <v>213</v>
      </c>
      <c r="C27">
        <v>4753</v>
      </c>
      <c r="D27">
        <v>697</v>
      </c>
      <c r="E27">
        <v>12257</v>
      </c>
      <c r="F27">
        <v>2345.0759228553702</v>
      </c>
      <c r="G27">
        <v>0</v>
      </c>
      <c r="H27">
        <v>0.67390561524735104</v>
      </c>
      <c r="I27">
        <v>18.054127691667599</v>
      </c>
      <c r="J27">
        <v>27433.2582159624</v>
      </c>
    </row>
    <row r="28" spans="1:10" x14ac:dyDescent="0.25">
      <c r="A28" t="s">
        <v>35</v>
      </c>
      <c r="B28">
        <v>213</v>
      </c>
      <c r="C28">
        <v>4248</v>
      </c>
      <c r="D28">
        <v>466</v>
      </c>
      <c r="E28">
        <v>11652</v>
      </c>
      <c r="F28">
        <v>2090.7132690375802</v>
      </c>
      <c r="G28">
        <v>0</v>
      </c>
      <c r="H28">
        <v>0.67533076940149195</v>
      </c>
      <c r="I28">
        <v>18.232147329907001</v>
      </c>
      <c r="J28">
        <v>27645.295774647799</v>
      </c>
    </row>
    <row r="29" spans="1:10" x14ac:dyDescent="0.25">
      <c r="A29" t="s">
        <v>29</v>
      </c>
      <c r="B29">
        <v>300</v>
      </c>
      <c r="C29">
        <v>5880</v>
      </c>
      <c r="D29">
        <v>455</v>
      </c>
      <c r="E29">
        <v>97030</v>
      </c>
      <c r="F29">
        <v>17310.8272613478</v>
      </c>
      <c r="G29">
        <v>0</v>
      </c>
      <c r="H29">
        <v>0.32539972644729598</v>
      </c>
      <c r="I29">
        <v>25.224662665560601</v>
      </c>
      <c r="J29">
        <v>79379.460000000006</v>
      </c>
    </row>
    <row r="30" spans="1:10" x14ac:dyDescent="0.25">
      <c r="A30" t="s">
        <v>36</v>
      </c>
      <c r="B30">
        <v>213</v>
      </c>
      <c r="C30">
        <v>4721</v>
      </c>
      <c r="D30">
        <v>579</v>
      </c>
      <c r="E30">
        <v>16627</v>
      </c>
      <c r="F30">
        <v>2340.7778852957799</v>
      </c>
      <c r="G30">
        <v>0</v>
      </c>
      <c r="H30">
        <v>0.67569711004663202</v>
      </c>
      <c r="I30">
        <v>21.1195743980585</v>
      </c>
      <c r="J30">
        <v>32006.122065727701</v>
      </c>
    </row>
    <row r="31" spans="1:10" x14ac:dyDescent="0.25">
      <c r="A31" t="s">
        <v>37</v>
      </c>
      <c r="B31">
        <v>213</v>
      </c>
      <c r="C31">
        <v>4888</v>
      </c>
      <c r="D31">
        <v>762</v>
      </c>
      <c r="E31">
        <v>12240</v>
      </c>
      <c r="F31">
        <v>2272.9747884920098</v>
      </c>
      <c r="G31">
        <v>0</v>
      </c>
      <c r="H31">
        <v>0.684321959024214</v>
      </c>
      <c r="I31">
        <v>21.6900587526947</v>
      </c>
      <c r="J31">
        <v>32456.389671361499</v>
      </c>
    </row>
    <row r="32" spans="1:10" x14ac:dyDescent="0.25">
      <c r="A32" t="s">
        <v>32</v>
      </c>
      <c r="B32">
        <v>46</v>
      </c>
      <c r="C32">
        <v>19759</v>
      </c>
      <c r="D32">
        <v>12693</v>
      </c>
      <c r="E32">
        <v>33311</v>
      </c>
      <c r="F32">
        <v>4785.8227544640204</v>
      </c>
      <c r="G32">
        <v>0</v>
      </c>
      <c r="H32">
        <v>0.21275414870589901</v>
      </c>
      <c r="I32">
        <v>10.222185538672599</v>
      </c>
      <c r="J32">
        <v>49200.065217391297</v>
      </c>
    </row>
    <row r="33" spans="1:10" x14ac:dyDescent="0.25">
      <c r="A33" t="s">
        <v>30</v>
      </c>
      <c r="B33">
        <v>300</v>
      </c>
      <c r="C33">
        <v>3698</v>
      </c>
      <c r="D33">
        <v>362</v>
      </c>
      <c r="E33">
        <v>81690</v>
      </c>
      <c r="F33">
        <v>13103.449159214601</v>
      </c>
      <c r="G33">
        <v>0</v>
      </c>
      <c r="H33">
        <v>0.32836193365775401</v>
      </c>
      <c r="I33">
        <v>23.733764340865399</v>
      </c>
      <c r="J33">
        <v>74013.983333333294</v>
      </c>
    </row>
    <row r="34" spans="1:10" x14ac:dyDescent="0.25">
      <c r="A34" t="s">
        <v>39</v>
      </c>
      <c r="B34">
        <v>213</v>
      </c>
      <c r="C34">
        <v>4383</v>
      </c>
      <c r="D34">
        <v>511</v>
      </c>
      <c r="E34">
        <v>11819</v>
      </c>
      <c r="F34">
        <v>2357.3114070400802</v>
      </c>
      <c r="G34">
        <v>0</v>
      </c>
      <c r="H34">
        <v>0.69110518426226897</v>
      </c>
      <c r="I34">
        <v>25.863934712461301</v>
      </c>
      <c r="J34">
        <v>38322.197183098498</v>
      </c>
    </row>
    <row r="35" spans="1:10" x14ac:dyDescent="0.25">
      <c r="A35" t="s">
        <v>33</v>
      </c>
      <c r="B35">
        <v>300</v>
      </c>
      <c r="C35">
        <v>2231</v>
      </c>
      <c r="D35">
        <v>240</v>
      </c>
      <c r="E35">
        <v>75739</v>
      </c>
      <c r="F35">
        <v>8029.17754582622</v>
      </c>
      <c r="G35">
        <v>0</v>
      </c>
      <c r="H35">
        <v>0.331126193296019</v>
      </c>
      <c r="I35">
        <v>12.442857880499799</v>
      </c>
      <c r="J35">
        <v>38479.246666666601</v>
      </c>
    </row>
    <row r="36" spans="1:10" x14ac:dyDescent="0.25">
      <c r="A36" t="s">
        <v>40</v>
      </c>
      <c r="B36">
        <v>213</v>
      </c>
      <c r="C36">
        <v>4417</v>
      </c>
      <c r="D36">
        <v>426</v>
      </c>
      <c r="E36">
        <v>16344</v>
      </c>
      <c r="F36">
        <v>2533.2801025948802</v>
      </c>
      <c r="G36">
        <v>0</v>
      </c>
      <c r="H36">
        <v>0.70366932166938101</v>
      </c>
      <c r="I36">
        <v>25.630378822072402</v>
      </c>
      <c r="J36">
        <v>37298.070422535202</v>
      </c>
    </row>
    <row r="37" spans="1:10" x14ac:dyDescent="0.25">
      <c r="A37" t="s">
        <v>38</v>
      </c>
      <c r="B37">
        <v>46</v>
      </c>
      <c r="C37">
        <v>15196</v>
      </c>
      <c r="D37">
        <v>8692</v>
      </c>
      <c r="E37">
        <v>22721</v>
      </c>
      <c r="F37">
        <v>2983.1010909944998</v>
      </c>
      <c r="G37">
        <v>0</v>
      </c>
      <c r="H37">
        <v>0.21526711841563401</v>
      </c>
      <c r="I37">
        <v>10.098785415243199</v>
      </c>
      <c r="J37">
        <v>48038.717391304301</v>
      </c>
    </row>
    <row r="38" spans="1:10" x14ac:dyDescent="0.25">
      <c r="A38" t="s">
        <v>41</v>
      </c>
      <c r="B38">
        <v>46</v>
      </c>
      <c r="C38">
        <v>18267</v>
      </c>
      <c r="D38">
        <v>12586</v>
      </c>
      <c r="E38">
        <v>26416</v>
      </c>
      <c r="F38">
        <v>3372.1745913401501</v>
      </c>
      <c r="G38">
        <v>0</v>
      </c>
      <c r="H38">
        <v>0.212524139970246</v>
      </c>
      <c r="I38">
        <v>10.031934386925601</v>
      </c>
      <c r="J38">
        <v>48336.630434782601</v>
      </c>
    </row>
    <row r="39" spans="1:10" x14ac:dyDescent="0.25">
      <c r="A39" t="s">
        <v>42</v>
      </c>
      <c r="B39">
        <v>6096</v>
      </c>
      <c r="C39">
        <v>4761</v>
      </c>
      <c r="D39">
        <v>104</v>
      </c>
      <c r="E39">
        <v>97030</v>
      </c>
      <c r="F39">
        <v>9542.2294734662792</v>
      </c>
      <c r="G39">
        <v>0</v>
      </c>
      <c r="H39">
        <v>6.4001679834116301</v>
      </c>
      <c r="I39">
        <v>235.59493441428901</v>
      </c>
      <c r="J39">
        <v>37694.200131233498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J39"/>
  <sheetViews>
    <sheetView workbookViewId="0">
      <selection activeCell="A31" sqref="A31"/>
    </sheetView>
  </sheetViews>
  <sheetFormatPr defaultRowHeight="15" x14ac:dyDescent="0.25"/>
  <cols>
    <col min="1" max="1" width="117.5703125" bestFit="1" customWidth="1"/>
  </cols>
  <sheetData>
    <row r="1" spans="1:10" x14ac:dyDescent="0.25">
      <c r="B1" t="s">
        <v>43</v>
      </c>
      <c r="C1" t="s">
        <v>44</v>
      </c>
    </row>
    <row r="2" spans="1:10" x14ac:dyDescent="0.25">
      <c r="A2" t="s">
        <v>45</v>
      </c>
      <c r="B2">
        <v>2000</v>
      </c>
    </row>
    <row r="3" spans="1:10" x14ac:dyDescent="0.25">
      <c r="B3">
        <v>100</v>
      </c>
    </row>
    <row r="6" spans="1:10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</row>
    <row r="7" spans="1:10" x14ac:dyDescent="0.25">
      <c r="A7" t="s">
        <v>10</v>
      </c>
      <c r="B7">
        <v>213</v>
      </c>
      <c r="C7">
        <v>3932</v>
      </c>
      <c r="D7">
        <v>3447</v>
      </c>
      <c r="E7">
        <v>6861</v>
      </c>
      <c r="F7">
        <v>555</v>
      </c>
      <c r="G7">
        <v>18494</v>
      </c>
      <c r="H7">
        <v>0</v>
      </c>
      <c r="I7">
        <v>0.886355124630685</v>
      </c>
      <c r="J7">
        <v>27.597186479183101</v>
      </c>
    </row>
    <row r="8" spans="1:10" x14ac:dyDescent="0.25">
      <c r="A8" t="s">
        <v>12</v>
      </c>
      <c r="B8">
        <v>46</v>
      </c>
      <c r="C8">
        <v>4013</v>
      </c>
      <c r="D8">
        <v>3969</v>
      </c>
      <c r="E8">
        <v>5828</v>
      </c>
      <c r="F8">
        <v>765</v>
      </c>
      <c r="G8">
        <v>7920</v>
      </c>
      <c r="H8">
        <v>0</v>
      </c>
      <c r="I8">
        <v>0.23413958791432499</v>
      </c>
      <c r="J8">
        <v>7.2900949331047897</v>
      </c>
    </row>
    <row r="9" spans="1:10" x14ac:dyDescent="0.25">
      <c r="A9" t="s">
        <v>11</v>
      </c>
      <c r="B9">
        <v>300</v>
      </c>
      <c r="C9">
        <v>1003</v>
      </c>
      <c r="D9">
        <v>368</v>
      </c>
      <c r="E9">
        <v>2461</v>
      </c>
      <c r="F9">
        <v>213</v>
      </c>
      <c r="G9">
        <v>18084</v>
      </c>
      <c r="H9">
        <v>0</v>
      </c>
      <c r="I9">
        <v>0.315568243736496</v>
      </c>
      <c r="J9">
        <v>9.8251689884381008</v>
      </c>
    </row>
    <row r="10" spans="1:10" x14ac:dyDescent="0.25">
      <c r="A10" t="s">
        <v>14</v>
      </c>
      <c r="B10">
        <v>213</v>
      </c>
      <c r="C10">
        <v>3651</v>
      </c>
      <c r="D10">
        <v>3147</v>
      </c>
      <c r="E10">
        <v>6768</v>
      </c>
      <c r="F10">
        <v>845</v>
      </c>
      <c r="G10">
        <v>12367</v>
      </c>
      <c r="H10">
        <v>0</v>
      </c>
      <c r="I10">
        <v>0.87115495515392405</v>
      </c>
      <c r="J10">
        <v>20.882851833617501</v>
      </c>
    </row>
    <row r="11" spans="1:10" x14ac:dyDescent="0.25">
      <c r="A11" t="s">
        <v>16</v>
      </c>
      <c r="B11">
        <v>46</v>
      </c>
      <c r="C11">
        <v>3977</v>
      </c>
      <c r="D11">
        <v>3606</v>
      </c>
      <c r="E11">
        <v>6420</v>
      </c>
      <c r="F11">
        <v>859</v>
      </c>
      <c r="G11">
        <v>9392</v>
      </c>
      <c r="H11">
        <v>0</v>
      </c>
      <c r="I11">
        <v>0.231501285838663</v>
      </c>
      <c r="J11">
        <v>5.5494402685792297</v>
      </c>
    </row>
    <row r="12" spans="1:10" x14ac:dyDescent="0.25">
      <c r="A12" t="s">
        <v>17</v>
      </c>
      <c r="B12">
        <v>46</v>
      </c>
      <c r="C12">
        <v>3872</v>
      </c>
      <c r="D12">
        <v>2905</v>
      </c>
      <c r="E12">
        <v>7795</v>
      </c>
      <c r="F12">
        <v>126</v>
      </c>
      <c r="G12">
        <v>15085</v>
      </c>
      <c r="H12">
        <v>0</v>
      </c>
      <c r="I12">
        <v>0.22761572527771501</v>
      </c>
      <c r="J12">
        <v>0.26789690492095303</v>
      </c>
    </row>
    <row r="13" spans="1:10" x14ac:dyDescent="0.25">
      <c r="A13" t="s">
        <v>15</v>
      </c>
      <c r="B13">
        <v>213</v>
      </c>
      <c r="C13">
        <v>3099</v>
      </c>
      <c r="D13">
        <v>2865</v>
      </c>
      <c r="E13">
        <v>5523</v>
      </c>
      <c r="F13">
        <v>134</v>
      </c>
      <c r="G13">
        <v>14919</v>
      </c>
      <c r="H13">
        <v>0</v>
      </c>
      <c r="I13">
        <v>0.85917930224959704</v>
      </c>
      <c r="J13">
        <v>7.1095519473218198</v>
      </c>
    </row>
    <row r="14" spans="1:10" x14ac:dyDescent="0.25">
      <c r="A14" t="s">
        <v>13</v>
      </c>
      <c r="B14">
        <v>300</v>
      </c>
      <c r="C14">
        <v>827</v>
      </c>
      <c r="D14">
        <v>422</v>
      </c>
      <c r="E14">
        <v>1727</v>
      </c>
      <c r="F14">
        <v>184</v>
      </c>
      <c r="G14">
        <v>8269</v>
      </c>
      <c r="H14">
        <v>0</v>
      </c>
      <c r="I14">
        <v>0.31579844900854998</v>
      </c>
      <c r="J14">
        <v>8.3332261482694694</v>
      </c>
    </row>
    <row r="15" spans="1:10" x14ac:dyDescent="0.25">
      <c r="A15" t="s">
        <v>18</v>
      </c>
      <c r="B15">
        <v>300</v>
      </c>
      <c r="C15">
        <v>836</v>
      </c>
      <c r="D15">
        <v>369</v>
      </c>
      <c r="E15">
        <v>1354</v>
      </c>
      <c r="F15">
        <v>177</v>
      </c>
      <c r="G15">
        <v>12137</v>
      </c>
      <c r="H15">
        <v>0</v>
      </c>
      <c r="I15">
        <v>0.31624153263296301</v>
      </c>
      <c r="J15">
        <v>8.3353186960281107</v>
      </c>
    </row>
    <row r="16" spans="1:10" x14ac:dyDescent="0.25">
      <c r="A16" t="s">
        <v>20</v>
      </c>
      <c r="B16">
        <v>213</v>
      </c>
      <c r="C16">
        <v>6609</v>
      </c>
      <c r="D16">
        <v>6086</v>
      </c>
      <c r="E16">
        <v>10531</v>
      </c>
      <c r="F16">
        <v>2114</v>
      </c>
      <c r="G16">
        <v>20936</v>
      </c>
      <c r="H16">
        <v>0</v>
      </c>
      <c r="I16">
        <v>0.84265662336018199</v>
      </c>
      <c r="J16">
        <v>31.104318442113801</v>
      </c>
    </row>
    <row r="17" spans="1:10" x14ac:dyDescent="0.25">
      <c r="A17" t="s">
        <v>21</v>
      </c>
      <c r="B17">
        <v>46</v>
      </c>
      <c r="C17">
        <v>6721</v>
      </c>
      <c r="D17">
        <v>6263</v>
      </c>
      <c r="E17">
        <v>8651</v>
      </c>
      <c r="F17">
        <v>3196</v>
      </c>
      <c r="G17">
        <v>10963</v>
      </c>
      <c r="H17">
        <v>0</v>
      </c>
      <c r="I17">
        <v>0.217814374801717</v>
      </c>
      <c r="J17">
        <v>9.69133857143364</v>
      </c>
    </row>
    <row r="18" spans="1:10" x14ac:dyDescent="0.25">
      <c r="A18" t="s">
        <v>19</v>
      </c>
      <c r="B18">
        <v>300</v>
      </c>
      <c r="C18">
        <v>890</v>
      </c>
      <c r="D18">
        <v>393</v>
      </c>
      <c r="E18">
        <v>2331</v>
      </c>
      <c r="F18">
        <v>179</v>
      </c>
      <c r="G18">
        <v>18598</v>
      </c>
      <c r="H18">
        <v>0</v>
      </c>
      <c r="I18">
        <v>0.31651712990706998</v>
      </c>
      <c r="J18">
        <v>8.3475499529972002</v>
      </c>
    </row>
    <row r="19" spans="1:10" x14ac:dyDescent="0.25">
      <c r="A19" t="s">
        <v>22</v>
      </c>
      <c r="B19">
        <v>300</v>
      </c>
      <c r="C19">
        <v>785</v>
      </c>
      <c r="D19">
        <v>381</v>
      </c>
      <c r="E19">
        <v>1644</v>
      </c>
      <c r="F19">
        <v>178</v>
      </c>
      <c r="G19">
        <v>9665</v>
      </c>
      <c r="H19">
        <v>0</v>
      </c>
      <c r="I19">
        <v>0.31721493743992701</v>
      </c>
      <c r="J19">
        <v>8.4402964479328695</v>
      </c>
    </row>
    <row r="20" spans="1:10" x14ac:dyDescent="0.25">
      <c r="A20" t="s">
        <v>24</v>
      </c>
      <c r="B20">
        <v>213</v>
      </c>
      <c r="C20">
        <v>22795</v>
      </c>
      <c r="D20">
        <v>6823</v>
      </c>
      <c r="E20">
        <v>80194</v>
      </c>
      <c r="F20">
        <v>1442</v>
      </c>
      <c r="G20">
        <v>83809</v>
      </c>
      <c r="H20">
        <v>0</v>
      </c>
      <c r="I20">
        <v>0.66140030554830997</v>
      </c>
      <c r="J20">
        <v>66.975562733663693</v>
      </c>
    </row>
    <row r="21" spans="1:10" x14ac:dyDescent="0.25">
      <c r="A21" t="s">
        <v>23</v>
      </c>
      <c r="B21">
        <v>300</v>
      </c>
      <c r="C21">
        <v>690</v>
      </c>
      <c r="D21">
        <v>266</v>
      </c>
      <c r="E21">
        <v>1585</v>
      </c>
      <c r="F21">
        <v>159</v>
      </c>
      <c r="G21">
        <v>8863</v>
      </c>
      <c r="H21">
        <v>0</v>
      </c>
      <c r="I21">
        <v>0.31769665687807902</v>
      </c>
      <c r="J21">
        <v>10.03568991006</v>
      </c>
    </row>
    <row r="22" spans="1:10" x14ac:dyDescent="0.25">
      <c r="A22" t="s">
        <v>25</v>
      </c>
      <c r="B22">
        <v>46</v>
      </c>
      <c r="C22">
        <v>8518</v>
      </c>
      <c r="D22">
        <v>8059</v>
      </c>
      <c r="E22">
        <v>12049</v>
      </c>
      <c r="F22">
        <v>3385</v>
      </c>
      <c r="G22">
        <v>18884</v>
      </c>
      <c r="H22">
        <v>0</v>
      </c>
      <c r="I22">
        <v>0.214513218211239</v>
      </c>
      <c r="J22">
        <v>9.5591951921642</v>
      </c>
    </row>
    <row r="23" spans="1:10" x14ac:dyDescent="0.25">
      <c r="A23" t="s">
        <v>27</v>
      </c>
      <c r="B23">
        <v>213</v>
      </c>
      <c r="C23">
        <v>6621</v>
      </c>
      <c r="D23">
        <v>5759</v>
      </c>
      <c r="E23">
        <v>11680</v>
      </c>
      <c r="F23">
        <v>492</v>
      </c>
      <c r="G23">
        <v>22757</v>
      </c>
      <c r="H23">
        <v>0</v>
      </c>
      <c r="I23">
        <v>0.66742077903358699</v>
      </c>
      <c r="J23">
        <v>12.433824020450301</v>
      </c>
    </row>
    <row r="24" spans="1:10" x14ac:dyDescent="0.25">
      <c r="A24" t="s">
        <v>28</v>
      </c>
      <c r="B24">
        <v>213</v>
      </c>
      <c r="C24">
        <v>6699</v>
      </c>
      <c r="D24">
        <v>6390</v>
      </c>
      <c r="E24">
        <v>11214</v>
      </c>
      <c r="F24">
        <v>699</v>
      </c>
      <c r="G24">
        <v>17440</v>
      </c>
      <c r="H24">
        <v>0</v>
      </c>
      <c r="I24">
        <v>0.67409969712985396</v>
      </c>
      <c r="J24">
        <v>12.7035458919873</v>
      </c>
    </row>
    <row r="25" spans="1:10" x14ac:dyDescent="0.25">
      <c r="A25" t="s">
        <v>29</v>
      </c>
      <c r="B25">
        <v>300</v>
      </c>
      <c r="C25">
        <v>6462</v>
      </c>
      <c r="D25">
        <v>715</v>
      </c>
      <c r="E25">
        <v>12652</v>
      </c>
      <c r="F25">
        <v>446</v>
      </c>
      <c r="G25">
        <v>101656</v>
      </c>
      <c r="H25">
        <v>0</v>
      </c>
      <c r="I25">
        <v>0.31852138127858698</v>
      </c>
      <c r="J25">
        <v>24.4951071134318</v>
      </c>
    </row>
    <row r="26" spans="1:10" x14ac:dyDescent="0.25">
      <c r="A26" t="s">
        <v>26</v>
      </c>
      <c r="B26">
        <v>46</v>
      </c>
      <c r="C26">
        <v>6837</v>
      </c>
      <c r="D26">
        <v>6532</v>
      </c>
      <c r="E26">
        <v>9542</v>
      </c>
      <c r="F26">
        <v>3459</v>
      </c>
      <c r="G26">
        <v>10615</v>
      </c>
      <c r="H26">
        <v>0</v>
      </c>
      <c r="I26">
        <v>0.21567386360972399</v>
      </c>
      <c r="J26">
        <v>9.8290625293035099</v>
      </c>
    </row>
    <row r="27" spans="1:10" x14ac:dyDescent="0.25">
      <c r="A27" t="s">
        <v>31</v>
      </c>
      <c r="B27">
        <v>213</v>
      </c>
      <c r="C27">
        <v>9190</v>
      </c>
      <c r="D27">
        <v>6735</v>
      </c>
      <c r="E27">
        <v>11255</v>
      </c>
      <c r="F27">
        <v>660</v>
      </c>
      <c r="G27">
        <v>82988</v>
      </c>
      <c r="H27">
        <v>0</v>
      </c>
      <c r="I27">
        <v>0.57420447070748404</v>
      </c>
      <c r="J27">
        <v>27.7247496406167</v>
      </c>
    </row>
    <row r="28" spans="1:10" x14ac:dyDescent="0.25">
      <c r="A28" t="s">
        <v>34</v>
      </c>
      <c r="B28">
        <v>213</v>
      </c>
      <c r="C28">
        <v>4935</v>
      </c>
      <c r="D28">
        <v>4736</v>
      </c>
      <c r="E28">
        <v>8281</v>
      </c>
      <c r="F28">
        <v>379</v>
      </c>
      <c r="G28">
        <v>15081</v>
      </c>
      <c r="H28">
        <v>0</v>
      </c>
      <c r="I28">
        <v>0.58380476253124503</v>
      </c>
      <c r="J28">
        <v>15.6156960398576</v>
      </c>
    </row>
    <row r="29" spans="1:10" x14ac:dyDescent="0.25">
      <c r="A29" t="s">
        <v>35</v>
      </c>
      <c r="B29">
        <v>213</v>
      </c>
      <c r="C29">
        <v>4325</v>
      </c>
      <c r="D29">
        <v>4001</v>
      </c>
      <c r="E29">
        <v>6843</v>
      </c>
      <c r="F29">
        <v>352</v>
      </c>
      <c r="G29">
        <v>11815</v>
      </c>
      <c r="H29">
        <v>0</v>
      </c>
      <c r="I29">
        <v>0.589826734935188</v>
      </c>
      <c r="J29">
        <v>15.891824448491199</v>
      </c>
    </row>
    <row r="30" spans="1:10" x14ac:dyDescent="0.25">
      <c r="A30" t="s">
        <v>36</v>
      </c>
      <c r="B30">
        <v>213</v>
      </c>
      <c r="C30">
        <v>4686</v>
      </c>
      <c r="D30">
        <v>4485</v>
      </c>
      <c r="E30">
        <v>7392</v>
      </c>
      <c r="F30">
        <v>478</v>
      </c>
      <c r="G30">
        <v>12479</v>
      </c>
      <c r="H30">
        <v>0</v>
      </c>
      <c r="I30">
        <v>0.59485907704681795</v>
      </c>
      <c r="J30">
        <v>18.561854871141701</v>
      </c>
    </row>
    <row r="31" spans="1:10" x14ac:dyDescent="0.25">
      <c r="A31" t="s">
        <v>32</v>
      </c>
      <c r="B31">
        <v>46</v>
      </c>
      <c r="C31">
        <v>19666</v>
      </c>
      <c r="D31">
        <v>19483</v>
      </c>
      <c r="E31">
        <v>24047</v>
      </c>
      <c r="F31">
        <v>11398</v>
      </c>
      <c r="G31">
        <v>34077</v>
      </c>
      <c r="H31">
        <v>0</v>
      </c>
      <c r="I31">
        <v>0.20124157300913001</v>
      </c>
      <c r="J31">
        <v>9.8726542095580996</v>
      </c>
    </row>
    <row r="32" spans="1:10" x14ac:dyDescent="0.25">
      <c r="A32" t="s">
        <v>37</v>
      </c>
      <c r="B32">
        <v>213</v>
      </c>
      <c r="C32">
        <v>5250</v>
      </c>
      <c r="D32">
        <v>4994</v>
      </c>
      <c r="E32">
        <v>8434</v>
      </c>
      <c r="F32">
        <v>449</v>
      </c>
      <c r="G32">
        <v>15596</v>
      </c>
      <c r="H32">
        <v>0</v>
      </c>
      <c r="I32">
        <v>0.59704170041961002</v>
      </c>
      <c r="J32">
        <v>18.891336439655301</v>
      </c>
    </row>
    <row r="33" spans="1:10" x14ac:dyDescent="0.25">
      <c r="A33" t="s">
        <v>39</v>
      </c>
      <c r="B33">
        <v>213</v>
      </c>
      <c r="C33">
        <v>4171</v>
      </c>
      <c r="D33">
        <v>4014</v>
      </c>
      <c r="E33">
        <v>6925</v>
      </c>
      <c r="F33">
        <v>423</v>
      </c>
      <c r="G33">
        <v>12623</v>
      </c>
      <c r="H33">
        <v>0</v>
      </c>
      <c r="I33">
        <v>0.60306629482297303</v>
      </c>
      <c r="J33">
        <v>22.536506037741098</v>
      </c>
    </row>
    <row r="34" spans="1:10" x14ac:dyDescent="0.25">
      <c r="A34" t="s">
        <v>40</v>
      </c>
      <c r="B34">
        <v>213</v>
      </c>
      <c r="C34">
        <v>4485</v>
      </c>
      <c r="D34">
        <v>4159</v>
      </c>
      <c r="E34">
        <v>7707</v>
      </c>
      <c r="F34">
        <v>503</v>
      </c>
      <c r="G34">
        <v>12416</v>
      </c>
      <c r="H34">
        <v>0</v>
      </c>
      <c r="I34">
        <v>0.60431360755363595</v>
      </c>
      <c r="J34">
        <v>21.978917935524201</v>
      </c>
    </row>
    <row r="35" spans="1:10" x14ac:dyDescent="0.25">
      <c r="A35" t="s">
        <v>30</v>
      </c>
      <c r="B35">
        <v>300</v>
      </c>
      <c r="C35">
        <v>8043</v>
      </c>
      <c r="D35">
        <v>1635</v>
      </c>
      <c r="E35">
        <v>14014</v>
      </c>
      <c r="F35">
        <v>1085</v>
      </c>
      <c r="G35">
        <v>91384</v>
      </c>
      <c r="H35">
        <v>0</v>
      </c>
      <c r="I35">
        <v>0.32046009524073998</v>
      </c>
      <c r="J35">
        <v>19.931848068667101</v>
      </c>
    </row>
    <row r="36" spans="1:10" x14ac:dyDescent="0.25">
      <c r="A36" t="s">
        <v>38</v>
      </c>
      <c r="B36">
        <v>46</v>
      </c>
      <c r="C36">
        <v>19597</v>
      </c>
      <c r="D36">
        <v>15489</v>
      </c>
      <c r="E36">
        <v>20894</v>
      </c>
      <c r="F36">
        <v>10316</v>
      </c>
      <c r="G36">
        <v>96668</v>
      </c>
      <c r="H36">
        <v>0</v>
      </c>
      <c r="I36">
        <v>0.161972971640645</v>
      </c>
      <c r="J36">
        <v>7.5102586549905199</v>
      </c>
    </row>
    <row r="37" spans="1:10" x14ac:dyDescent="0.25">
      <c r="A37" t="s">
        <v>33</v>
      </c>
      <c r="B37">
        <v>300</v>
      </c>
      <c r="C37">
        <v>1541</v>
      </c>
      <c r="D37">
        <v>697</v>
      </c>
      <c r="E37">
        <v>2966</v>
      </c>
      <c r="F37">
        <v>401</v>
      </c>
      <c r="G37">
        <v>75467</v>
      </c>
      <c r="H37">
        <v>0</v>
      </c>
      <c r="I37">
        <v>0.32884424401996698</v>
      </c>
      <c r="J37">
        <v>19.631591383143501</v>
      </c>
    </row>
    <row r="38" spans="1:10" x14ac:dyDescent="0.25">
      <c r="A38" t="s">
        <v>41</v>
      </c>
      <c r="B38">
        <v>46</v>
      </c>
      <c r="C38">
        <v>18358</v>
      </c>
      <c r="D38">
        <v>18922</v>
      </c>
      <c r="E38">
        <v>22561</v>
      </c>
      <c r="F38">
        <v>1281</v>
      </c>
      <c r="G38">
        <v>26674</v>
      </c>
      <c r="H38">
        <v>4.3478260869565202E-2</v>
      </c>
      <c r="I38">
        <v>0.16966343937298201</v>
      </c>
      <c r="J38">
        <v>7.8421579644997603</v>
      </c>
    </row>
    <row r="39" spans="1:10" x14ac:dyDescent="0.25">
      <c r="A39" t="s">
        <v>42</v>
      </c>
      <c r="B39">
        <v>6096</v>
      </c>
      <c r="C39">
        <v>4888</v>
      </c>
      <c r="D39">
        <v>2705</v>
      </c>
      <c r="E39">
        <v>8897</v>
      </c>
      <c r="F39">
        <v>126</v>
      </c>
      <c r="G39">
        <v>101656</v>
      </c>
      <c r="H39" s="2">
        <v>3.2808398950131201E-4</v>
      </c>
      <c r="I39">
        <v>6.3826445675276604</v>
      </c>
      <c r="J39">
        <v>237.88294513638701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stage_one</vt:lpstr>
      <vt:lpstr>s1_agg1</vt:lpstr>
      <vt:lpstr>s1_agg2</vt:lpstr>
      <vt:lpstr>s1_agg4</vt:lpstr>
      <vt:lpstr>s1_agg5</vt:lpstr>
      <vt:lpstr>stage_one_3k</vt:lpstr>
      <vt:lpstr>s1_3kagg1</vt:lpstr>
      <vt:lpstr>s1_3kagg2</vt:lpstr>
      <vt:lpstr>s1_3kagg3</vt:lpstr>
      <vt:lpstr>s1_3kagg4</vt:lpstr>
      <vt:lpstr>s1_3kagg5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Huang</dc:creator>
  <cp:lastModifiedBy>Anthony Huang</cp:lastModifiedBy>
  <dcterms:created xsi:type="dcterms:W3CDTF">2012-08-07T02:16:46Z</dcterms:created>
  <dcterms:modified xsi:type="dcterms:W3CDTF">2012-08-07T03:18:26Z</dcterms:modified>
</cp:coreProperties>
</file>