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ndreas\Documents\Projects\Spektrometer\portableSpectrometer\doc\journal\"/>
    </mc:Choice>
  </mc:AlternateContent>
  <bookViews>
    <workbookView xWindow="0" yWindow="465" windowWidth="25605" windowHeight="26760" tabRatio="500" activeTab="2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<sst xmlns="http://schemas.openxmlformats.org/spreadsheetml/2006/main" count="82" uniqueCount="46">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</sst>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</c:v>
                </c:pt>
                <c:pt idx="1">
                  <c:v>20</c:v>
                </c:pt>
                <c:pt idx="2">
                  <c:v>32</c:v>
                </c:pt>
                <c:pt idx="3">
                  <c:v>43</c:v>
                </c:pt>
                <c:pt idx="4">
                  <c:v>57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76333632"/>
        <c:axId val="-1476328304"/>
      </c:lineChart>
      <c:catAx>
        <c:axId val="-147633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76328304"/>
        <c:crosses val="autoZero"/>
        <c:auto val="1"/>
        <c:lblAlgn val="ctr"/>
        <c:lblOffset val="100"/>
        <c:noMultiLvlLbl val="0"/>
      </c:catAx>
      <c:valAx>
        <c:axId val="-14763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763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</c:v>
                </c:pt>
                <c:pt idx="1">
                  <c:v>24</c:v>
                </c:pt>
                <c:pt idx="2">
                  <c:v>40</c:v>
                </c:pt>
                <c:pt idx="3">
                  <c:v>56</c:v>
                </c:pt>
                <c:pt idx="4">
                  <c:v>72</c:v>
                </c:pt>
                <c:pt idx="5">
                  <c:v>88</c:v>
                </c:pt>
                <c:pt idx="6">
                  <c:v>104</c:v>
                </c:pt>
                <c:pt idx="7">
                  <c:v>120</c:v>
                </c:pt>
                <c:pt idx="8">
                  <c:v>136</c:v>
                </c:pt>
                <c:pt idx="9">
                  <c:v>152</c:v>
                </c:pt>
                <c:pt idx="10">
                  <c:v>168</c:v>
                </c:pt>
                <c:pt idx="11">
                  <c:v>184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216</c:v>
                </c:pt>
                <c:pt idx="16">
                  <c:v>232</c:v>
                </c:pt>
                <c:pt idx="17">
                  <c:v>248</c:v>
                </c:pt>
                <c:pt idx="18">
                  <c:v>264</c:v>
                </c:pt>
                <c:pt idx="19">
                  <c:v>280</c:v>
                </c:pt>
                <c:pt idx="20">
                  <c:v>296</c:v>
                </c:pt>
                <c:pt idx="21">
                  <c:v>312</c:v>
                </c:pt>
                <c:pt idx="22">
                  <c:v>328</c:v>
                </c:pt>
                <c:pt idx="23">
                  <c:v>344</c:v>
                </c:pt>
                <c:pt idx="24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</c:v>
                </c:pt>
                <c:pt idx="1">
                  <c:v>40</c:v>
                </c:pt>
                <c:pt idx="2">
                  <c:v>41</c:v>
                </c:pt>
                <c:pt idx="3">
                  <c:v>42</c:v>
                </c:pt>
                <c:pt idx="4">
                  <c:v>43</c:v>
                </c:pt>
                <c:pt idx="5">
                  <c:v>44</c:v>
                </c:pt>
                <c:pt idx="6">
                  <c:v>45</c:v>
                </c:pt>
                <c:pt idx="7">
                  <c:v>46</c:v>
                </c:pt>
                <c:pt idx="8">
                  <c:v>47</c:v>
                </c:pt>
                <c:pt idx="9">
                  <c:v>48</c:v>
                </c:pt>
                <c:pt idx="10">
                  <c:v>49</c:v>
                </c:pt>
                <c:pt idx="11">
                  <c:v>50</c:v>
                </c:pt>
                <c:pt idx="12">
                  <c:v>51</c:v>
                </c:pt>
                <c:pt idx="13">
                  <c:v>52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</c:v>
                </c:pt>
                <c:pt idx="1">
                  <c:v>29</c:v>
                </c:pt>
                <c:pt idx="2">
                  <c:v>40</c:v>
                </c:pt>
                <c:pt idx="3">
                  <c:v>43</c:v>
                </c:pt>
                <c:pt idx="4">
                  <c:v>57</c:v>
                </c:pt>
                <c:pt idx="5">
                  <c:v>69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7582304"/>
        <c:axId val="-1487574096"/>
      </c:lineChart>
      <c:catAx>
        <c:axId val="-1487582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7574096"/>
        <c:crosses val="autoZero"/>
        <c:auto val="1"/>
        <c:lblAlgn val="ctr"/>
        <c:lblOffset val="100"/>
        <c:noMultiLvlLbl val="0"/>
      </c:catAx>
      <c:valAx>
        <c:axId val="-1487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4875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8" sqref="E28"/>
    </sheetView>
  </sheetViews>
  <sheetFormatPr baseColWidth="10" defaultRowHeight="15.75" x14ac:dyDescent="0.25"/>
  <cols>
    <col min="1" max="1" width="11.875" customWidth="1"/>
    <col min="2" max="2" width="11.625" customWidth="1"/>
    <col min="3" max="3" width="11.125" customWidth="1"/>
    <col min="7" max="7" width="4.625" customWidth="1"/>
    <col min="8" max="8" width="4.875" customWidth="1"/>
    <col min="11" max="11" width="13.875" customWidth="1"/>
    <col min="13" max="13" width="12.875" customWidth="1"/>
  </cols>
  <sheetData>
    <row r="1" spans="1:11" s="11" customFormat="1" ht="32.1" customHeight="1" x14ac:dyDescent="0.25">
      <c r="A1" s="11" t="s">
        <v>0</v>
      </c>
    </row>
    <row r="3" spans="1:11" s="10" customFormat="1" ht="21" x14ac:dyDescent="0.35">
      <c r="A3" s="10" t="s">
        <v>21</v>
      </c>
      <c r="I3" s="10" t="s">
        <v>25</v>
      </c>
    </row>
    <row r="4" spans="1:11" s="1" customFormat="1" x14ac:dyDescent="0.25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5">
      <c r="A5" s="7">
        <f ca="1">VLOOKUP(Zusatz!J2,Zusatz!A2:C26,3)</f>
        <v>104</v>
      </c>
      <c r="B5" s="7">
        <f>'Raphael Bolliger'!C45</f>
        <v>70</v>
      </c>
      <c r="C5" s="7">
        <f ca="1">B5-A5</f>
        <v>-34</v>
      </c>
      <c r="I5" s="7">
        <f ca="1">VLOOKUP(Zusatz!J2,Zusatz!A2:C26,3)</f>
        <v>104</v>
      </c>
      <c r="J5" s="7">
        <f>'Andreas Lüscher'!C43</f>
        <v>75</v>
      </c>
      <c r="K5" s="7">
        <f ca="1">J5-I5</f>
        <v>-29</v>
      </c>
    </row>
    <row r="29" spans="13:15" x14ac:dyDescent="0.25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18" sqref="C18"/>
    </sheetView>
  </sheetViews>
  <sheetFormatPr baseColWidth="10" defaultRowHeight="15.75" x14ac:dyDescent="0.25"/>
  <cols>
    <col min="2" max="2" width="14.875" style="7" customWidth="1"/>
    <col min="3" max="3" width="13" style="7" customWidth="1"/>
    <col min="4" max="4" width="23.375" customWidth="1"/>
    <col min="5" max="5" width="50.5" bestFit="1" customWidth="1"/>
  </cols>
  <sheetData>
    <row r="1" spans="1:5" s="11" customFormat="1" ht="32.1" customHeight="1" x14ac:dyDescent="0.25">
      <c r="A1" s="12" t="s">
        <v>1</v>
      </c>
      <c r="B1" s="18"/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5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5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5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5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5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3" x14ac:dyDescent="0.25">
      <c r="A17" s="7">
        <f t="shared" si="0"/>
        <v>0</v>
      </c>
      <c r="B17" s="5"/>
      <c r="C17" s="6"/>
    </row>
    <row r="18" spans="1:3" x14ac:dyDescent="0.25">
      <c r="A18" s="7">
        <f t="shared" si="0"/>
        <v>0</v>
      </c>
      <c r="B18" s="5"/>
      <c r="C18" s="6"/>
    </row>
    <row r="19" spans="1:3" x14ac:dyDescent="0.25">
      <c r="A19" s="7">
        <f t="shared" si="0"/>
        <v>0</v>
      </c>
      <c r="B19" s="5"/>
      <c r="C19" s="6"/>
    </row>
    <row r="20" spans="1:3" x14ac:dyDescent="0.25">
      <c r="A20" s="7">
        <f t="shared" si="0"/>
        <v>0</v>
      </c>
      <c r="B20" s="5"/>
      <c r="C20" s="6"/>
    </row>
    <row r="21" spans="1:3" x14ac:dyDescent="0.25">
      <c r="A21" s="7">
        <f t="shared" si="0"/>
        <v>0</v>
      </c>
      <c r="B21" s="5"/>
      <c r="C21" s="6"/>
    </row>
    <row r="22" spans="1:3" x14ac:dyDescent="0.25">
      <c r="A22" s="7">
        <f t="shared" si="0"/>
        <v>0</v>
      </c>
      <c r="B22" s="5"/>
      <c r="C22" s="6"/>
    </row>
    <row r="23" spans="1:3" x14ac:dyDescent="0.25">
      <c r="A23" s="7">
        <f t="shared" si="0"/>
        <v>0</v>
      </c>
      <c r="B23" s="5"/>
      <c r="C23" s="6"/>
    </row>
    <row r="24" spans="1:3" x14ac:dyDescent="0.25">
      <c r="A24" s="7">
        <f t="shared" si="0"/>
        <v>0</v>
      </c>
      <c r="B24" s="5"/>
      <c r="C24" s="6"/>
    </row>
    <row r="25" spans="1:3" x14ac:dyDescent="0.25">
      <c r="A25" s="7">
        <f t="shared" si="0"/>
        <v>0</v>
      </c>
      <c r="B25" s="5"/>
      <c r="C25" s="6"/>
    </row>
    <row r="26" spans="1:3" x14ac:dyDescent="0.25">
      <c r="A26" s="7">
        <f t="shared" si="0"/>
        <v>0</v>
      </c>
      <c r="B26" s="5"/>
      <c r="C26" s="6"/>
    </row>
    <row r="27" spans="1:3" x14ac:dyDescent="0.25">
      <c r="A27" s="7">
        <f t="shared" si="0"/>
        <v>0</v>
      </c>
      <c r="B27" s="5"/>
      <c r="C27" s="6"/>
    </row>
    <row r="28" spans="1:3" x14ac:dyDescent="0.25">
      <c r="A28" s="7">
        <f t="shared" si="0"/>
        <v>0</v>
      </c>
      <c r="B28" s="5"/>
      <c r="C28" s="6"/>
    </row>
    <row r="29" spans="1:3" x14ac:dyDescent="0.25">
      <c r="A29" s="7">
        <f t="shared" si="0"/>
        <v>0</v>
      </c>
      <c r="B29" s="5"/>
      <c r="C29" s="6"/>
    </row>
    <row r="30" spans="1:3" x14ac:dyDescent="0.25">
      <c r="A30" s="7">
        <f t="shared" si="0"/>
        <v>0</v>
      </c>
      <c r="B30" s="5"/>
      <c r="C30" s="6"/>
    </row>
    <row r="31" spans="1:3" x14ac:dyDescent="0.25">
      <c r="A31" s="7">
        <f t="shared" si="0"/>
        <v>0</v>
      </c>
      <c r="B31" s="5"/>
      <c r="C31" s="6"/>
    </row>
    <row r="32" spans="1:3" x14ac:dyDescent="0.25">
      <c r="A32" s="7">
        <f t="shared" si="0"/>
        <v>0</v>
      </c>
      <c r="B32" s="5"/>
      <c r="C32" s="6"/>
    </row>
    <row r="33" spans="1:3" x14ac:dyDescent="0.25">
      <c r="A33" s="7">
        <f t="shared" si="0"/>
        <v>0</v>
      </c>
      <c r="B33" s="5"/>
      <c r="C33" s="6"/>
    </row>
    <row r="34" spans="1:3" x14ac:dyDescent="0.25">
      <c r="A34" s="7">
        <f t="shared" si="0"/>
        <v>0</v>
      </c>
      <c r="B34" s="5"/>
      <c r="C34" s="6"/>
    </row>
    <row r="35" spans="1:3" x14ac:dyDescent="0.25">
      <c r="A35" s="7">
        <f t="shared" si="0"/>
        <v>0</v>
      </c>
      <c r="B35" s="5"/>
      <c r="C35" s="6"/>
    </row>
    <row r="36" spans="1:3" x14ac:dyDescent="0.25">
      <c r="A36" s="7">
        <f t="shared" si="0"/>
        <v>0</v>
      </c>
      <c r="B36" s="5"/>
      <c r="C36" s="6"/>
    </row>
    <row r="37" spans="1:3" x14ac:dyDescent="0.25">
      <c r="A37" s="7">
        <f t="shared" si="0"/>
        <v>0</v>
      </c>
      <c r="B37" s="5"/>
      <c r="C37" s="6"/>
    </row>
    <row r="38" spans="1:3" x14ac:dyDescent="0.25">
      <c r="A38" s="7">
        <f t="shared" si="0"/>
        <v>0</v>
      </c>
      <c r="B38" s="5"/>
      <c r="C38" s="6"/>
    </row>
    <row r="39" spans="1:3" x14ac:dyDescent="0.25">
      <c r="A39" s="7">
        <f t="shared" si="0"/>
        <v>0</v>
      </c>
      <c r="B39" s="5"/>
      <c r="C39" s="6"/>
    </row>
    <row r="40" spans="1:3" x14ac:dyDescent="0.25">
      <c r="A40" s="7">
        <f t="shared" si="0"/>
        <v>0</v>
      </c>
      <c r="B40" s="5"/>
      <c r="C40" s="6"/>
    </row>
    <row r="41" spans="1:3" x14ac:dyDescent="0.25">
      <c r="A41" s="7">
        <f t="shared" si="0"/>
        <v>0</v>
      </c>
      <c r="B41" s="5"/>
      <c r="C41" s="6"/>
    </row>
    <row r="42" spans="1:3" x14ac:dyDescent="0.25">
      <c r="A42" s="7">
        <f t="shared" si="0"/>
        <v>0</v>
      </c>
      <c r="B42" s="5"/>
      <c r="C42" s="6"/>
    </row>
    <row r="43" spans="1:3" x14ac:dyDescent="0.25">
      <c r="A43" s="7">
        <f t="shared" si="0"/>
        <v>0</v>
      </c>
      <c r="B43" s="5"/>
      <c r="C43" s="6"/>
    </row>
    <row r="44" spans="1:3" x14ac:dyDescent="0.25">
      <c r="A44" s="7">
        <f t="shared" si="0"/>
        <v>0</v>
      </c>
      <c r="B44" s="5"/>
      <c r="C44" s="6"/>
    </row>
    <row r="45" spans="1:3" s="9" customFormat="1" ht="18.75" x14ac:dyDescent="0.3">
      <c r="B45" s="19"/>
      <c r="C45" s="20">
        <f>SUM(C4:C44)</f>
        <v>70</v>
      </c>
    </row>
    <row r="46" spans="1:3" x14ac:dyDescent="0.25">
      <c r="B46" s="5"/>
    </row>
    <row r="47" spans="1:3" x14ac:dyDescent="0.25">
      <c r="B47" s="5"/>
    </row>
    <row r="48" spans="1:3" x14ac:dyDescent="0.25">
      <c r="B48" s="5"/>
    </row>
    <row r="49" spans="2:2" x14ac:dyDescent="0.25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C19" sqref="C19"/>
    </sheetView>
  </sheetViews>
  <sheetFormatPr baseColWidth="10" defaultRowHeight="15.75" x14ac:dyDescent="0.25"/>
  <cols>
    <col min="2" max="2" width="14.875" style="2" customWidth="1"/>
    <col min="3" max="3" width="13" style="7" customWidth="1"/>
    <col min="4" max="4" width="34.125" customWidth="1"/>
    <col min="5" max="5" width="50.5" bestFit="1" customWidth="1"/>
  </cols>
  <sheetData>
    <row r="1" spans="1:5" s="11" customFormat="1" ht="32.1" customHeight="1" x14ac:dyDescent="0.25">
      <c r="A1" s="12" t="s">
        <v>2</v>
      </c>
      <c r="C1" s="18"/>
    </row>
    <row r="3" spans="1:5" s="1" customFormat="1" x14ac:dyDescent="0.25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5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5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5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5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5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5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5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5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5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5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5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5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5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5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5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5">
      <c r="A19" s="7">
        <f t="shared" si="2"/>
        <v>0</v>
      </c>
      <c r="B19" s="5"/>
      <c r="C19" s="6"/>
    </row>
    <row r="20" spans="1:5" x14ac:dyDescent="0.25">
      <c r="A20" s="7">
        <f t="shared" si="2"/>
        <v>0</v>
      </c>
      <c r="B20" s="5"/>
      <c r="C20" s="6"/>
    </row>
    <row r="21" spans="1:5" x14ac:dyDescent="0.25">
      <c r="A21" s="7">
        <f t="shared" si="2"/>
        <v>0</v>
      </c>
      <c r="B21" s="5"/>
      <c r="C21" s="6"/>
    </row>
    <row r="22" spans="1:5" x14ac:dyDescent="0.25">
      <c r="A22" s="7">
        <f t="shared" si="2"/>
        <v>0</v>
      </c>
      <c r="B22" s="5"/>
      <c r="C22" s="6"/>
    </row>
    <row r="23" spans="1:5" x14ac:dyDescent="0.25">
      <c r="A23" s="7">
        <f t="shared" si="2"/>
        <v>0</v>
      </c>
      <c r="B23" s="5"/>
      <c r="C23" s="6"/>
    </row>
    <row r="24" spans="1:5" x14ac:dyDescent="0.25">
      <c r="A24" s="7">
        <f t="shared" si="2"/>
        <v>0</v>
      </c>
      <c r="B24" s="5"/>
      <c r="C24" s="6"/>
    </row>
    <row r="25" spans="1:5" x14ac:dyDescent="0.25">
      <c r="A25" s="7">
        <f t="shared" si="2"/>
        <v>0</v>
      </c>
      <c r="B25" s="5"/>
      <c r="C25" s="6"/>
    </row>
    <row r="26" spans="1:5" x14ac:dyDescent="0.25">
      <c r="A26" s="7">
        <f t="shared" si="2"/>
        <v>0</v>
      </c>
      <c r="B26" s="5"/>
      <c r="C26" s="6"/>
    </row>
    <row r="27" spans="1:5" x14ac:dyDescent="0.25">
      <c r="A27" s="7">
        <f t="shared" si="2"/>
        <v>0</v>
      </c>
      <c r="B27" s="5"/>
      <c r="C27" s="6"/>
    </row>
    <row r="28" spans="1:5" x14ac:dyDescent="0.25">
      <c r="A28" s="7">
        <f t="shared" si="2"/>
        <v>0</v>
      </c>
      <c r="B28" s="5"/>
      <c r="C28" s="6"/>
    </row>
    <row r="29" spans="1:5" x14ac:dyDescent="0.25">
      <c r="A29" s="7">
        <f t="shared" si="2"/>
        <v>0</v>
      </c>
      <c r="B29" s="5"/>
      <c r="C29" s="6"/>
    </row>
    <row r="30" spans="1:5" x14ac:dyDescent="0.25">
      <c r="A30" s="7">
        <f t="shared" si="2"/>
        <v>0</v>
      </c>
      <c r="B30" s="5"/>
      <c r="C30" s="6"/>
    </row>
    <row r="31" spans="1:5" x14ac:dyDescent="0.25">
      <c r="A31" s="7">
        <f t="shared" si="2"/>
        <v>0</v>
      </c>
      <c r="B31" s="5"/>
      <c r="C31" s="6"/>
    </row>
    <row r="32" spans="1:5" x14ac:dyDescent="0.25">
      <c r="A32" s="7">
        <f t="shared" si="2"/>
        <v>0</v>
      </c>
      <c r="B32" s="5"/>
      <c r="C32" s="6"/>
    </row>
    <row r="33" spans="1:3" x14ac:dyDescent="0.25">
      <c r="A33" s="7">
        <f t="shared" si="2"/>
        <v>0</v>
      </c>
      <c r="B33" s="5"/>
      <c r="C33" s="6"/>
    </row>
    <row r="34" spans="1:3" x14ac:dyDescent="0.25">
      <c r="A34" s="7">
        <f t="shared" si="2"/>
        <v>0</v>
      </c>
      <c r="B34" s="5"/>
      <c r="C34" s="6"/>
    </row>
    <row r="35" spans="1:3" x14ac:dyDescent="0.25">
      <c r="A35" s="7">
        <f t="shared" si="2"/>
        <v>0</v>
      </c>
      <c r="B35" s="5"/>
      <c r="C35" s="6"/>
    </row>
    <row r="36" spans="1:3" x14ac:dyDescent="0.25">
      <c r="A36" s="7">
        <f t="shared" si="2"/>
        <v>0</v>
      </c>
      <c r="B36" s="5"/>
      <c r="C36" s="6"/>
    </row>
    <row r="37" spans="1:3" x14ac:dyDescent="0.25">
      <c r="A37" s="7">
        <f t="shared" si="2"/>
        <v>0</v>
      </c>
      <c r="B37" s="3"/>
      <c r="C37" s="6"/>
    </row>
    <row r="38" spans="1:3" x14ac:dyDescent="0.25">
      <c r="A38" s="7">
        <f t="shared" si="2"/>
        <v>0</v>
      </c>
      <c r="B38" s="3"/>
      <c r="C38" s="6"/>
    </row>
    <row r="39" spans="1:3" x14ac:dyDescent="0.25">
      <c r="A39" s="7">
        <f t="shared" si="2"/>
        <v>0</v>
      </c>
      <c r="B39" s="3"/>
      <c r="C39" s="6"/>
    </row>
    <row r="40" spans="1:3" x14ac:dyDescent="0.25">
      <c r="A40" s="7">
        <f t="shared" si="2"/>
        <v>0</v>
      </c>
      <c r="B40" s="3"/>
      <c r="C40" s="6"/>
    </row>
    <row r="41" spans="1:3" x14ac:dyDescent="0.25">
      <c r="A41" s="7">
        <f t="shared" si="2"/>
        <v>0</v>
      </c>
      <c r="B41" s="3"/>
      <c r="C41" s="6"/>
    </row>
    <row r="42" spans="1:3" x14ac:dyDescent="0.25">
      <c r="A42" s="7">
        <f t="shared" si="2"/>
        <v>0</v>
      </c>
      <c r="B42" s="3"/>
      <c r="C42" s="6"/>
    </row>
    <row r="43" spans="1:3" s="9" customFormat="1" ht="18.75" x14ac:dyDescent="0.3">
      <c r="B43" s="8"/>
      <c r="C43" s="20">
        <f>SUM(C4:C42)</f>
        <v>75</v>
      </c>
    </row>
    <row r="44" spans="1:3" x14ac:dyDescent="0.25">
      <c r="B44" s="3"/>
    </row>
    <row r="45" spans="1:3" x14ac:dyDescent="0.25">
      <c r="B45" s="3"/>
    </row>
    <row r="46" spans="1:3" x14ac:dyDescent="0.25">
      <c r="B46" s="3"/>
    </row>
    <row r="47" spans="1:3" x14ac:dyDescent="0.25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5.75" x14ac:dyDescent="0.25"/>
  <cols>
    <col min="4" max="4" width="11.87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42676</v>
      </c>
      <c r="J2" s="17">
        <f ca="1">WEEKNUM(I2)</f>
        <v>45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13</v>
      </c>
      <c r="E7" s="17">
        <f ca="1">SUM(D$2:D7)</f>
        <v>70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0</v>
      </c>
      <c r="E8" s="17">
        <f ca="1">SUM(D$2:D8)</f>
        <v>70</v>
      </c>
      <c r="F8" s="17">
        <f ca="1">SUMIF('Andreas Lüscher'!$A$4:$C$42,A8,'Andreas Lüscher'!$C$4:$C$42)</f>
        <v>6</v>
      </c>
      <c r="G8" s="17">
        <f ca="1">SUM(F$2:F8)</f>
        <v>75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0</v>
      </c>
      <c r="E9" s="17">
        <f ca="1">SUM(D$2:D9)</f>
        <v>70</v>
      </c>
      <c r="F9" s="17">
        <f ca="1">SUMIF('Andreas Lüscher'!$A$4:$C$42,A9,'Andreas Lüscher'!$C$4:$C$42)</f>
        <v>0</v>
      </c>
      <c r="G9" s="17">
        <f ca="1">SUM(F$2:F9)</f>
        <v>75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0</v>
      </c>
      <c r="E10" s="17">
        <f ca="1">SUM(D$2:D10)</f>
        <v>70</v>
      </c>
      <c r="F10" s="17">
        <f ca="1">SUMIF('Andreas Lüscher'!$A$4:$C$42,A10,'Andreas Lüscher'!$C$4:$C$42)</f>
        <v>0</v>
      </c>
      <c r="G10" s="17">
        <f ca="1">SUM(F$2:F10)</f>
        <v>75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0</v>
      </c>
      <c r="E11" s="17">
        <f ca="1">SUM(D$2:D11)</f>
        <v>70</v>
      </c>
      <c r="F11" s="17">
        <f ca="1">SUMIF('Andreas Lüscher'!$A$4:$C$42,A11,'Andreas Lüscher'!$C$4:$C$42)</f>
        <v>0</v>
      </c>
      <c r="G11" s="17">
        <f ca="1">SUM(F$2:F11)</f>
        <v>75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70</v>
      </c>
      <c r="F12" s="17">
        <f ca="1">SUMIF('Andreas Lüscher'!$A$4:$C$42,A12,'Andreas Lüscher'!$C$4:$C$42)</f>
        <v>0</v>
      </c>
      <c r="G12" s="17">
        <f ca="1">SUM(F$2:F12)</f>
        <v>75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70</v>
      </c>
      <c r="F13" s="17">
        <f ca="1">SUMIF('Andreas Lüscher'!$A$4:$C$42,A13,'Andreas Lüscher'!$C$4:$C$42)</f>
        <v>0</v>
      </c>
      <c r="G13" s="17">
        <f ca="1">SUM(F$2:F13)</f>
        <v>75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70</v>
      </c>
      <c r="F14" s="17">
        <f ca="1">SUMIF('Andreas Lüscher'!$A$4:$C$42,A14,'Andreas Lüscher'!$C$4:$C$42)</f>
        <v>0</v>
      </c>
      <c r="G14" s="17">
        <f ca="1">SUM(F$2:F14)</f>
        <v>75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70</v>
      </c>
      <c r="F15" s="17">
        <f ca="1">SUMIF('Andreas Lüscher'!$A$4:$C$42,A15,'Andreas Lüscher'!$C$4:$C$42)</f>
        <v>0</v>
      </c>
      <c r="G15" s="17">
        <f ca="1">SUM(F$2:F15)</f>
        <v>75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70</v>
      </c>
      <c r="F16" s="17">
        <f ca="1">SUMIF('Andreas Lüscher'!$A$4:$C$42,A16,'Andreas Lüscher'!$C$4:$C$42)</f>
        <v>0</v>
      </c>
      <c r="G16" s="17">
        <f ca="1">SUM(F$2:F16)</f>
        <v>75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70</v>
      </c>
      <c r="F17" s="17">
        <f ca="1">SUMIF('Andreas Lüscher'!$A$4:$C$42,A17,'Andreas Lüscher'!$C$4:$C$42)</f>
        <v>0</v>
      </c>
      <c r="G17" s="17">
        <f ca="1">SUM(F$2:F17)</f>
        <v>75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70</v>
      </c>
      <c r="F18" s="17">
        <f ca="1">SUMIF('Andreas Lüscher'!$A$4:$C$42,A18,'Andreas Lüscher'!$C$4:$C$42)</f>
        <v>0</v>
      </c>
      <c r="G18" s="17">
        <f ca="1">SUM(F$2:F18)</f>
        <v>75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70</v>
      </c>
      <c r="F19" s="17">
        <f ca="1">SUMIF('Andreas Lüscher'!$A$4:$C$42,A19,'Andreas Lüscher'!$C$4:$C$42)</f>
        <v>0</v>
      </c>
      <c r="G19" s="17">
        <f ca="1">SUM(F$2:F19)</f>
        <v>75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70</v>
      </c>
      <c r="F20" s="17">
        <f ca="1">SUMIF('Andreas Lüscher'!$A$4:$C$42,A20,'Andreas Lüscher'!$C$4:$C$42)</f>
        <v>0</v>
      </c>
      <c r="G20" s="17">
        <f ca="1">SUM(F$2:F20)</f>
        <v>75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70</v>
      </c>
      <c r="F21" s="17">
        <f ca="1">SUMIF('Andreas Lüscher'!$A$4:$C$42,A21,'Andreas Lüscher'!$C$4:$C$42)</f>
        <v>0</v>
      </c>
      <c r="G21" s="17">
        <f ca="1">SUM(F$2:F21)</f>
        <v>75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70</v>
      </c>
      <c r="F22" s="17">
        <f ca="1">SUMIF('Andreas Lüscher'!$A$4:$C$42,A22,'Andreas Lüscher'!$C$4:$C$42)</f>
        <v>0</v>
      </c>
      <c r="G22" s="17">
        <f ca="1">SUM(F$2:F22)</f>
        <v>75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70</v>
      </c>
      <c r="F23" s="17">
        <f ca="1">SUMIF('Andreas Lüscher'!$A$4:$C$42,A23,'Andreas Lüscher'!$C$4:$C$42)</f>
        <v>0</v>
      </c>
      <c r="G23" s="17">
        <f ca="1">SUM(F$2:F23)</f>
        <v>75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70</v>
      </c>
      <c r="F24" s="17">
        <f ca="1">SUMIF('Andreas Lüscher'!$A$4:$C$42,A24,'Andreas Lüscher'!$C$4:$C$42)</f>
        <v>0</v>
      </c>
      <c r="G24" s="17">
        <f ca="1">SUM(F$2:F24)</f>
        <v>75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70</v>
      </c>
      <c r="F25" s="17">
        <f ca="1">SUMIF('Andreas Lüscher'!$A$4:$C$42,A25,'Andreas Lüscher'!$C$4:$C$42)</f>
        <v>0</v>
      </c>
      <c r="G25" s="17">
        <f ca="1">SUM(F$2:F25)</f>
        <v>75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70</v>
      </c>
      <c r="F26" s="17">
        <f ca="1">SUMIF('Andreas Lüscher'!$A$4:$C$42,A26,'Andreas Lüscher'!$C$4:$C$42)</f>
        <v>0</v>
      </c>
      <c r="G26" s="17">
        <f ca="1">SUM(F$2:F26)</f>
        <v>75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Andreas</cp:lastModifiedBy>
  <dcterms:created xsi:type="dcterms:W3CDTF">2016-10-25T08:51:38Z</dcterms:created>
  <dcterms:modified xsi:type="dcterms:W3CDTF">2016-11-02T07:49:13Z</dcterms:modified>
</cp:coreProperties>
</file>