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1CC514AA-77DD-7D45-A4D3-13000FAE1ECC}" xr6:coauthVersionLast="47" xr6:coauthVersionMax="47" xr10:uidLastSave="{00000000-0000-0000-0000-000000000000}"/>
  <bookViews>
    <workbookView xWindow="2220" yWindow="1040" windowWidth="42600" windowHeight="26460" xr2:uid="{00000000-000D-0000-FFFF-FFFF00000000}"/>
  </bookViews>
  <sheets>
    <sheet name="data" sheetId="3" r:id="rId1"/>
  </sheets>
  <definedNames>
    <definedName name="_xlchart.v1.0" hidden="1">data!$O$3:$O$67</definedName>
    <definedName name="_xlchart.v1.1" hidden="1">data!#REF!</definedName>
    <definedName name="_xlchart.v1.2" hidden="1">data!$Q$3:$Q$67</definedName>
    <definedName name="_xlchart.v1.3" hidden="1">data!$Q$3:$Q$67</definedName>
    <definedName name="_xlchart.v1.4" hidden="1">data!$T$3:$T$67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Q6" i="3"/>
  <c r="Q7" i="3"/>
  <c r="Q8" i="3"/>
  <c r="Q9" i="3"/>
  <c r="Q11" i="3"/>
  <c r="Q12" i="3"/>
  <c r="Q16" i="3"/>
  <c r="Q17" i="3"/>
  <c r="Q18" i="3"/>
  <c r="Q19" i="3"/>
  <c r="Q21" i="3"/>
  <c r="Q22" i="3"/>
  <c r="Q26" i="3"/>
  <c r="Q27" i="3"/>
  <c r="Q28" i="3"/>
  <c r="Q29" i="3"/>
  <c r="Q31" i="3"/>
  <c r="Q32" i="3"/>
  <c r="Q36" i="3"/>
  <c r="Q37" i="3"/>
  <c r="Q38" i="3"/>
  <c r="Q39" i="3"/>
  <c r="Q41" i="3"/>
  <c r="Q42" i="3"/>
  <c r="Q46" i="3"/>
  <c r="Q47" i="3"/>
  <c r="Q48" i="3"/>
  <c r="Q49" i="3"/>
  <c r="Q51" i="3"/>
  <c r="Q52" i="3"/>
  <c r="Q56" i="3"/>
  <c r="Q57" i="3"/>
  <c r="Q58" i="3"/>
  <c r="Q59" i="3"/>
  <c r="Q61" i="3"/>
  <c r="Q62" i="3"/>
  <c r="Q66" i="3"/>
  <c r="Q67" i="3"/>
  <c r="O9" i="3"/>
  <c r="O10" i="3"/>
  <c r="O11" i="3"/>
  <c r="O12" i="3"/>
  <c r="O29" i="3"/>
  <c r="O30" i="3"/>
  <c r="O31" i="3"/>
  <c r="O32" i="3"/>
  <c r="O39" i="3"/>
  <c r="O40" i="3"/>
  <c r="O41" i="3"/>
  <c r="O51" i="3"/>
  <c r="O52" i="3"/>
  <c r="O59" i="3"/>
  <c r="O60" i="3"/>
  <c r="O61" i="3"/>
  <c r="O62" i="3"/>
  <c r="Q3" i="3"/>
  <c r="P4" i="3"/>
  <c r="Q4" i="3" s="1"/>
  <c r="P5" i="3"/>
  <c r="Q5" i="3" s="1"/>
  <c r="P6" i="3"/>
  <c r="P7" i="3"/>
  <c r="P8" i="3"/>
  <c r="P9" i="3"/>
  <c r="P10" i="3"/>
  <c r="Q10" i="3" s="1"/>
  <c r="P11" i="3"/>
  <c r="P12" i="3"/>
  <c r="P13" i="3"/>
  <c r="Q13" i="3" s="1"/>
  <c r="P14" i="3"/>
  <c r="Q14" i="3" s="1"/>
  <c r="P15" i="3"/>
  <c r="Q15" i="3" s="1"/>
  <c r="P16" i="3"/>
  <c r="P17" i="3"/>
  <c r="P18" i="3"/>
  <c r="P19" i="3"/>
  <c r="P20" i="3"/>
  <c r="Q20" i="3" s="1"/>
  <c r="P21" i="3"/>
  <c r="P22" i="3"/>
  <c r="P23" i="3"/>
  <c r="Q23" i="3" s="1"/>
  <c r="P24" i="3"/>
  <c r="Q24" i="3" s="1"/>
  <c r="P25" i="3"/>
  <c r="Q25" i="3" s="1"/>
  <c r="P26" i="3"/>
  <c r="P27" i="3"/>
  <c r="P28" i="3"/>
  <c r="P29" i="3"/>
  <c r="P30" i="3"/>
  <c r="Q30" i="3" s="1"/>
  <c r="P31" i="3"/>
  <c r="P32" i="3"/>
  <c r="P33" i="3"/>
  <c r="Q33" i="3" s="1"/>
  <c r="P34" i="3"/>
  <c r="Q34" i="3" s="1"/>
  <c r="P35" i="3"/>
  <c r="Q35" i="3" s="1"/>
  <c r="P36" i="3"/>
  <c r="P37" i="3"/>
  <c r="P38" i="3"/>
  <c r="P39" i="3"/>
  <c r="P40" i="3"/>
  <c r="Q40" i="3" s="1"/>
  <c r="P41" i="3"/>
  <c r="P42" i="3"/>
  <c r="P43" i="3"/>
  <c r="Q43" i="3" s="1"/>
  <c r="P44" i="3"/>
  <c r="Q44" i="3" s="1"/>
  <c r="P45" i="3"/>
  <c r="Q45" i="3" s="1"/>
  <c r="P46" i="3"/>
  <c r="P47" i="3"/>
  <c r="P48" i="3"/>
  <c r="P49" i="3"/>
  <c r="P50" i="3"/>
  <c r="Q50" i="3" s="1"/>
  <c r="P51" i="3"/>
  <c r="P52" i="3"/>
  <c r="P53" i="3"/>
  <c r="Q53" i="3" s="1"/>
  <c r="P54" i="3"/>
  <c r="Q54" i="3" s="1"/>
  <c r="P55" i="3"/>
  <c r="Q55" i="3" s="1"/>
  <c r="P56" i="3"/>
  <c r="P57" i="3"/>
  <c r="P58" i="3"/>
  <c r="P59" i="3"/>
  <c r="P60" i="3"/>
  <c r="Q60" i="3" s="1"/>
  <c r="P61" i="3"/>
  <c r="P62" i="3"/>
  <c r="P63" i="3"/>
  <c r="Q63" i="3" s="1"/>
  <c r="P64" i="3"/>
  <c r="Q64" i="3" s="1"/>
  <c r="P65" i="3"/>
  <c r="Q65" i="3" s="1"/>
  <c r="P66" i="3"/>
  <c r="P67" i="3"/>
  <c r="N4" i="3"/>
  <c r="O4" i="3" s="1"/>
  <c r="N3" i="3"/>
  <c r="O3" i="3" s="1"/>
  <c r="N5" i="3"/>
  <c r="O5" i="3" s="1"/>
  <c r="N6" i="3"/>
  <c r="O6" i="3" s="1"/>
  <c r="N7" i="3"/>
  <c r="O7" i="3" s="1"/>
  <c r="N8" i="3"/>
  <c r="O8" i="3" s="1"/>
  <c r="N9" i="3"/>
  <c r="N10" i="3"/>
  <c r="N11" i="3"/>
  <c r="N12" i="3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N30" i="3"/>
  <c r="N31" i="3"/>
  <c r="N32" i="3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N40" i="3"/>
  <c r="N41" i="3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N52" i="3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N60" i="3"/>
  <c r="N61" i="3"/>
  <c r="N62" i="3"/>
  <c r="N63" i="3"/>
  <c r="O63" i="3" s="1"/>
  <c r="N64" i="3"/>
  <c r="O64" i="3" s="1"/>
  <c r="N65" i="3"/>
  <c r="O65" i="3" s="1"/>
  <c r="N66" i="3"/>
  <c r="O66" i="3" s="1"/>
  <c r="N67" i="3"/>
  <c r="O67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</calcChain>
</file>

<file path=xl/sharedStrings.xml><?xml version="1.0" encoding="utf-8"?>
<sst xmlns="http://schemas.openxmlformats.org/spreadsheetml/2006/main" count="17" uniqueCount="13">
  <si>
    <t xml:space="preserve"> </t>
  </si>
  <si>
    <t>X</t>
  </si>
  <si>
    <t>Y</t>
  </si>
  <si>
    <t>Angle</t>
  </si>
  <si>
    <t>Length</t>
  </si>
  <si>
    <t>stroma</t>
  </si>
  <si>
    <t>voronoi</t>
  </si>
  <si>
    <t>diff angle</t>
  </si>
  <si>
    <t>diff length (pix)</t>
  </si>
  <si>
    <t>abs(diff angle)</t>
  </si>
  <si>
    <t>diff length (um)</t>
  </si>
  <si>
    <t>diff pos (pix)</t>
  </si>
  <si>
    <t>diff pos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</si>
</sst>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FE72C06-36D8-1241-9A94-FD3D019794A1}">
          <cx:spPr>
            <a:solidFill>
              <a:schemeClr val="tx1"/>
            </a:solidFill>
            <a:ln w="12700">
              <a:solidFill>
                <a:schemeClr val="tx1"/>
              </a:solidFill>
            </a:ln>
          </cx:spPr>
          <cx:dataId val="0"/>
          <cx:layoutPr>
            <cx:binning intervalClosed="r">
              <cx:binSize val="2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TickMarks type="out"/>
        <cx:tickLabels/>
        <cx:spPr>
          <a:ln w="50800">
            <a:solidFill>
              <a:schemeClr val="bg1">
                <a:lumMod val="65000"/>
              </a:schemeClr>
            </a:solidFill>
          </a:ln>
        </cx:sp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80B9B970-479F-3B4F-AB37-FEB12981E102}">
          <cx:spPr>
            <a:solidFill>
              <a:schemeClr val="tx1"/>
            </a:solidFill>
            <a:ln w="12700">
              <a:solidFill>
                <a:schemeClr val="tx1"/>
              </a:solidFill>
            </a:ln>
          </cx:spPr>
          <cx:dataId val="0"/>
          <cx:layoutPr>
            <cx:binning intervalClosed="r">
              <cx:binSize val="1"/>
            </cx:binning>
          </cx:layoutPr>
        </cx:series>
      </cx:plotAreaRegion>
      <cx:axis id="0" hidden="1">
        <cx:catScaling gapWidth="0"/>
        <cx:majorTickMarks type="out"/>
        <cx:tickLabels/>
        <cx:spPr>
          <a:ln w="38100">
            <a:solidFill>
              <a:schemeClr val="bg1">
                <a:lumMod val="65000"/>
              </a:schemeClr>
            </a:solidFill>
          </a:ln>
        </cx:spPr>
      </cx:axis>
      <cx:axis id="1">
        <cx:valScaling max="14"/>
        <cx:majorTickMarks type="out"/>
        <cx:tickLabels/>
        <cx:spPr>
          <a:ln w="50800">
            <a:solidFill>
              <a:schemeClr val="bg1">
                <a:lumMod val="65000"/>
              </a:schemeClr>
            </a:solidFill>
          </a:ln>
        </cx:sp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698500</xdr:colOff>
      <xdr:row>19</xdr:row>
      <xdr:rowOff>165100</xdr:rowOff>
    </xdr:from>
    <xdr:to>
      <xdr:col>22</xdr:col>
      <xdr:colOff>508000</xdr:colOff>
      <xdr:row>33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8F9F1F3-D8D2-004C-8EF5-72C315C832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86900" y="4025900"/>
              <a:ext cx="2286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37</xdr:row>
      <xdr:rowOff>0</xdr:rowOff>
    </xdr:from>
    <xdr:to>
      <xdr:col>22</xdr:col>
      <xdr:colOff>635000</xdr:colOff>
      <xdr:row>50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9AAF846-903A-5349-8B78-F51D5758C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13900" y="7518400"/>
              <a:ext cx="2286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workbookViewId="0">
      <selection activeCell="S12" sqref="S12"/>
    </sheetView>
  </sheetViews>
  <sheetFormatPr baseColWidth="10" defaultRowHeight="16" x14ac:dyDescent="0.2"/>
  <cols>
    <col min="13" max="13" width="13.83203125" customWidth="1"/>
    <col min="14" max="14" width="14.83203125" customWidth="1"/>
    <col min="15" max="15" width="14" customWidth="1"/>
    <col min="16" max="16" width="11.83203125" customWidth="1"/>
  </cols>
  <sheetData>
    <row r="1" spans="1:17" x14ac:dyDescent="0.2">
      <c r="B1" s="1" t="s">
        <v>5</v>
      </c>
      <c r="G1" s="1" t="s">
        <v>6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7</v>
      </c>
      <c r="M2" s="1" t="s">
        <v>9</v>
      </c>
      <c r="N2" t="s">
        <v>8</v>
      </c>
      <c r="O2" s="1" t="s">
        <v>10</v>
      </c>
      <c r="P2" t="s">
        <v>11</v>
      </c>
      <c r="Q2" s="1" t="s">
        <v>12</v>
      </c>
    </row>
    <row r="3" spans="1:17" x14ac:dyDescent="0.2">
      <c r="A3">
        <v>1</v>
      </c>
      <c r="B3">
        <v>348.5</v>
      </c>
      <c r="C3">
        <v>377</v>
      </c>
      <c r="D3">
        <v>-71.114000000000004</v>
      </c>
      <c r="E3">
        <v>40.161999999999999</v>
      </c>
      <c r="F3">
        <v>2</v>
      </c>
      <c r="G3">
        <v>356.5</v>
      </c>
      <c r="H3">
        <v>377.5</v>
      </c>
      <c r="I3">
        <v>-73.887</v>
      </c>
      <c r="J3">
        <v>46.84</v>
      </c>
      <c r="L3">
        <f>D3-I3</f>
        <v>2.7729999999999961</v>
      </c>
      <c r="M3">
        <f>ABS(L3)</f>
        <v>2.7729999999999961</v>
      </c>
      <c r="N3">
        <f>ABS(E3-J3)</f>
        <v>6.6780000000000044</v>
      </c>
      <c r="O3" s="2">
        <f>N3*1.3</f>
        <v>8.6814000000000053</v>
      </c>
      <c r="P3">
        <f>SQRT(ABS(B3-G3)^2+ABS(C3-H3)^2)</f>
        <v>8.0156097709406993</v>
      </c>
      <c r="Q3" s="2">
        <f>P3*1.3</f>
        <v>10.420292702222909</v>
      </c>
    </row>
    <row r="4" spans="1:17" x14ac:dyDescent="0.2">
      <c r="A4">
        <v>3</v>
      </c>
      <c r="B4">
        <v>348.5</v>
      </c>
      <c r="C4">
        <v>377</v>
      </c>
      <c r="D4">
        <v>-71.114000000000004</v>
      </c>
      <c r="E4">
        <v>40.161999999999999</v>
      </c>
      <c r="F4">
        <v>4</v>
      </c>
      <c r="G4">
        <v>356.5</v>
      </c>
      <c r="H4">
        <v>377.5</v>
      </c>
      <c r="I4">
        <v>-73.887</v>
      </c>
      <c r="J4">
        <v>46.84</v>
      </c>
      <c r="L4">
        <f t="shared" ref="L4:L67" si="0">D4-I4</f>
        <v>2.7729999999999961</v>
      </c>
      <c r="M4">
        <f t="shared" ref="M4:M67" si="1">ABS(L4)</f>
        <v>2.7729999999999961</v>
      </c>
      <c r="N4">
        <f>ABS(E4-J4)</f>
        <v>6.6780000000000044</v>
      </c>
      <c r="O4" s="2">
        <f>N4*1.3</f>
        <v>8.6814000000000053</v>
      </c>
      <c r="P4">
        <f t="shared" ref="P4:P67" si="2">SQRT(ABS(B4-G4)^2+ABS(C4-H4)^2)</f>
        <v>8.0156097709406993</v>
      </c>
      <c r="Q4" s="2">
        <f t="shared" ref="Q4:Q67" si="3">P4*1.3</f>
        <v>10.420292702222909</v>
      </c>
    </row>
    <row r="5" spans="1:17" x14ac:dyDescent="0.2">
      <c r="A5">
        <v>5</v>
      </c>
      <c r="B5">
        <v>378.5</v>
      </c>
      <c r="C5">
        <v>390.5</v>
      </c>
      <c r="D5">
        <v>11.31</v>
      </c>
      <c r="E5">
        <v>45.890999999999998</v>
      </c>
      <c r="F5">
        <v>6</v>
      </c>
      <c r="G5">
        <v>385</v>
      </c>
      <c r="H5">
        <v>393</v>
      </c>
      <c r="I5">
        <v>17.649999999999999</v>
      </c>
      <c r="J5">
        <v>46.173999999999999</v>
      </c>
      <c r="L5">
        <f t="shared" si="0"/>
        <v>-6.3399999999999981</v>
      </c>
      <c r="M5">
        <f t="shared" si="1"/>
        <v>6.3399999999999981</v>
      </c>
      <c r="N5">
        <f t="shared" ref="N5:N67" si="4">ABS(E5-J5)</f>
        <v>0.28300000000000125</v>
      </c>
      <c r="O5" s="2">
        <f t="shared" ref="O5:O67" si="5">N5*1.3</f>
        <v>0.36790000000000161</v>
      </c>
      <c r="P5">
        <f t="shared" si="2"/>
        <v>6.9641941385920596</v>
      </c>
      <c r="Q5" s="2">
        <f t="shared" si="3"/>
        <v>9.0534523801696771</v>
      </c>
    </row>
    <row r="6" spans="1:17" x14ac:dyDescent="0.2">
      <c r="A6">
        <v>7</v>
      </c>
      <c r="B6">
        <v>420</v>
      </c>
      <c r="C6">
        <v>390</v>
      </c>
      <c r="D6">
        <v>-18.434999999999999</v>
      </c>
      <c r="E6">
        <v>37.947000000000003</v>
      </c>
      <c r="F6">
        <v>8</v>
      </c>
      <c r="G6">
        <v>423</v>
      </c>
      <c r="H6">
        <v>392</v>
      </c>
      <c r="I6">
        <v>-23.629000000000001</v>
      </c>
      <c r="J6">
        <v>34.927999999999997</v>
      </c>
      <c r="L6">
        <f t="shared" si="0"/>
        <v>5.1940000000000026</v>
      </c>
      <c r="M6">
        <f t="shared" si="1"/>
        <v>5.1940000000000026</v>
      </c>
      <c r="N6">
        <f t="shared" si="4"/>
        <v>3.0190000000000055</v>
      </c>
      <c r="O6" s="2">
        <f t="shared" si="5"/>
        <v>3.9247000000000072</v>
      </c>
      <c r="P6">
        <f t="shared" si="2"/>
        <v>3.6055512754639891</v>
      </c>
      <c r="Q6" s="2">
        <f t="shared" si="3"/>
        <v>4.6872166581031864</v>
      </c>
    </row>
    <row r="7" spans="1:17" x14ac:dyDescent="0.2">
      <c r="A7">
        <v>9</v>
      </c>
      <c r="B7">
        <v>440.5</v>
      </c>
      <c r="C7">
        <v>410.5</v>
      </c>
      <c r="D7">
        <v>-77.275999999999996</v>
      </c>
      <c r="E7">
        <v>31.78</v>
      </c>
      <c r="F7">
        <v>10</v>
      </c>
      <c r="G7">
        <v>441.5</v>
      </c>
      <c r="H7">
        <v>408</v>
      </c>
      <c r="I7">
        <v>-72.349999999999994</v>
      </c>
      <c r="J7">
        <v>23.087</v>
      </c>
      <c r="L7">
        <f t="shared" si="0"/>
        <v>-4.9260000000000019</v>
      </c>
      <c r="M7">
        <f t="shared" si="1"/>
        <v>4.9260000000000019</v>
      </c>
      <c r="N7">
        <f t="shared" si="4"/>
        <v>8.6930000000000014</v>
      </c>
      <c r="O7" s="2">
        <f t="shared" si="5"/>
        <v>11.300900000000002</v>
      </c>
      <c r="P7">
        <f t="shared" si="2"/>
        <v>2.6925824035672519</v>
      </c>
      <c r="Q7" s="2">
        <f t="shared" si="3"/>
        <v>3.5003571246374277</v>
      </c>
    </row>
    <row r="8" spans="1:17" x14ac:dyDescent="0.2">
      <c r="A8">
        <v>11</v>
      </c>
      <c r="B8">
        <v>462.25</v>
      </c>
      <c r="C8">
        <v>431</v>
      </c>
      <c r="D8">
        <v>-14.845000000000001</v>
      </c>
      <c r="E8">
        <v>42.933</v>
      </c>
      <c r="F8">
        <v>12</v>
      </c>
      <c r="G8">
        <v>465</v>
      </c>
      <c r="H8">
        <v>423.5</v>
      </c>
      <c r="I8">
        <v>-15.945</v>
      </c>
      <c r="J8">
        <v>43.680999999999997</v>
      </c>
      <c r="L8">
        <f t="shared" si="0"/>
        <v>1.0999999999999996</v>
      </c>
      <c r="M8">
        <f t="shared" si="1"/>
        <v>1.0999999999999996</v>
      </c>
      <c r="N8">
        <f t="shared" si="4"/>
        <v>0.74799999999999756</v>
      </c>
      <c r="O8" s="2">
        <f t="shared" si="5"/>
        <v>0.97239999999999682</v>
      </c>
      <c r="P8">
        <f t="shared" si="2"/>
        <v>7.9882726543352289</v>
      </c>
      <c r="Q8" s="2">
        <f t="shared" si="3"/>
        <v>10.384754450635798</v>
      </c>
    </row>
    <row r="9" spans="1:17" x14ac:dyDescent="0.2">
      <c r="A9">
        <v>13</v>
      </c>
      <c r="B9">
        <v>496</v>
      </c>
      <c r="C9">
        <v>422</v>
      </c>
      <c r="D9">
        <v>43.957999999999998</v>
      </c>
      <c r="E9">
        <v>38.896999999999998</v>
      </c>
      <c r="F9">
        <v>14</v>
      </c>
      <c r="G9">
        <v>496.25</v>
      </c>
      <c r="H9">
        <v>420.75</v>
      </c>
      <c r="I9">
        <v>43.493000000000002</v>
      </c>
      <c r="J9">
        <v>26.879000000000001</v>
      </c>
      <c r="L9">
        <f t="shared" si="0"/>
        <v>0.46499999999999631</v>
      </c>
      <c r="M9">
        <f t="shared" si="1"/>
        <v>0.46499999999999631</v>
      </c>
      <c r="N9">
        <f t="shared" si="4"/>
        <v>12.017999999999997</v>
      </c>
      <c r="O9" s="2">
        <f t="shared" si="5"/>
        <v>15.623399999999997</v>
      </c>
      <c r="P9">
        <f t="shared" si="2"/>
        <v>1.2747548783981961</v>
      </c>
      <c r="Q9" s="2">
        <f t="shared" si="3"/>
        <v>1.6571813419176551</v>
      </c>
    </row>
    <row r="10" spans="1:17" x14ac:dyDescent="0.2">
      <c r="A10">
        <v>15</v>
      </c>
      <c r="B10">
        <v>489.75</v>
      </c>
      <c r="C10">
        <v>449.5</v>
      </c>
      <c r="D10">
        <v>-60.362000000000002</v>
      </c>
      <c r="E10">
        <v>33.365000000000002</v>
      </c>
      <c r="F10">
        <v>16</v>
      </c>
      <c r="G10">
        <v>492.25</v>
      </c>
      <c r="H10">
        <v>448.75</v>
      </c>
      <c r="I10">
        <v>-72.512</v>
      </c>
      <c r="J10">
        <v>38.268999999999998</v>
      </c>
      <c r="L10">
        <f t="shared" si="0"/>
        <v>12.149999999999999</v>
      </c>
      <c r="M10">
        <f t="shared" si="1"/>
        <v>12.149999999999999</v>
      </c>
      <c r="N10">
        <f t="shared" si="4"/>
        <v>4.9039999999999964</v>
      </c>
      <c r="O10" s="2">
        <f t="shared" si="5"/>
        <v>6.3751999999999951</v>
      </c>
      <c r="P10">
        <f t="shared" si="2"/>
        <v>2.6100766272276377</v>
      </c>
      <c r="Q10" s="2">
        <f t="shared" si="3"/>
        <v>3.3930996153959292</v>
      </c>
    </row>
    <row r="11" spans="1:17" x14ac:dyDescent="0.2">
      <c r="A11">
        <v>17</v>
      </c>
      <c r="B11">
        <v>510</v>
      </c>
      <c r="C11">
        <v>472.75</v>
      </c>
      <c r="D11">
        <v>-31.535</v>
      </c>
      <c r="E11">
        <v>25.812000000000001</v>
      </c>
      <c r="F11">
        <v>18</v>
      </c>
      <c r="G11">
        <v>505.5</v>
      </c>
      <c r="H11">
        <v>472.5</v>
      </c>
      <c r="I11">
        <v>-33.69</v>
      </c>
      <c r="J11">
        <v>18.027999999999999</v>
      </c>
      <c r="L11">
        <f t="shared" si="0"/>
        <v>2.1549999999999976</v>
      </c>
      <c r="M11">
        <f t="shared" si="1"/>
        <v>2.1549999999999976</v>
      </c>
      <c r="N11">
        <f t="shared" si="4"/>
        <v>7.7840000000000025</v>
      </c>
      <c r="O11" s="2">
        <f t="shared" si="5"/>
        <v>10.119200000000003</v>
      </c>
      <c r="P11">
        <f t="shared" si="2"/>
        <v>4.5069390943299865</v>
      </c>
      <c r="Q11" s="2">
        <f t="shared" si="3"/>
        <v>5.8590208226289828</v>
      </c>
    </row>
    <row r="12" spans="1:17" x14ac:dyDescent="0.2">
      <c r="A12">
        <v>19</v>
      </c>
      <c r="B12">
        <v>537.75</v>
      </c>
      <c r="C12">
        <v>470.25</v>
      </c>
      <c r="D12">
        <v>27.582000000000001</v>
      </c>
      <c r="E12">
        <v>37.795999999999999</v>
      </c>
      <c r="F12">
        <v>20</v>
      </c>
      <c r="G12">
        <v>535</v>
      </c>
      <c r="H12">
        <v>468</v>
      </c>
      <c r="I12">
        <v>21.125</v>
      </c>
      <c r="J12">
        <v>47.17</v>
      </c>
      <c r="L12">
        <f t="shared" si="0"/>
        <v>6.4570000000000007</v>
      </c>
      <c r="M12">
        <f t="shared" si="1"/>
        <v>6.4570000000000007</v>
      </c>
      <c r="N12">
        <f t="shared" si="4"/>
        <v>9.3740000000000023</v>
      </c>
      <c r="O12" s="2">
        <f t="shared" si="5"/>
        <v>12.186200000000003</v>
      </c>
      <c r="P12">
        <f t="shared" si="2"/>
        <v>3.5531676008879738</v>
      </c>
      <c r="Q12" s="2">
        <f t="shared" si="3"/>
        <v>4.6191178811543665</v>
      </c>
    </row>
    <row r="13" spans="1:17" x14ac:dyDescent="0.2">
      <c r="A13">
        <v>21</v>
      </c>
      <c r="B13">
        <v>558.25</v>
      </c>
      <c r="C13">
        <v>447.75</v>
      </c>
      <c r="D13">
        <v>73.926000000000002</v>
      </c>
      <c r="E13">
        <v>30.7</v>
      </c>
      <c r="F13">
        <v>22</v>
      </c>
      <c r="G13">
        <v>560.5</v>
      </c>
      <c r="H13">
        <v>449.25</v>
      </c>
      <c r="I13">
        <v>75.677000000000007</v>
      </c>
      <c r="J13">
        <v>24.254000000000001</v>
      </c>
      <c r="L13">
        <f t="shared" si="0"/>
        <v>-1.7510000000000048</v>
      </c>
      <c r="M13">
        <f t="shared" si="1"/>
        <v>1.7510000000000048</v>
      </c>
      <c r="N13">
        <f t="shared" si="4"/>
        <v>6.445999999999998</v>
      </c>
      <c r="O13" s="2">
        <f t="shared" si="5"/>
        <v>8.3797999999999977</v>
      </c>
      <c r="P13">
        <f t="shared" si="2"/>
        <v>2.7041634565979922</v>
      </c>
      <c r="Q13" s="2">
        <f t="shared" si="3"/>
        <v>3.5154124935773901</v>
      </c>
    </row>
    <row r="14" spans="1:17" x14ac:dyDescent="0.2">
      <c r="A14">
        <v>23</v>
      </c>
      <c r="B14">
        <v>534.5</v>
      </c>
      <c r="C14">
        <v>421</v>
      </c>
      <c r="D14">
        <v>-28.686</v>
      </c>
      <c r="E14">
        <v>60.414999999999999</v>
      </c>
      <c r="F14">
        <v>24</v>
      </c>
      <c r="G14">
        <v>535</v>
      </c>
      <c r="H14">
        <v>423.75</v>
      </c>
      <c r="I14">
        <v>-24.102</v>
      </c>
      <c r="J14">
        <v>62.444000000000003</v>
      </c>
      <c r="L14">
        <f t="shared" si="0"/>
        <v>-4.5839999999999996</v>
      </c>
      <c r="M14">
        <f t="shared" si="1"/>
        <v>4.5839999999999996</v>
      </c>
      <c r="N14">
        <f t="shared" si="4"/>
        <v>2.0290000000000035</v>
      </c>
      <c r="O14" s="2">
        <f t="shared" si="5"/>
        <v>2.6377000000000046</v>
      </c>
      <c r="P14">
        <f t="shared" si="2"/>
        <v>2.7950849718747373</v>
      </c>
      <c r="Q14" s="2">
        <f t="shared" si="3"/>
        <v>3.6336104634371584</v>
      </c>
    </row>
    <row r="15" spans="1:17" x14ac:dyDescent="0.2">
      <c r="A15">
        <v>25</v>
      </c>
      <c r="B15">
        <v>518.25</v>
      </c>
      <c r="C15">
        <v>390</v>
      </c>
      <c r="D15">
        <v>60.771999999999998</v>
      </c>
      <c r="E15">
        <v>48.127000000000002</v>
      </c>
      <c r="F15">
        <v>26</v>
      </c>
      <c r="G15">
        <v>513.25</v>
      </c>
      <c r="H15">
        <v>389.5</v>
      </c>
      <c r="I15">
        <v>74.141000000000005</v>
      </c>
      <c r="J15">
        <v>45.741</v>
      </c>
      <c r="L15">
        <f t="shared" si="0"/>
        <v>-13.369000000000007</v>
      </c>
      <c r="M15">
        <f t="shared" si="1"/>
        <v>13.369000000000007</v>
      </c>
      <c r="N15">
        <f t="shared" si="4"/>
        <v>2.3860000000000028</v>
      </c>
      <c r="O15" s="2">
        <f t="shared" si="5"/>
        <v>3.1018000000000039</v>
      </c>
      <c r="P15">
        <f t="shared" si="2"/>
        <v>5.024937810560445</v>
      </c>
      <c r="Q15" s="2">
        <f t="shared" si="3"/>
        <v>6.5324191537285783</v>
      </c>
    </row>
    <row r="16" spans="1:17" x14ac:dyDescent="0.2">
      <c r="A16">
        <v>27</v>
      </c>
      <c r="B16">
        <v>544</v>
      </c>
      <c r="C16">
        <v>368.5</v>
      </c>
      <c r="D16">
        <v>-18.97</v>
      </c>
      <c r="E16">
        <v>33.838000000000001</v>
      </c>
      <c r="F16">
        <v>28</v>
      </c>
      <c r="G16">
        <v>539.75</v>
      </c>
      <c r="H16">
        <v>370</v>
      </c>
      <c r="I16">
        <v>-10.574</v>
      </c>
      <c r="J16">
        <v>38.148000000000003</v>
      </c>
      <c r="L16">
        <f t="shared" si="0"/>
        <v>-8.395999999999999</v>
      </c>
      <c r="M16">
        <f t="shared" si="1"/>
        <v>8.395999999999999</v>
      </c>
      <c r="N16">
        <f t="shared" si="4"/>
        <v>4.3100000000000023</v>
      </c>
      <c r="O16" s="2">
        <f t="shared" si="5"/>
        <v>5.6030000000000033</v>
      </c>
      <c r="P16">
        <f t="shared" si="2"/>
        <v>4.5069390943299865</v>
      </c>
      <c r="Q16" s="2">
        <f t="shared" si="3"/>
        <v>5.8590208226289828</v>
      </c>
    </row>
    <row r="17" spans="1:17" x14ac:dyDescent="0.2">
      <c r="A17">
        <v>29</v>
      </c>
      <c r="B17">
        <v>519.5</v>
      </c>
      <c r="C17">
        <v>355.75</v>
      </c>
      <c r="D17">
        <v>-49.399000000000001</v>
      </c>
      <c r="E17">
        <v>23.048999999999999</v>
      </c>
      <c r="F17">
        <v>30</v>
      </c>
      <c r="G17">
        <v>516</v>
      </c>
      <c r="H17">
        <v>360.5</v>
      </c>
      <c r="I17">
        <v>-52.430999999999997</v>
      </c>
      <c r="J17">
        <v>16.401</v>
      </c>
      <c r="L17">
        <f t="shared" si="0"/>
        <v>3.0319999999999965</v>
      </c>
      <c r="M17">
        <f t="shared" si="1"/>
        <v>3.0319999999999965</v>
      </c>
      <c r="N17">
        <f t="shared" si="4"/>
        <v>6.6479999999999997</v>
      </c>
      <c r="O17" s="2">
        <f t="shared" si="5"/>
        <v>8.6424000000000003</v>
      </c>
      <c r="P17">
        <f t="shared" si="2"/>
        <v>5.9002118606029734</v>
      </c>
      <c r="Q17" s="2">
        <f t="shared" si="3"/>
        <v>7.6702754187838655</v>
      </c>
    </row>
    <row r="18" spans="1:17" x14ac:dyDescent="0.2">
      <c r="A18">
        <v>31</v>
      </c>
      <c r="B18">
        <v>523</v>
      </c>
      <c r="C18">
        <v>319.25</v>
      </c>
      <c r="D18">
        <v>73.686000000000007</v>
      </c>
      <c r="E18">
        <v>64.08</v>
      </c>
      <c r="F18">
        <v>32</v>
      </c>
      <c r="G18">
        <v>521.75</v>
      </c>
      <c r="H18">
        <v>324</v>
      </c>
      <c r="I18">
        <v>72.540999999999997</v>
      </c>
      <c r="J18">
        <v>64.994</v>
      </c>
      <c r="L18">
        <f t="shared" si="0"/>
        <v>1.1450000000000102</v>
      </c>
      <c r="M18">
        <f t="shared" si="1"/>
        <v>1.1450000000000102</v>
      </c>
      <c r="N18">
        <f t="shared" si="4"/>
        <v>0.91400000000000148</v>
      </c>
      <c r="O18" s="2">
        <f t="shared" si="5"/>
        <v>1.1882000000000019</v>
      </c>
      <c r="P18">
        <f t="shared" si="2"/>
        <v>4.9117206760971248</v>
      </c>
      <c r="Q18" s="2">
        <f t="shared" si="3"/>
        <v>6.3852368789262623</v>
      </c>
    </row>
    <row r="19" spans="1:17" x14ac:dyDescent="0.2">
      <c r="A19">
        <v>33</v>
      </c>
      <c r="B19">
        <v>507.25</v>
      </c>
      <c r="C19">
        <v>279</v>
      </c>
      <c r="D19">
        <v>-18.616</v>
      </c>
      <c r="E19">
        <v>50.122</v>
      </c>
      <c r="F19">
        <v>34</v>
      </c>
      <c r="G19">
        <v>506.25</v>
      </c>
      <c r="H19">
        <v>282.75</v>
      </c>
      <c r="I19">
        <v>-23.477</v>
      </c>
      <c r="J19">
        <v>53.968000000000004</v>
      </c>
      <c r="L19">
        <f t="shared" si="0"/>
        <v>4.8610000000000007</v>
      </c>
      <c r="M19">
        <f t="shared" si="1"/>
        <v>4.8610000000000007</v>
      </c>
      <c r="N19">
        <f t="shared" si="4"/>
        <v>3.8460000000000036</v>
      </c>
      <c r="O19" s="2">
        <f t="shared" si="5"/>
        <v>4.9998000000000049</v>
      </c>
      <c r="P19">
        <f t="shared" si="2"/>
        <v>3.8810436740650061</v>
      </c>
      <c r="Q19" s="2">
        <f t="shared" si="3"/>
        <v>5.0453567762845077</v>
      </c>
    </row>
    <row r="20" spans="1:17" x14ac:dyDescent="0.2">
      <c r="A20">
        <v>35</v>
      </c>
      <c r="B20">
        <v>461</v>
      </c>
      <c r="C20">
        <v>299.25</v>
      </c>
      <c r="D20">
        <v>50.963999999999999</v>
      </c>
      <c r="E20">
        <v>71.450999999999993</v>
      </c>
      <c r="F20">
        <v>36</v>
      </c>
      <c r="G20">
        <v>461</v>
      </c>
      <c r="H20">
        <v>294</v>
      </c>
      <c r="I20">
        <v>46.273000000000003</v>
      </c>
      <c r="J20">
        <v>63.655000000000001</v>
      </c>
      <c r="L20">
        <f t="shared" si="0"/>
        <v>4.6909999999999954</v>
      </c>
      <c r="M20">
        <f t="shared" si="1"/>
        <v>4.6909999999999954</v>
      </c>
      <c r="N20">
        <f t="shared" si="4"/>
        <v>7.7959999999999923</v>
      </c>
      <c r="O20" s="2">
        <f t="shared" si="5"/>
        <v>10.13479999999999</v>
      </c>
      <c r="P20">
        <f t="shared" si="2"/>
        <v>5.25</v>
      </c>
      <c r="Q20" s="2">
        <f t="shared" si="3"/>
        <v>6.8250000000000002</v>
      </c>
    </row>
    <row r="21" spans="1:17" x14ac:dyDescent="0.2">
      <c r="A21">
        <v>37</v>
      </c>
      <c r="B21">
        <v>446</v>
      </c>
      <c r="C21">
        <v>338.5</v>
      </c>
      <c r="D21">
        <v>-53.841999999999999</v>
      </c>
      <c r="E21">
        <v>32.201999999999998</v>
      </c>
      <c r="F21">
        <v>38</v>
      </c>
      <c r="G21">
        <v>451</v>
      </c>
      <c r="H21">
        <v>332.5</v>
      </c>
      <c r="I21">
        <v>-53.972999999999999</v>
      </c>
      <c r="J21">
        <v>40.804000000000002</v>
      </c>
      <c r="L21">
        <f t="shared" si="0"/>
        <v>0.13100000000000023</v>
      </c>
      <c r="M21">
        <f t="shared" si="1"/>
        <v>0.13100000000000023</v>
      </c>
      <c r="N21">
        <f t="shared" si="4"/>
        <v>8.6020000000000039</v>
      </c>
      <c r="O21" s="2">
        <f t="shared" si="5"/>
        <v>11.182600000000006</v>
      </c>
      <c r="P21">
        <f t="shared" si="2"/>
        <v>7.810249675906654</v>
      </c>
      <c r="Q21" s="2">
        <f t="shared" si="3"/>
        <v>10.153324578678651</v>
      </c>
    </row>
    <row r="22" spans="1:17" x14ac:dyDescent="0.2">
      <c r="A22">
        <v>39</v>
      </c>
      <c r="B22">
        <v>424.75</v>
      </c>
      <c r="C22">
        <v>323</v>
      </c>
      <c r="D22">
        <v>-9.2729999999999997</v>
      </c>
      <c r="E22">
        <v>24.824000000000002</v>
      </c>
      <c r="F22">
        <v>40</v>
      </c>
      <c r="G22">
        <v>430.75</v>
      </c>
      <c r="H22">
        <v>315.5</v>
      </c>
      <c r="I22">
        <v>-5.5720000000000001</v>
      </c>
      <c r="J22">
        <v>20.597000000000001</v>
      </c>
      <c r="L22">
        <f t="shared" si="0"/>
        <v>-3.7009999999999996</v>
      </c>
      <c r="M22">
        <f t="shared" si="1"/>
        <v>3.7009999999999996</v>
      </c>
      <c r="N22">
        <f t="shared" si="4"/>
        <v>4.2270000000000003</v>
      </c>
      <c r="O22" s="2">
        <f t="shared" si="5"/>
        <v>5.4951000000000008</v>
      </c>
      <c r="P22">
        <f t="shared" si="2"/>
        <v>9.6046863561492728</v>
      </c>
      <c r="Q22" s="2">
        <f t="shared" si="3"/>
        <v>12.486092262994054</v>
      </c>
    </row>
    <row r="23" spans="1:17" x14ac:dyDescent="0.2">
      <c r="A23">
        <v>41</v>
      </c>
      <c r="B23">
        <v>403.75</v>
      </c>
      <c r="C23">
        <v>325.5</v>
      </c>
      <c r="D23">
        <v>28.61</v>
      </c>
      <c r="E23">
        <v>18.795000000000002</v>
      </c>
      <c r="F23">
        <v>42</v>
      </c>
      <c r="G23">
        <v>410.25</v>
      </c>
      <c r="H23">
        <v>323.25</v>
      </c>
      <c r="I23">
        <v>39.427999999999997</v>
      </c>
      <c r="J23">
        <v>29.129000000000001</v>
      </c>
      <c r="L23">
        <f t="shared" si="0"/>
        <v>-10.817999999999998</v>
      </c>
      <c r="M23">
        <f t="shared" si="1"/>
        <v>10.817999999999998</v>
      </c>
      <c r="N23">
        <f t="shared" si="4"/>
        <v>10.334</v>
      </c>
      <c r="O23" s="2">
        <f t="shared" si="5"/>
        <v>13.434200000000001</v>
      </c>
      <c r="P23">
        <f t="shared" si="2"/>
        <v>6.8784082460988021</v>
      </c>
      <c r="Q23" s="2">
        <f t="shared" si="3"/>
        <v>8.9419307199284432</v>
      </c>
    </row>
    <row r="24" spans="1:17" x14ac:dyDescent="0.2">
      <c r="A24">
        <v>43</v>
      </c>
      <c r="B24">
        <v>399.5</v>
      </c>
      <c r="C24">
        <v>289</v>
      </c>
      <c r="D24">
        <v>-66.125</v>
      </c>
      <c r="E24">
        <v>66.707999999999998</v>
      </c>
      <c r="F24">
        <v>44</v>
      </c>
      <c r="G24">
        <v>408.75</v>
      </c>
      <c r="H24">
        <v>287.75</v>
      </c>
      <c r="I24">
        <v>-63.216999999999999</v>
      </c>
      <c r="J24">
        <v>58.808999999999997</v>
      </c>
      <c r="L24">
        <f t="shared" si="0"/>
        <v>-2.9080000000000013</v>
      </c>
      <c r="M24">
        <f t="shared" si="1"/>
        <v>2.9080000000000013</v>
      </c>
      <c r="N24">
        <f t="shared" si="4"/>
        <v>7.8990000000000009</v>
      </c>
      <c r="O24" s="2">
        <f t="shared" si="5"/>
        <v>10.268700000000001</v>
      </c>
      <c r="P24">
        <f t="shared" si="2"/>
        <v>9.3340773512972355</v>
      </c>
      <c r="Q24" s="2">
        <f t="shared" si="3"/>
        <v>12.134300556686407</v>
      </c>
    </row>
    <row r="25" spans="1:17" x14ac:dyDescent="0.2">
      <c r="A25">
        <v>45</v>
      </c>
      <c r="B25">
        <v>393</v>
      </c>
      <c r="C25">
        <v>246.25</v>
      </c>
      <c r="D25">
        <v>62.447000000000003</v>
      </c>
      <c r="E25">
        <v>38.912999999999997</v>
      </c>
      <c r="F25">
        <v>46</v>
      </c>
      <c r="G25">
        <v>403.5</v>
      </c>
      <c r="H25">
        <v>245.25</v>
      </c>
      <c r="I25">
        <v>65.12</v>
      </c>
      <c r="J25">
        <v>38.03</v>
      </c>
      <c r="L25">
        <f t="shared" si="0"/>
        <v>-2.6730000000000018</v>
      </c>
      <c r="M25">
        <f t="shared" si="1"/>
        <v>2.6730000000000018</v>
      </c>
      <c r="N25">
        <f t="shared" si="4"/>
        <v>0.88299999999999557</v>
      </c>
      <c r="O25" s="2">
        <f t="shared" si="5"/>
        <v>1.1478999999999944</v>
      </c>
      <c r="P25">
        <f t="shared" si="2"/>
        <v>10.547511554864494</v>
      </c>
      <c r="Q25" s="2">
        <f t="shared" si="3"/>
        <v>13.711765021323842</v>
      </c>
    </row>
    <row r="26" spans="1:17" x14ac:dyDescent="0.2">
      <c r="A26">
        <v>47</v>
      </c>
      <c r="B26">
        <v>506.75</v>
      </c>
      <c r="C26">
        <v>528</v>
      </c>
      <c r="D26">
        <v>39.341000000000001</v>
      </c>
      <c r="E26">
        <v>39.436999999999998</v>
      </c>
      <c r="F26">
        <v>48</v>
      </c>
      <c r="G26">
        <v>508.25</v>
      </c>
      <c r="H26">
        <v>530.75</v>
      </c>
      <c r="I26">
        <v>48.094000000000001</v>
      </c>
      <c r="J26">
        <v>26.201000000000001</v>
      </c>
      <c r="L26">
        <f t="shared" si="0"/>
        <v>-8.7530000000000001</v>
      </c>
      <c r="M26">
        <f t="shared" si="1"/>
        <v>8.7530000000000001</v>
      </c>
      <c r="N26">
        <f t="shared" si="4"/>
        <v>13.235999999999997</v>
      </c>
      <c r="O26" s="2">
        <f t="shared" si="5"/>
        <v>17.206799999999998</v>
      </c>
      <c r="P26">
        <f t="shared" si="2"/>
        <v>3.1324910215354169</v>
      </c>
      <c r="Q26" s="2">
        <f t="shared" si="3"/>
        <v>4.0722383279960424</v>
      </c>
    </row>
    <row r="27" spans="1:17" x14ac:dyDescent="0.2">
      <c r="A27">
        <v>49</v>
      </c>
      <c r="B27">
        <v>468</v>
      </c>
      <c r="C27">
        <v>536.5</v>
      </c>
      <c r="D27">
        <v>-9.8659999999999997</v>
      </c>
      <c r="E27">
        <v>46.69</v>
      </c>
      <c r="F27">
        <v>50</v>
      </c>
      <c r="G27">
        <v>469.5</v>
      </c>
      <c r="H27">
        <v>534.25</v>
      </c>
      <c r="I27">
        <v>-11.962</v>
      </c>
      <c r="J27">
        <v>60.31</v>
      </c>
      <c r="L27">
        <f t="shared" si="0"/>
        <v>2.0960000000000001</v>
      </c>
      <c r="M27">
        <f t="shared" si="1"/>
        <v>2.0960000000000001</v>
      </c>
      <c r="N27">
        <f t="shared" si="4"/>
        <v>13.620000000000005</v>
      </c>
      <c r="O27" s="2">
        <f t="shared" si="5"/>
        <v>17.706000000000007</v>
      </c>
      <c r="P27">
        <f t="shared" si="2"/>
        <v>2.7041634565979922</v>
      </c>
      <c r="Q27" s="2">
        <f t="shared" si="3"/>
        <v>3.5154124935773901</v>
      </c>
    </row>
    <row r="28" spans="1:17" x14ac:dyDescent="0.2">
      <c r="A28">
        <v>51</v>
      </c>
      <c r="B28">
        <v>427.25</v>
      </c>
      <c r="C28">
        <v>558.75</v>
      </c>
      <c r="D28">
        <v>53.219000000000001</v>
      </c>
      <c r="E28">
        <v>64.3</v>
      </c>
      <c r="F28">
        <v>52</v>
      </c>
      <c r="G28">
        <v>432</v>
      </c>
      <c r="H28">
        <v>555.5</v>
      </c>
      <c r="I28">
        <v>73.495999999999995</v>
      </c>
      <c r="J28">
        <v>56.320999999999998</v>
      </c>
      <c r="L28">
        <f t="shared" si="0"/>
        <v>-20.276999999999994</v>
      </c>
      <c r="M28">
        <f t="shared" si="1"/>
        <v>20.276999999999994</v>
      </c>
      <c r="N28">
        <f t="shared" si="4"/>
        <v>7.9789999999999992</v>
      </c>
      <c r="O28" s="2">
        <f t="shared" si="5"/>
        <v>10.3727</v>
      </c>
      <c r="P28">
        <f t="shared" si="2"/>
        <v>5.7554322166106688</v>
      </c>
      <c r="Q28" s="2">
        <f t="shared" si="3"/>
        <v>7.4820618815938698</v>
      </c>
    </row>
    <row r="29" spans="1:17" x14ac:dyDescent="0.2">
      <c r="A29">
        <v>53</v>
      </c>
      <c r="B29">
        <v>491.75</v>
      </c>
      <c r="C29">
        <v>620</v>
      </c>
      <c r="D29">
        <v>75.027000000000001</v>
      </c>
      <c r="E29">
        <v>44.511000000000003</v>
      </c>
      <c r="F29">
        <v>54</v>
      </c>
      <c r="G29">
        <v>493</v>
      </c>
      <c r="H29">
        <v>621.5</v>
      </c>
      <c r="I29">
        <v>83.516999999999996</v>
      </c>
      <c r="J29">
        <v>44.283000000000001</v>
      </c>
      <c r="L29">
        <f t="shared" si="0"/>
        <v>-8.4899999999999949</v>
      </c>
      <c r="M29">
        <f t="shared" si="1"/>
        <v>8.4899999999999949</v>
      </c>
      <c r="N29">
        <f t="shared" si="4"/>
        <v>0.22800000000000153</v>
      </c>
      <c r="O29" s="2">
        <f t="shared" si="5"/>
        <v>0.296400000000002</v>
      </c>
      <c r="P29">
        <f t="shared" si="2"/>
        <v>1.9525624189766635</v>
      </c>
      <c r="Q29" s="2">
        <f t="shared" si="3"/>
        <v>2.5383311446696628</v>
      </c>
    </row>
    <row r="30" spans="1:17" x14ac:dyDescent="0.2">
      <c r="A30">
        <v>55</v>
      </c>
      <c r="B30">
        <v>499.75</v>
      </c>
      <c r="C30">
        <v>591</v>
      </c>
      <c r="D30">
        <v>60.802999999999997</v>
      </c>
      <c r="E30">
        <v>19.474</v>
      </c>
      <c r="F30">
        <v>56</v>
      </c>
      <c r="G30">
        <v>501.25</v>
      </c>
      <c r="H30">
        <v>594.25</v>
      </c>
      <c r="I30">
        <v>45</v>
      </c>
      <c r="J30">
        <v>17.678000000000001</v>
      </c>
      <c r="L30">
        <f t="shared" si="0"/>
        <v>15.802999999999997</v>
      </c>
      <c r="M30">
        <f t="shared" si="1"/>
        <v>15.802999999999997</v>
      </c>
      <c r="N30">
        <f t="shared" si="4"/>
        <v>1.7959999999999994</v>
      </c>
      <c r="O30" s="2">
        <f t="shared" si="5"/>
        <v>2.3347999999999991</v>
      </c>
      <c r="P30">
        <f t="shared" si="2"/>
        <v>3.5794552658190883</v>
      </c>
      <c r="Q30" s="2">
        <f t="shared" si="3"/>
        <v>4.6532918455648149</v>
      </c>
    </row>
    <row r="31" spans="1:17" x14ac:dyDescent="0.2">
      <c r="A31">
        <v>57</v>
      </c>
      <c r="B31">
        <v>496.75</v>
      </c>
      <c r="C31">
        <v>561.75</v>
      </c>
      <c r="D31">
        <v>-73.811000000000007</v>
      </c>
      <c r="E31">
        <v>48.42</v>
      </c>
      <c r="F31">
        <v>58</v>
      </c>
      <c r="G31">
        <v>503.75</v>
      </c>
      <c r="H31">
        <v>563</v>
      </c>
      <c r="I31">
        <v>-79.748999999999995</v>
      </c>
      <c r="J31">
        <v>47.762</v>
      </c>
      <c r="L31">
        <f t="shared" si="0"/>
        <v>5.9379999999999882</v>
      </c>
      <c r="M31">
        <f t="shared" si="1"/>
        <v>5.9379999999999882</v>
      </c>
      <c r="N31">
        <f t="shared" si="4"/>
        <v>0.65800000000000125</v>
      </c>
      <c r="O31" s="2">
        <f t="shared" si="5"/>
        <v>0.8554000000000016</v>
      </c>
      <c r="P31">
        <f t="shared" si="2"/>
        <v>7.110731326663946</v>
      </c>
      <c r="Q31" s="2">
        <f t="shared" si="3"/>
        <v>9.2439507246631294</v>
      </c>
    </row>
    <row r="32" spans="1:17" x14ac:dyDescent="0.2">
      <c r="A32">
        <v>59</v>
      </c>
      <c r="B32">
        <v>570.25</v>
      </c>
      <c r="C32">
        <v>551.5</v>
      </c>
      <c r="D32">
        <v>-50.072000000000003</v>
      </c>
      <c r="E32">
        <v>59.984999999999999</v>
      </c>
      <c r="F32">
        <v>60</v>
      </c>
      <c r="G32">
        <v>571.5</v>
      </c>
      <c r="H32">
        <v>555.5</v>
      </c>
      <c r="I32">
        <v>-57.723999999999997</v>
      </c>
      <c r="J32">
        <v>67.417000000000002</v>
      </c>
      <c r="L32">
        <f t="shared" si="0"/>
        <v>7.6519999999999939</v>
      </c>
      <c r="M32">
        <f t="shared" si="1"/>
        <v>7.6519999999999939</v>
      </c>
      <c r="N32">
        <f t="shared" si="4"/>
        <v>7.4320000000000022</v>
      </c>
      <c r="O32" s="2">
        <f t="shared" si="5"/>
        <v>9.6616000000000035</v>
      </c>
      <c r="P32">
        <f t="shared" si="2"/>
        <v>4.1907636535600528</v>
      </c>
      <c r="Q32" s="2">
        <f t="shared" si="3"/>
        <v>5.4479927496280691</v>
      </c>
    </row>
    <row r="33" spans="1:17" x14ac:dyDescent="0.2">
      <c r="A33">
        <v>61</v>
      </c>
      <c r="B33">
        <v>570.25</v>
      </c>
      <c r="C33">
        <v>510.25</v>
      </c>
      <c r="D33">
        <v>47.454000000000001</v>
      </c>
      <c r="E33">
        <v>49.542999999999999</v>
      </c>
      <c r="F33">
        <v>62</v>
      </c>
      <c r="G33">
        <v>568.25</v>
      </c>
      <c r="H33">
        <v>509.5</v>
      </c>
      <c r="I33">
        <v>50.343000000000004</v>
      </c>
      <c r="J33">
        <v>49.357999999999997</v>
      </c>
      <c r="L33">
        <f t="shared" si="0"/>
        <v>-2.8890000000000029</v>
      </c>
      <c r="M33">
        <f t="shared" si="1"/>
        <v>2.8890000000000029</v>
      </c>
      <c r="N33">
        <f t="shared" si="4"/>
        <v>0.18500000000000227</v>
      </c>
      <c r="O33" s="2">
        <f t="shared" si="5"/>
        <v>0.24050000000000296</v>
      </c>
      <c r="P33">
        <f t="shared" si="2"/>
        <v>2.1360009363293826</v>
      </c>
      <c r="Q33" s="2">
        <f t="shared" si="3"/>
        <v>2.7768012172281975</v>
      </c>
    </row>
    <row r="34" spans="1:17" x14ac:dyDescent="0.2">
      <c r="A34">
        <v>63</v>
      </c>
      <c r="B34">
        <v>568.75</v>
      </c>
      <c r="C34">
        <v>477</v>
      </c>
      <c r="D34">
        <v>-46.42</v>
      </c>
      <c r="E34">
        <v>42.792999999999999</v>
      </c>
      <c r="F34">
        <v>64</v>
      </c>
      <c r="G34">
        <v>570</v>
      </c>
      <c r="H34">
        <v>475</v>
      </c>
      <c r="I34">
        <v>-51.116</v>
      </c>
      <c r="J34">
        <v>39.825000000000003</v>
      </c>
      <c r="L34">
        <f t="shared" si="0"/>
        <v>4.695999999999998</v>
      </c>
      <c r="M34">
        <f t="shared" si="1"/>
        <v>4.695999999999998</v>
      </c>
      <c r="N34">
        <f t="shared" si="4"/>
        <v>2.9679999999999964</v>
      </c>
      <c r="O34" s="2">
        <f t="shared" si="5"/>
        <v>3.8583999999999956</v>
      </c>
      <c r="P34">
        <f t="shared" si="2"/>
        <v>2.3584952830141508</v>
      </c>
      <c r="Q34" s="2">
        <f t="shared" si="3"/>
        <v>3.0660438679183963</v>
      </c>
    </row>
    <row r="35" spans="1:17" x14ac:dyDescent="0.2">
      <c r="A35">
        <v>65</v>
      </c>
      <c r="B35">
        <v>606.5</v>
      </c>
      <c r="C35">
        <v>494.5</v>
      </c>
      <c r="D35">
        <v>-8.5310000000000006</v>
      </c>
      <c r="E35">
        <v>40.447000000000003</v>
      </c>
      <c r="F35">
        <v>66</v>
      </c>
      <c r="G35">
        <v>605.5</v>
      </c>
      <c r="H35">
        <v>494</v>
      </c>
      <c r="I35">
        <v>-7.7649999999999997</v>
      </c>
      <c r="J35">
        <v>44.406999999999996</v>
      </c>
      <c r="L35">
        <f t="shared" si="0"/>
        <v>-0.7660000000000009</v>
      </c>
      <c r="M35">
        <f t="shared" si="1"/>
        <v>0.7660000000000009</v>
      </c>
      <c r="N35">
        <f t="shared" si="4"/>
        <v>3.9599999999999937</v>
      </c>
      <c r="O35" s="2">
        <f t="shared" si="5"/>
        <v>5.1479999999999917</v>
      </c>
      <c r="P35">
        <f t="shared" si="2"/>
        <v>1.1180339887498949</v>
      </c>
      <c r="Q35" s="2">
        <f t="shared" si="3"/>
        <v>1.4534441853748634</v>
      </c>
    </row>
    <row r="36" spans="1:17" x14ac:dyDescent="0.2">
      <c r="A36">
        <v>67</v>
      </c>
      <c r="B36">
        <v>637</v>
      </c>
      <c r="C36">
        <v>473.75</v>
      </c>
      <c r="D36">
        <v>82.962000000000003</v>
      </c>
      <c r="E36">
        <v>40.807000000000002</v>
      </c>
      <c r="F36">
        <v>68</v>
      </c>
      <c r="G36">
        <v>637</v>
      </c>
      <c r="H36">
        <v>478.75</v>
      </c>
      <c r="I36">
        <v>78.197999999999993</v>
      </c>
      <c r="J36">
        <v>34.223999999999997</v>
      </c>
      <c r="L36">
        <f t="shared" si="0"/>
        <v>4.76400000000001</v>
      </c>
      <c r="M36">
        <f t="shared" si="1"/>
        <v>4.76400000000001</v>
      </c>
      <c r="N36">
        <f t="shared" si="4"/>
        <v>6.5830000000000055</v>
      </c>
      <c r="O36" s="2">
        <f t="shared" si="5"/>
        <v>8.5579000000000072</v>
      </c>
      <c r="P36">
        <f t="shared" si="2"/>
        <v>5</v>
      </c>
      <c r="Q36" s="2">
        <f t="shared" si="3"/>
        <v>6.5</v>
      </c>
    </row>
    <row r="37" spans="1:17" x14ac:dyDescent="0.2">
      <c r="A37">
        <v>69</v>
      </c>
      <c r="B37">
        <v>619.75</v>
      </c>
      <c r="C37">
        <v>435.25</v>
      </c>
      <c r="D37">
        <v>-42.677999999999997</v>
      </c>
      <c r="E37">
        <v>52.369</v>
      </c>
      <c r="F37">
        <v>70</v>
      </c>
      <c r="G37">
        <v>620.75</v>
      </c>
      <c r="H37">
        <v>440.75</v>
      </c>
      <c r="I37">
        <v>-49.235999999999997</v>
      </c>
      <c r="J37">
        <v>57.433</v>
      </c>
      <c r="L37">
        <f t="shared" si="0"/>
        <v>6.5579999999999998</v>
      </c>
      <c r="M37">
        <f t="shared" si="1"/>
        <v>6.5579999999999998</v>
      </c>
      <c r="N37">
        <f t="shared" si="4"/>
        <v>5.0640000000000001</v>
      </c>
      <c r="O37" s="2">
        <f t="shared" si="5"/>
        <v>6.5832000000000006</v>
      </c>
      <c r="P37">
        <f t="shared" si="2"/>
        <v>5.5901699437494745</v>
      </c>
      <c r="Q37" s="2">
        <f t="shared" si="3"/>
        <v>7.2672209268743169</v>
      </c>
    </row>
    <row r="38" spans="1:17" x14ac:dyDescent="0.2">
      <c r="A38">
        <v>71</v>
      </c>
      <c r="B38">
        <v>588.5</v>
      </c>
      <c r="C38">
        <v>418.5</v>
      </c>
      <c r="D38">
        <v>0</v>
      </c>
      <c r="E38">
        <v>28</v>
      </c>
      <c r="F38">
        <v>72</v>
      </c>
      <c r="G38">
        <v>591.25</v>
      </c>
      <c r="H38">
        <v>419.25</v>
      </c>
      <c r="I38">
        <v>1.2190000000000001</v>
      </c>
      <c r="J38">
        <v>23.504999999999999</v>
      </c>
      <c r="L38">
        <f t="shared" si="0"/>
        <v>-1.2190000000000001</v>
      </c>
      <c r="M38">
        <f t="shared" si="1"/>
        <v>1.2190000000000001</v>
      </c>
      <c r="N38">
        <f t="shared" si="4"/>
        <v>4.495000000000001</v>
      </c>
      <c r="O38" s="2">
        <f t="shared" si="5"/>
        <v>5.8435000000000015</v>
      </c>
      <c r="P38">
        <f t="shared" si="2"/>
        <v>2.8504385627478448</v>
      </c>
      <c r="Q38" s="2">
        <f t="shared" si="3"/>
        <v>3.7055701315721983</v>
      </c>
    </row>
    <row r="39" spans="1:17" x14ac:dyDescent="0.2">
      <c r="A39">
        <v>73</v>
      </c>
      <c r="B39">
        <v>567.5</v>
      </c>
      <c r="C39">
        <v>395</v>
      </c>
      <c r="D39">
        <v>-68.429000000000002</v>
      </c>
      <c r="E39">
        <v>46.238999999999997</v>
      </c>
      <c r="F39">
        <v>74</v>
      </c>
      <c r="G39">
        <v>568.75</v>
      </c>
      <c r="H39">
        <v>396</v>
      </c>
      <c r="I39">
        <v>-64.948999999999998</v>
      </c>
      <c r="J39">
        <v>50.776000000000003</v>
      </c>
      <c r="L39">
        <f t="shared" si="0"/>
        <v>-3.480000000000004</v>
      </c>
      <c r="M39">
        <f t="shared" si="1"/>
        <v>3.480000000000004</v>
      </c>
      <c r="N39">
        <f t="shared" si="4"/>
        <v>4.5370000000000061</v>
      </c>
      <c r="O39" s="2">
        <f t="shared" si="5"/>
        <v>5.8981000000000083</v>
      </c>
      <c r="P39">
        <f t="shared" si="2"/>
        <v>1.6007810593582121</v>
      </c>
      <c r="Q39" s="2">
        <f t="shared" si="3"/>
        <v>2.0810153771656759</v>
      </c>
    </row>
    <row r="40" spans="1:17" x14ac:dyDescent="0.2">
      <c r="A40">
        <v>75</v>
      </c>
      <c r="B40">
        <v>577.25</v>
      </c>
      <c r="C40">
        <v>358.25</v>
      </c>
      <c r="D40">
        <v>41.582999999999998</v>
      </c>
      <c r="E40">
        <v>47.460999999999999</v>
      </c>
      <c r="F40">
        <v>76</v>
      </c>
      <c r="G40">
        <v>576.5</v>
      </c>
      <c r="H40">
        <v>357.75</v>
      </c>
      <c r="I40">
        <v>39.656999999999996</v>
      </c>
      <c r="J40">
        <v>49.357999999999997</v>
      </c>
      <c r="L40">
        <f t="shared" si="0"/>
        <v>1.9260000000000019</v>
      </c>
      <c r="M40">
        <f t="shared" si="1"/>
        <v>1.9260000000000019</v>
      </c>
      <c r="N40">
        <f t="shared" si="4"/>
        <v>1.8969999999999985</v>
      </c>
      <c r="O40" s="2">
        <f t="shared" si="5"/>
        <v>2.4660999999999982</v>
      </c>
      <c r="P40">
        <f t="shared" si="2"/>
        <v>0.90138781886599728</v>
      </c>
      <c r="Q40" s="2">
        <f t="shared" si="3"/>
        <v>1.1718041645257966</v>
      </c>
    </row>
    <row r="41" spans="1:17" x14ac:dyDescent="0.2">
      <c r="A41">
        <v>77</v>
      </c>
      <c r="B41">
        <v>591</v>
      </c>
      <c r="C41">
        <v>325.75</v>
      </c>
      <c r="D41">
        <v>93.944999999999993</v>
      </c>
      <c r="E41">
        <v>43.603000000000002</v>
      </c>
      <c r="F41">
        <v>78</v>
      </c>
      <c r="G41">
        <v>591.75</v>
      </c>
      <c r="H41">
        <v>324.5</v>
      </c>
      <c r="I41">
        <v>102.938</v>
      </c>
      <c r="J41">
        <v>37.963999999999999</v>
      </c>
      <c r="L41">
        <f t="shared" si="0"/>
        <v>-8.9930000000000092</v>
      </c>
      <c r="M41">
        <f t="shared" si="1"/>
        <v>8.9930000000000092</v>
      </c>
      <c r="N41">
        <f t="shared" si="4"/>
        <v>5.6390000000000029</v>
      </c>
      <c r="O41" s="2">
        <f t="shared" si="5"/>
        <v>7.3307000000000038</v>
      </c>
      <c r="P41">
        <f t="shared" si="2"/>
        <v>1.4577379737113252</v>
      </c>
      <c r="Q41" s="2">
        <f t="shared" si="3"/>
        <v>1.8950593658247228</v>
      </c>
    </row>
    <row r="42" spans="1:17" x14ac:dyDescent="0.2">
      <c r="A42">
        <v>79</v>
      </c>
      <c r="B42">
        <v>567.5</v>
      </c>
      <c r="C42">
        <v>292.25</v>
      </c>
      <c r="D42">
        <v>-27.574999999999999</v>
      </c>
      <c r="E42">
        <v>50.767000000000003</v>
      </c>
      <c r="F42">
        <v>80</v>
      </c>
      <c r="G42">
        <v>568.25</v>
      </c>
      <c r="H42">
        <v>295.5</v>
      </c>
      <c r="I42">
        <v>-29.914000000000001</v>
      </c>
      <c r="J42">
        <v>42.11</v>
      </c>
      <c r="L42">
        <f t="shared" si="0"/>
        <v>2.3390000000000022</v>
      </c>
      <c r="M42">
        <f t="shared" si="1"/>
        <v>2.3390000000000022</v>
      </c>
      <c r="N42">
        <f t="shared" si="4"/>
        <v>8.6570000000000036</v>
      </c>
      <c r="O42" s="2">
        <f t="shared" si="5"/>
        <v>11.254100000000005</v>
      </c>
      <c r="P42">
        <f t="shared" si="2"/>
        <v>3.3354160160315836</v>
      </c>
      <c r="Q42" s="2">
        <f t="shared" si="3"/>
        <v>4.3360408208410588</v>
      </c>
    </row>
    <row r="43" spans="1:17" x14ac:dyDescent="0.2">
      <c r="A43">
        <v>81</v>
      </c>
      <c r="B43">
        <v>539.25</v>
      </c>
      <c r="C43">
        <v>284</v>
      </c>
      <c r="D43">
        <v>27.3</v>
      </c>
      <c r="E43">
        <v>17.443000000000001</v>
      </c>
      <c r="F43">
        <v>82</v>
      </c>
      <c r="G43">
        <v>540.75</v>
      </c>
      <c r="H43">
        <v>290.5</v>
      </c>
      <c r="I43">
        <v>27.15</v>
      </c>
      <c r="J43">
        <v>21.914999999999999</v>
      </c>
      <c r="L43">
        <f t="shared" si="0"/>
        <v>0.15000000000000213</v>
      </c>
      <c r="M43">
        <f t="shared" si="1"/>
        <v>0.15000000000000213</v>
      </c>
      <c r="N43">
        <f t="shared" si="4"/>
        <v>4.4719999999999978</v>
      </c>
      <c r="O43" s="2">
        <f t="shared" si="5"/>
        <v>5.8135999999999974</v>
      </c>
      <c r="P43">
        <f t="shared" si="2"/>
        <v>6.6708320320631671</v>
      </c>
      <c r="Q43" s="2">
        <f t="shared" si="3"/>
        <v>8.6720816416821176</v>
      </c>
    </row>
    <row r="44" spans="1:17" x14ac:dyDescent="0.2">
      <c r="A44">
        <v>83</v>
      </c>
      <c r="B44">
        <v>553.75</v>
      </c>
      <c r="C44">
        <v>252.25</v>
      </c>
      <c r="D44">
        <v>-103.21299999999999</v>
      </c>
      <c r="E44">
        <v>59.064</v>
      </c>
      <c r="F44">
        <v>84</v>
      </c>
      <c r="G44">
        <v>555.75</v>
      </c>
      <c r="H44">
        <v>257</v>
      </c>
      <c r="I44">
        <v>-100.437</v>
      </c>
      <c r="J44">
        <v>57.959000000000003</v>
      </c>
      <c r="L44">
        <f t="shared" si="0"/>
        <v>-2.7759999999999962</v>
      </c>
      <c r="M44">
        <f t="shared" si="1"/>
        <v>2.7759999999999962</v>
      </c>
      <c r="N44">
        <f t="shared" si="4"/>
        <v>1.1049999999999969</v>
      </c>
      <c r="O44" s="2">
        <f t="shared" si="5"/>
        <v>1.4364999999999959</v>
      </c>
      <c r="P44">
        <f t="shared" si="2"/>
        <v>5.153882032022076</v>
      </c>
      <c r="Q44" s="2">
        <f t="shared" si="3"/>
        <v>6.700046641628699</v>
      </c>
    </row>
    <row r="45" spans="1:17" x14ac:dyDescent="0.2">
      <c r="A45">
        <v>85</v>
      </c>
      <c r="B45">
        <v>640.75</v>
      </c>
      <c r="C45">
        <v>251.75</v>
      </c>
      <c r="D45">
        <v>-102.21599999999999</v>
      </c>
      <c r="E45">
        <v>49.624000000000002</v>
      </c>
      <c r="F45">
        <v>86</v>
      </c>
      <c r="G45">
        <v>637</v>
      </c>
      <c r="H45">
        <v>257.5</v>
      </c>
      <c r="I45">
        <v>-95.314999999999998</v>
      </c>
      <c r="J45">
        <v>43.186</v>
      </c>
      <c r="L45">
        <f t="shared" si="0"/>
        <v>-6.9009999999999962</v>
      </c>
      <c r="M45">
        <f t="shared" si="1"/>
        <v>6.9009999999999962</v>
      </c>
      <c r="N45">
        <f t="shared" si="4"/>
        <v>6.4380000000000024</v>
      </c>
      <c r="O45" s="2">
        <f t="shared" si="5"/>
        <v>8.3694000000000042</v>
      </c>
      <c r="P45">
        <f t="shared" si="2"/>
        <v>6.8647651088729909</v>
      </c>
      <c r="Q45" s="2">
        <f t="shared" si="3"/>
        <v>8.9241946415348892</v>
      </c>
    </row>
    <row r="46" spans="1:17" x14ac:dyDescent="0.2">
      <c r="A46">
        <v>87</v>
      </c>
      <c r="B46">
        <v>656.75</v>
      </c>
      <c r="C46">
        <v>290.5</v>
      </c>
      <c r="D46">
        <v>-35.863</v>
      </c>
      <c r="E46">
        <v>51.207999999999998</v>
      </c>
      <c r="F46">
        <v>88</v>
      </c>
      <c r="G46">
        <v>651.5</v>
      </c>
      <c r="H46">
        <v>293</v>
      </c>
      <c r="I46">
        <v>-40.314</v>
      </c>
      <c r="J46">
        <v>43.277999999999999</v>
      </c>
      <c r="L46">
        <f t="shared" si="0"/>
        <v>4.4510000000000005</v>
      </c>
      <c r="M46">
        <f t="shared" si="1"/>
        <v>4.4510000000000005</v>
      </c>
      <c r="N46">
        <f t="shared" si="4"/>
        <v>7.93</v>
      </c>
      <c r="O46" s="2">
        <f t="shared" si="5"/>
        <v>10.308999999999999</v>
      </c>
      <c r="P46">
        <f t="shared" si="2"/>
        <v>5.814851674806504</v>
      </c>
      <c r="Q46" s="2">
        <f t="shared" si="3"/>
        <v>7.5593071772484555</v>
      </c>
    </row>
    <row r="47" spans="1:17" x14ac:dyDescent="0.2">
      <c r="A47">
        <v>89</v>
      </c>
      <c r="B47">
        <v>673</v>
      </c>
      <c r="C47">
        <v>321.75</v>
      </c>
      <c r="D47">
        <v>-103.349</v>
      </c>
      <c r="E47">
        <v>30.318999999999999</v>
      </c>
      <c r="F47">
        <v>90</v>
      </c>
      <c r="G47">
        <v>665.25</v>
      </c>
      <c r="H47">
        <v>320.25</v>
      </c>
      <c r="I47">
        <v>-100.56100000000001</v>
      </c>
      <c r="J47">
        <v>30.007999999999999</v>
      </c>
      <c r="L47">
        <f t="shared" si="0"/>
        <v>-2.7879999999999967</v>
      </c>
      <c r="M47">
        <f t="shared" si="1"/>
        <v>2.7879999999999967</v>
      </c>
      <c r="N47">
        <f t="shared" si="4"/>
        <v>0.31099999999999994</v>
      </c>
      <c r="O47" s="2">
        <f t="shared" si="5"/>
        <v>0.40429999999999994</v>
      </c>
      <c r="P47">
        <f t="shared" si="2"/>
        <v>7.893826701923472</v>
      </c>
      <c r="Q47" s="2">
        <f t="shared" si="3"/>
        <v>10.261974712500514</v>
      </c>
    </row>
    <row r="48" spans="1:17" x14ac:dyDescent="0.2">
      <c r="A48">
        <v>91</v>
      </c>
      <c r="B48">
        <v>645.25</v>
      </c>
      <c r="C48">
        <v>346.25</v>
      </c>
      <c r="D48">
        <v>26.834</v>
      </c>
      <c r="E48">
        <v>47.628999999999998</v>
      </c>
      <c r="F48">
        <v>92</v>
      </c>
      <c r="G48">
        <v>642.75</v>
      </c>
      <c r="H48">
        <v>345.75</v>
      </c>
      <c r="I48">
        <v>29.827000000000002</v>
      </c>
      <c r="J48">
        <v>43.225999999999999</v>
      </c>
      <c r="L48">
        <f t="shared" si="0"/>
        <v>-2.9930000000000021</v>
      </c>
      <c r="M48">
        <f t="shared" si="1"/>
        <v>2.9930000000000021</v>
      </c>
      <c r="N48">
        <f t="shared" si="4"/>
        <v>4.4029999999999987</v>
      </c>
      <c r="O48" s="2">
        <f t="shared" si="5"/>
        <v>5.7238999999999987</v>
      </c>
      <c r="P48">
        <f t="shared" si="2"/>
        <v>2.5495097567963922</v>
      </c>
      <c r="Q48" s="2">
        <f t="shared" si="3"/>
        <v>3.3143626838353102</v>
      </c>
    </row>
    <row r="49" spans="1:17" x14ac:dyDescent="0.2">
      <c r="A49">
        <v>93</v>
      </c>
      <c r="B49">
        <v>628</v>
      </c>
      <c r="C49">
        <v>372.5</v>
      </c>
      <c r="D49">
        <v>-73.141999999999996</v>
      </c>
      <c r="E49">
        <v>34.481999999999999</v>
      </c>
      <c r="F49">
        <v>94</v>
      </c>
      <c r="G49">
        <v>626.25</v>
      </c>
      <c r="H49">
        <v>371</v>
      </c>
      <c r="I49">
        <v>-79.611000000000004</v>
      </c>
      <c r="J49">
        <v>30.5</v>
      </c>
      <c r="L49">
        <f t="shared" si="0"/>
        <v>6.4690000000000083</v>
      </c>
      <c r="M49">
        <f t="shared" si="1"/>
        <v>6.4690000000000083</v>
      </c>
      <c r="N49">
        <f t="shared" si="4"/>
        <v>3.9819999999999993</v>
      </c>
      <c r="O49" s="2">
        <f t="shared" si="5"/>
        <v>5.1765999999999996</v>
      </c>
      <c r="P49">
        <f t="shared" si="2"/>
        <v>2.3048861143232218</v>
      </c>
      <c r="Q49" s="2">
        <f t="shared" si="3"/>
        <v>2.9963519486201884</v>
      </c>
    </row>
    <row r="50" spans="1:17" x14ac:dyDescent="0.2">
      <c r="A50">
        <v>95</v>
      </c>
      <c r="B50">
        <v>615.5</v>
      </c>
      <c r="C50">
        <v>402.5</v>
      </c>
      <c r="D50">
        <v>39.289000000000001</v>
      </c>
      <c r="E50">
        <v>42.637999999999998</v>
      </c>
      <c r="F50">
        <v>96</v>
      </c>
      <c r="G50">
        <v>615</v>
      </c>
      <c r="H50">
        <v>403</v>
      </c>
      <c r="I50">
        <v>52.594999999999999</v>
      </c>
      <c r="J50">
        <v>42.802</v>
      </c>
      <c r="L50">
        <f t="shared" si="0"/>
        <v>-13.305999999999997</v>
      </c>
      <c r="M50">
        <f t="shared" si="1"/>
        <v>13.305999999999997</v>
      </c>
      <c r="N50">
        <f t="shared" si="4"/>
        <v>0.16400000000000148</v>
      </c>
      <c r="O50" s="2">
        <f t="shared" si="5"/>
        <v>0.21320000000000192</v>
      </c>
      <c r="P50">
        <f t="shared" si="2"/>
        <v>0.70710678118654757</v>
      </c>
      <c r="Q50" s="2">
        <f t="shared" si="3"/>
        <v>0.91923881554251186</v>
      </c>
    </row>
    <row r="51" spans="1:17" x14ac:dyDescent="0.2">
      <c r="A51">
        <v>97</v>
      </c>
      <c r="B51">
        <v>445.75</v>
      </c>
      <c r="C51">
        <v>374</v>
      </c>
      <c r="D51">
        <v>66.721000000000004</v>
      </c>
      <c r="E51">
        <v>46.811</v>
      </c>
      <c r="F51">
        <v>98</v>
      </c>
      <c r="G51">
        <v>449.5</v>
      </c>
      <c r="H51">
        <v>374.5</v>
      </c>
      <c r="I51">
        <v>63.905000000000001</v>
      </c>
      <c r="J51">
        <v>54.561999999999998</v>
      </c>
      <c r="L51">
        <f t="shared" si="0"/>
        <v>2.8160000000000025</v>
      </c>
      <c r="M51">
        <f t="shared" si="1"/>
        <v>2.8160000000000025</v>
      </c>
      <c r="N51">
        <f t="shared" si="4"/>
        <v>7.7509999999999977</v>
      </c>
      <c r="O51" s="2">
        <f t="shared" si="5"/>
        <v>10.076299999999998</v>
      </c>
      <c r="P51">
        <f t="shared" si="2"/>
        <v>3.7831864876053891</v>
      </c>
      <c r="Q51" s="2">
        <f t="shared" si="3"/>
        <v>4.9181424338870059</v>
      </c>
    </row>
    <row r="52" spans="1:17" x14ac:dyDescent="0.2">
      <c r="A52">
        <v>99</v>
      </c>
      <c r="B52">
        <v>483</v>
      </c>
      <c r="C52">
        <v>349.75</v>
      </c>
      <c r="D52">
        <v>2.556</v>
      </c>
      <c r="E52">
        <v>56.055999999999997</v>
      </c>
      <c r="F52">
        <v>100</v>
      </c>
      <c r="G52">
        <v>487</v>
      </c>
      <c r="H52">
        <v>352.25</v>
      </c>
      <c r="I52">
        <v>-5.2469999999999999</v>
      </c>
      <c r="J52">
        <v>49.206000000000003</v>
      </c>
      <c r="L52">
        <f t="shared" si="0"/>
        <v>7.8029999999999999</v>
      </c>
      <c r="M52">
        <f t="shared" si="1"/>
        <v>7.8029999999999999</v>
      </c>
      <c r="N52">
        <f t="shared" si="4"/>
        <v>6.8499999999999943</v>
      </c>
      <c r="O52" s="2">
        <f t="shared" si="5"/>
        <v>8.9049999999999923</v>
      </c>
      <c r="P52">
        <f t="shared" si="2"/>
        <v>4.7169905660283016</v>
      </c>
      <c r="Q52" s="2">
        <f t="shared" si="3"/>
        <v>6.1320877358367927</v>
      </c>
    </row>
    <row r="53" spans="1:17" x14ac:dyDescent="0.2">
      <c r="A53">
        <v>101</v>
      </c>
      <c r="B53">
        <v>360.5</v>
      </c>
      <c r="C53">
        <v>469.75</v>
      </c>
      <c r="D53">
        <v>58.945999999999998</v>
      </c>
      <c r="E53">
        <v>54.279000000000003</v>
      </c>
      <c r="F53">
        <v>102</v>
      </c>
      <c r="G53">
        <v>361.5</v>
      </c>
      <c r="H53">
        <v>468.25</v>
      </c>
      <c r="I53">
        <v>59.533999999999999</v>
      </c>
      <c r="J53">
        <v>49.308</v>
      </c>
      <c r="L53">
        <f t="shared" si="0"/>
        <v>-0.58800000000000097</v>
      </c>
      <c r="M53">
        <f t="shared" si="1"/>
        <v>0.58800000000000097</v>
      </c>
      <c r="N53">
        <f t="shared" si="4"/>
        <v>4.9710000000000036</v>
      </c>
      <c r="O53" s="2">
        <f t="shared" si="5"/>
        <v>6.4623000000000053</v>
      </c>
      <c r="P53">
        <f t="shared" si="2"/>
        <v>1.8027756377319946</v>
      </c>
      <c r="Q53" s="2">
        <f t="shared" si="3"/>
        <v>2.3436083290515932</v>
      </c>
    </row>
    <row r="54" spans="1:17" x14ac:dyDescent="0.2">
      <c r="A54">
        <v>103</v>
      </c>
      <c r="B54">
        <v>363.75</v>
      </c>
      <c r="C54">
        <v>428.75</v>
      </c>
      <c r="D54">
        <v>-59.5</v>
      </c>
      <c r="E54">
        <v>42.362000000000002</v>
      </c>
      <c r="F54">
        <v>104</v>
      </c>
      <c r="G54">
        <v>365</v>
      </c>
      <c r="H54">
        <v>430</v>
      </c>
      <c r="I54">
        <v>-62.783999999999999</v>
      </c>
      <c r="J54">
        <v>39.356999999999999</v>
      </c>
      <c r="L54">
        <f t="shared" si="0"/>
        <v>3.2839999999999989</v>
      </c>
      <c r="M54">
        <f t="shared" si="1"/>
        <v>3.2839999999999989</v>
      </c>
      <c r="N54">
        <f t="shared" si="4"/>
        <v>3.0050000000000026</v>
      </c>
      <c r="O54" s="2">
        <f t="shared" si="5"/>
        <v>3.9065000000000034</v>
      </c>
      <c r="P54">
        <f t="shared" si="2"/>
        <v>1.7677669529663689</v>
      </c>
      <c r="Q54" s="2">
        <f t="shared" si="3"/>
        <v>2.2980970388562798</v>
      </c>
    </row>
    <row r="55" spans="1:17" x14ac:dyDescent="0.2">
      <c r="A55">
        <v>105</v>
      </c>
      <c r="B55">
        <v>400</v>
      </c>
      <c r="C55">
        <v>447.5</v>
      </c>
      <c r="D55">
        <v>-1.1020000000000001</v>
      </c>
      <c r="E55">
        <v>52.01</v>
      </c>
      <c r="F55">
        <v>106</v>
      </c>
      <c r="G55">
        <v>394.5</v>
      </c>
      <c r="H55">
        <v>448.5</v>
      </c>
      <c r="I55">
        <v>-2.726</v>
      </c>
      <c r="J55">
        <v>42.048000000000002</v>
      </c>
      <c r="L55">
        <f t="shared" si="0"/>
        <v>1.6239999999999999</v>
      </c>
      <c r="M55">
        <f t="shared" si="1"/>
        <v>1.6239999999999999</v>
      </c>
      <c r="N55">
        <f t="shared" si="4"/>
        <v>9.9619999999999962</v>
      </c>
      <c r="O55" s="2">
        <f t="shared" si="5"/>
        <v>12.950599999999996</v>
      </c>
      <c r="P55">
        <f t="shared" si="2"/>
        <v>5.5901699437494745</v>
      </c>
      <c r="Q55" s="2">
        <f t="shared" si="3"/>
        <v>7.2672209268743169</v>
      </c>
    </row>
    <row r="56" spans="1:17" x14ac:dyDescent="0.2">
      <c r="A56">
        <v>107</v>
      </c>
      <c r="B56">
        <v>434</v>
      </c>
      <c r="C56">
        <v>437</v>
      </c>
      <c r="D56">
        <v>50.710999999999999</v>
      </c>
      <c r="E56">
        <v>28.425000000000001</v>
      </c>
      <c r="F56">
        <v>108</v>
      </c>
      <c r="G56">
        <v>430.25</v>
      </c>
      <c r="H56">
        <v>434.25</v>
      </c>
      <c r="I56">
        <v>48.878999999999998</v>
      </c>
      <c r="J56">
        <v>41.814999999999998</v>
      </c>
      <c r="L56">
        <f t="shared" si="0"/>
        <v>1.8320000000000007</v>
      </c>
      <c r="M56">
        <f t="shared" si="1"/>
        <v>1.8320000000000007</v>
      </c>
      <c r="N56">
        <f t="shared" si="4"/>
        <v>13.389999999999997</v>
      </c>
      <c r="O56" s="2">
        <f t="shared" si="5"/>
        <v>17.406999999999996</v>
      </c>
      <c r="P56">
        <f t="shared" si="2"/>
        <v>4.6502688094345688</v>
      </c>
      <c r="Q56" s="2">
        <f t="shared" si="3"/>
        <v>6.04534945226494</v>
      </c>
    </row>
    <row r="57" spans="1:17" x14ac:dyDescent="0.2">
      <c r="A57">
        <v>109</v>
      </c>
      <c r="B57">
        <v>431</v>
      </c>
      <c r="C57">
        <v>475</v>
      </c>
      <c r="D57">
        <v>-78.69</v>
      </c>
      <c r="E57">
        <v>56.088999999999999</v>
      </c>
      <c r="F57">
        <v>110</v>
      </c>
      <c r="G57">
        <v>426.5</v>
      </c>
      <c r="H57">
        <v>476.5</v>
      </c>
      <c r="I57">
        <v>-69.325999999999993</v>
      </c>
      <c r="J57">
        <v>56.648000000000003</v>
      </c>
      <c r="L57">
        <f t="shared" si="0"/>
        <v>-9.3640000000000043</v>
      </c>
      <c r="M57">
        <f t="shared" si="1"/>
        <v>9.3640000000000043</v>
      </c>
      <c r="N57">
        <f t="shared" si="4"/>
        <v>0.5590000000000046</v>
      </c>
      <c r="O57" s="2">
        <f t="shared" si="5"/>
        <v>0.72670000000000601</v>
      </c>
      <c r="P57">
        <f t="shared" si="2"/>
        <v>4.7434164902525691</v>
      </c>
      <c r="Q57" s="2">
        <f t="shared" si="3"/>
        <v>6.1664414373283396</v>
      </c>
    </row>
    <row r="58" spans="1:17" x14ac:dyDescent="0.2">
      <c r="A58">
        <v>111</v>
      </c>
      <c r="B58">
        <v>521.5</v>
      </c>
      <c r="C58">
        <v>498</v>
      </c>
      <c r="D58">
        <v>90</v>
      </c>
      <c r="E58">
        <v>36</v>
      </c>
      <c r="F58">
        <v>112</v>
      </c>
      <c r="G58">
        <v>514.5</v>
      </c>
      <c r="H58">
        <v>499</v>
      </c>
      <c r="I58">
        <v>97.942999999999998</v>
      </c>
      <c r="J58">
        <v>43.417000000000002</v>
      </c>
      <c r="L58">
        <f t="shared" si="0"/>
        <v>-7.9429999999999978</v>
      </c>
      <c r="M58">
        <f t="shared" si="1"/>
        <v>7.9429999999999978</v>
      </c>
      <c r="N58">
        <f t="shared" si="4"/>
        <v>7.4170000000000016</v>
      </c>
      <c r="O58" s="2">
        <f t="shared" si="5"/>
        <v>9.6421000000000028</v>
      </c>
      <c r="P58">
        <f t="shared" si="2"/>
        <v>7.0710678118654755</v>
      </c>
      <c r="Q58" s="2">
        <f t="shared" si="3"/>
        <v>9.1923881554251192</v>
      </c>
    </row>
    <row r="59" spans="1:17" x14ac:dyDescent="0.2">
      <c r="A59">
        <v>113</v>
      </c>
      <c r="B59">
        <v>537</v>
      </c>
      <c r="C59">
        <v>522.5</v>
      </c>
      <c r="D59">
        <v>-22.478999999999999</v>
      </c>
      <c r="E59">
        <v>31.385000000000002</v>
      </c>
      <c r="F59">
        <v>114</v>
      </c>
      <c r="G59">
        <v>535</v>
      </c>
      <c r="H59">
        <v>524.5</v>
      </c>
      <c r="I59">
        <v>-7.907</v>
      </c>
      <c r="J59">
        <v>36.345999999999997</v>
      </c>
      <c r="L59">
        <f t="shared" si="0"/>
        <v>-14.571999999999999</v>
      </c>
      <c r="M59">
        <f t="shared" si="1"/>
        <v>14.571999999999999</v>
      </c>
      <c r="N59">
        <f t="shared" si="4"/>
        <v>4.960999999999995</v>
      </c>
      <c r="O59" s="2">
        <f t="shared" si="5"/>
        <v>6.4492999999999938</v>
      </c>
      <c r="P59">
        <f t="shared" si="2"/>
        <v>2.8284271247461903</v>
      </c>
      <c r="Q59" s="2">
        <f t="shared" si="3"/>
        <v>3.6769552621700474</v>
      </c>
    </row>
    <row r="60" spans="1:17" x14ac:dyDescent="0.2">
      <c r="A60">
        <v>115</v>
      </c>
      <c r="B60">
        <v>353.75</v>
      </c>
      <c r="C60">
        <v>403</v>
      </c>
      <c r="D60">
        <v>80.537999999999997</v>
      </c>
      <c r="E60">
        <v>15.207000000000001</v>
      </c>
      <c r="F60">
        <v>116</v>
      </c>
      <c r="G60">
        <v>359</v>
      </c>
      <c r="H60">
        <v>406.75</v>
      </c>
      <c r="I60">
        <v>66.037999999999997</v>
      </c>
      <c r="J60">
        <v>14.773</v>
      </c>
      <c r="L60">
        <f t="shared" si="0"/>
        <v>14.5</v>
      </c>
      <c r="M60">
        <f t="shared" si="1"/>
        <v>14.5</v>
      </c>
      <c r="N60">
        <f t="shared" si="4"/>
        <v>0.43400000000000105</v>
      </c>
      <c r="O60" s="2">
        <f t="shared" si="5"/>
        <v>0.56420000000000137</v>
      </c>
      <c r="P60">
        <f t="shared" si="2"/>
        <v>6.45174395028197</v>
      </c>
      <c r="Q60" s="2">
        <f t="shared" si="3"/>
        <v>8.387267135366562</v>
      </c>
    </row>
    <row r="61" spans="1:17" x14ac:dyDescent="0.2">
      <c r="A61">
        <v>117</v>
      </c>
      <c r="B61">
        <v>317</v>
      </c>
      <c r="C61">
        <v>290.5</v>
      </c>
      <c r="D61">
        <v>16.46</v>
      </c>
      <c r="E61">
        <v>45.88</v>
      </c>
      <c r="F61">
        <v>118</v>
      </c>
      <c r="G61">
        <v>319.5</v>
      </c>
      <c r="H61">
        <v>291.25</v>
      </c>
      <c r="I61">
        <v>18.667000000000002</v>
      </c>
      <c r="J61">
        <v>39.054000000000002</v>
      </c>
      <c r="L61">
        <f t="shared" si="0"/>
        <v>-2.2070000000000007</v>
      </c>
      <c r="M61">
        <f t="shared" si="1"/>
        <v>2.2070000000000007</v>
      </c>
      <c r="N61">
        <f t="shared" si="4"/>
        <v>6.8260000000000005</v>
      </c>
      <c r="O61" s="2">
        <f t="shared" si="5"/>
        <v>8.873800000000001</v>
      </c>
      <c r="P61">
        <f t="shared" si="2"/>
        <v>2.6100766272276377</v>
      </c>
      <c r="Q61" s="2">
        <f t="shared" si="3"/>
        <v>3.3930996153959292</v>
      </c>
    </row>
    <row r="62" spans="1:17" x14ac:dyDescent="0.2">
      <c r="A62">
        <v>119</v>
      </c>
      <c r="B62">
        <v>284.5</v>
      </c>
      <c r="C62">
        <v>286.25</v>
      </c>
      <c r="D62">
        <v>-44.31</v>
      </c>
      <c r="E62">
        <v>29.347000000000001</v>
      </c>
      <c r="F62">
        <v>120</v>
      </c>
      <c r="G62">
        <v>286.75</v>
      </c>
      <c r="H62">
        <v>288.25</v>
      </c>
      <c r="I62">
        <v>-34.918999999999997</v>
      </c>
      <c r="J62">
        <v>32.319000000000003</v>
      </c>
      <c r="L62">
        <f t="shared" si="0"/>
        <v>-9.3910000000000053</v>
      </c>
      <c r="M62">
        <f t="shared" si="1"/>
        <v>9.3910000000000053</v>
      </c>
      <c r="N62">
        <f t="shared" si="4"/>
        <v>2.9720000000000013</v>
      </c>
      <c r="O62" s="2">
        <f t="shared" si="5"/>
        <v>3.8636000000000017</v>
      </c>
      <c r="P62">
        <f t="shared" si="2"/>
        <v>3.0103986446980739</v>
      </c>
      <c r="Q62" s="2">
        <f t="shared" si="3"/>
        <v>3.9135182381074962</v>
      </c>
    </row>
    <row r="63" spans="1:17" x14ac:dyDescent="0.2">
      <c r="A63">
        <v>121</v>
      </c>
      <c r="B63">
        <v>474.5</v>
      </c>
      <c r="C63">
        <v>243.75</v>
      </c>
      <c r="D63">
        <v>-73.254000000000005</v>
      </c>
      <c r="E63">
        <v>59.002000000000002</v>
      </c>
      <c r="F63">
        <v>122</v>
      </c>
      <c r="G63">
        <v>474.5</v>
      </c>
      <c r="H63">
        <v>244.5</v>
      </c>
      <c r="I63">
        <v>-75.465999999999994</v>
      </c>
      <c r="J63">
        <v>55.784999999999997</v>
      </c>
      <c r="L63">
        <f t="shared" si="0"/>
        <v>2.2119999999999891</v>
      </c>
      <c r="M63">
        <f t="shared" si="1"/>
        <v>2.2119999999999891</v>
      </c>
      <c r="N63">
        <f t="shared" si="4"/>
        <v>3.2170000000000059</v>
      </c>
      <c r="O63" s="2">
        <f t="shared" si="5"/>
        <v>4.1821000000000081</v>
      </c>
      <c r="P63">
        <f t="shared" si="2"/>
        <v>0.75</v>
      </c>
      <c r="Q63" s="2">
        <f t="shared" si="3"/>
        <v>0.97500000000000009</v>
      </c>
    </row>
    <row r="64" spans="1:17" x14ac:dyDescent="0.2">
      <c r="A64">
        <v>123</v>
      </c>
      <c r="B64">
        <v>439.5</v>
      </c>
      <c r="C64">
        <v>223</v>
      </c>
      <c r="D64">
        <v>13.298999999999999</v>
      </c>
      <c r="E64">
        <v>56.515000000000001</v>
      </c>
      <c r="F64">
        <v>124</v>
      </c>
      <c r="G64">
        <v>436.75</v>
      </c>
      <c r="H64">
        <v>221.75</v>
      </c>
      <c r="I64">
        <v>10.939</v>
      </c>
      <c r="J64">
        <v>60.600999999999999</v>
      </c>
      <c r="L64">
        <f t="shared" si="0"/>
        <v>2.3599999999999994</v>
      </c>
      <c r="M64">
        <f t="shared" si="1"/>
        <v>2.3599999999999994</v>
      </c>
      <c r="N64">
        <f t="shared" si="4"/>
        <v>4.0859999999999985</v>
      </c>
      <c r="O64" s="2">
        <f t="shared" si="5"/>
        <v>5.3117999999999981</v>
      </c>
      <c r="P64">
        <f t="shared" si="2"/>
        <v>3.0207614933986431</v>
      </c>
      <c r="Q64" s="2">
        <f t="shared" si="3"/>
        <v>3.9269899414182361</v>
      </c>
    </row>
    <row r="65" spans="1:17" x14ac:dyDescent="0.2">
      <c r="A65">
        <v>125</v>
      </c>
      <c r="B65">
        <v>441.25</v>
      </c>
      <c r="C65">
        <v>519.25</v>
      </c>
      <c r="D65">
        <v>-72.215999999999994</v>
      </c>
      <c r="E65">
        <v>27.83</v>
      </c>
      <c r="F65">
        <v>126</v>
      </c>
      <c r="G65">
        <v>436.5</v>
      </c>
      <c r="H65">
        <v>521.5</v>
      </c>
      <c r="I65">
        <v>-63.435000000000002</v>
      </c>
      <c r="J65">
        <v>17.888999999999999</v>
      </c>
      <c r="L65">
        <f t="shared" si="0"/>
        <v>-8.7809999999999917</v>
      </c>
      <c r="M65">
        <f t="shared" si="1"/>
        <v>8.7809999999999917</v>
      </c>
      <c r="N65">
        <f t="shared" si="4"/>
        <v>9.9409999999999989</v>
      </c>
      <c r="O65" s="2">
        <f t="shared" si="5"/>
        <v>12.923299999999999</v>
      </c>
      <c r="P65">
        <f t="shared" si="2"/>
        <v>5.2559490104071598</v>
      </c>
      <c r="Q65" s="2">
        <f t="shared" si="3"/>
        <v>6.8327337135293078</v>
      </c>
    </row>
    <row r="66" spans="1:17" x14ac:dyDescent="0.2">
      <c r="A66">
        <v>127</v>
      </c>
      <c r="B66">
        <v>396.25</v>
      </c>
      <c r="C66">
        <v>518.5</v>
      </c>
      <c r="D66">
        <v>2.1890000000000001</v>
      </c>
      <c r="E66">
        <v>78.557000000000002</v>
      </c>
      <c r="F66">
        <v>128</v>
      </c>
      <c r="G66">
        <v>400.25</v>
      </c>
      <c r="H66">
        <v>516</v>
      </c>
      <c r="I66">
        <v>0</v>
      </c>
      <c r="J66">
        <v>68.5</v>
      </c>
      <c r="L66">
        <f t="shared" si="0"/>
        <v>2.1890000000000001</v>
      </c>
      <c r="M66">
        <f t="shared" si="1"/>
        <v>2.1890000000000001</v>
      </c>
      <c r="N66">
        <f t="shared" si="4"/>
        <v>10.057000000000002</v>
      </c>
      <c r="O66" s="2">
        <f t="shared" si="5"/>
        <v>13.074100000000003</v>
      </c>
      <c r="P66">
        <f t="shared" si="2"/>
        <v>4.7169905660283016</v>
      </c>
      <c r="Q66" s="2">
        <f t="shared" si="3"/>
        <v>6.1320877358367927</v>
      </c>
    </row>
    <row r="67" spans="1:17" x14ac:dyDescent="0.2">
      <c r="A67">
        <v>129</v>
      </c>
      <c r="B67">
        <v>352.25</v>
      </c>
      <c r="C67">
        <v>506</v>
      </c>
      <c r="D67">
        <v>-69.444000000000003</v>
      </c>
      <c r="E67">
        <v>29.904</v>
      </c>
      <c r="F67">
        <v>130</v>
      </c>
      <c r="G67">
        <v>357</v>
      </c>
      <c r="H67">
        <v>502.25</v>
      </c>
      <c r="I67">
        <v>-57.893999999999998</v>
      </c>
      <c r="J67">
        <v>30.103999999999999</v>
      </c>
      <c r="L67">
        <f t="shared" si="0"/>
        <v>-11.550000000000004</v>
      </c>
      <c r="M67">
        <f t="shared" si="1"/>
        <v>11.550000000000004</v>
      </c>
      <c r="N67">
        <f t="shared" si="4"/>
        <v>0.19999999999999929</v>
      </c>
      <c r="O67" s="2">
        <f t="shared" si="5"/>
        <v>0.25999999999999907</v>
      </c>
      <c r="P67">
        <f t="shared" si="2"/>
        <v>6.0518592184551023</v>
      </c>
      <c r="Q67" s="2">
        <f t="shared" si="3"/>
        <v>7.8674169839916335</v>
      </c>
    </row>
    <row r="70" spans="1:17" x14ac:dyDescent="0.2">
      <c r="O7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ahug030@gmail.com</cp:lastModifiedBy>
  <dcterms:created xsi:type="dcterms:W3CDTF">2023-01-27T19:23:20Z</dcterms:created>
  <dcterms:modified xsi:type="dcterms:W3CDTF">2024-07-17T23:17:40Z</dcterms:modified>
</cp:coreProperties>
</file>