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ugg\Source\SwissRailwayClock\docs\"/>
    </mc:Choice>
  </mc:AlternateContent>
  <xr:revisionPtr revIDLastSave="0" documentId="13_ncr:1_{4EB45CC8-87CD-4C73-AB41-F73E008C027B}" xr6:coauthVersionLast="47" xr6:coauthVersionMax="47" xr10:uidLastSave="{00000000-0000-0000-0000-000000000000}"/>
  <bookViews>
    <workbookView xWindow="24" yWindow="24" windowWidth="23016" windowHeight="12936" xr2:uid="{32F3F340-B50A-468F-A7CD-79062FF14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O16" i="1" s="1"/>
  <c r="U16" i="1" s="1"/>
  <c r="J16" i="1"/>
  <c r="P16" i="1" s="1"/>
  <c r="V16" i="1" s="1"/>
  <c r="K16" i="1"/>
  <c r="Q16" i="1" s="1"/>
  <c r="W16" i="1" s="1"/>
  <c r="L16" i="1"/>
  <c r="R16" i="1" s="1"/>
  <c r="X16" i="1" s="1"/>
  <c r="I17" i="1"/>
  <c r="O17" i="1" s="1"/>
  <c r="U17" i="1" s="1"/>
  <c r="J17" i="1"/>
  <c r="P17" i="1" s="1"/>
  <c r="V17" i="1" s="1"/>
  <c r="K17" i="1"/>
  <c r="Q17" i="1" s="1"/>
  <c r="W17" i="1" s="1"/>
  <c r="J13" i="1"/>
  <c r="P13" i="1" s="1"/>
  <c r="V13" i="1" s="1"/>
  <c r="J5" i="1"/>
  <c r="J14" i="1" s="1"/>
  <c r="P14" i="1" s="1"/>
  <c r="V14" i="1" s="1"/>
  <c r="P5" i="1"/>
  <c r="V5" i="1" s="1"/>
  <c r="P6" i="1"/>
  <c r="V6" i="1" s="1"/>
  <c r="O7" i="1"/>
  <c r="U7" i="1" s="1"/>
  <c r="P7" i="1"/>
  <c r="V7" i="1" s="1"/>
  <c r="Q7" i="1"/>
  <c r="W7" i="1" s="1"/>
  <c r="I4" i="1"/>
  <c r="O4" i="1" s="1"/>
  <c r="U4" i="1" s="1"/>
  <c r="J4" i="1"/>
  <c r="P4" i="1" s="1"/>
  <c r="V4" i="1" s="1"/>
  <c r="K4" i="1"/>
  <c r="K13" i="1" s="1"/>
  <c r="Q13" i="1" s="1"/>
  <c r="W13" i="1" s="1"/>
  <c r="L4" i="1"/>
  <c r="R4" i="1" s="1"/>
  <c r="X4" i="1" s="1"/>
  <c r="I5" i="1"/>
  <c r="O5" i="1" s="1"/>
  <c r="U5" i="1" s="1"/>
  <c r="K5" i="1"/>
  <c r="K14" i="1" s="1"/>
  <c r="Q14" i="1" s="1"/>
  <c r="W14" i="1" s="1"/>
  <c r="L5" i="1"/>
  <c r="R5" i="1" s="1"/>
  <c r="X5" i="1" s="1"/>
  <c r="I6" i="1"/>
  <c r="I15" i="1" s="1"/>
  <c r="O15" i="1" s="1"/>
  <c r="U15" i="1" s="1"/>
  <c r="J6" i="1"/>
  <c r="J15" i="1" s="1"/>
  <c r="P15" i="1" s="1"/>
  <c r="V15" i="1" s="1"/>
  <c r="K6" i="1"/>
  <c r="Q6" i="1" s="1"/>
  <c r="W6" i="1" s="1"/>
  <c r="L6" i="1"/>
  <c r="R6" i="1" s="1"/>
  <c r="X6" i="1" s="1"/>
  <c r="I7" i="1"/>
  <c r="J7" i="1"/>
  <c r="K7" i="1"/>
  <c r="L7" i="1"/>
  <c r="R7" i="1" s="1"/>
  <c r="X7" i="1" s="1"/>
  <c r="I8" i="1"/>
  <c r="O8" i="1" s="1"/>
  <c r="U8" i="1" s="1"/>
  <c r="J8" i="1"/>
  <c r="P8" i="1" s="1"/>
  <c r="V8" i="1" s="1"/>
  <c r="K8" i="1"/>
  <c r="Q8" i="1" s="1"/>
  <c r="W8" i="1" s="1"/>
  <c r="L8" i="1"/>
  <c r="L17" i="1" s="1"/>
  <c r="R17" i="1" s="1"/>
  <c r="X17" i="1" s="1"/>
  <c r="M8" i="1"/>
  <c r="M17" i="1" s="1"/>
  <c r="S17" i="1" s="1"/>
  <c r="Y17" i="1" s="1"/>
  <c r="H3" i="1"/>
  <c r="L15" i="1" l="1"/>
  <c r="R15" i="1" s="1"/>
  <c r="X15" i="1" s="1"/>
  <c r="K15" i="1"/>
  <c r="Q15" i="1" s="1"/>
  <c r="W15" i="1" s="1"/>
  <c r="W24" i="1" s="1"/>
  <c r="O6" i="1"/>
  <c r="U6" i="1" s="1"/>
  <c r="U24" i="1" s="1"/>
  <c r="I14" i="1"/>
  <c r="O14" i="1" s="1"/>
  <c r="U14" i="1" s="1"/>
  <c r="Q4" i="1"/>
  <c r="W4" i="1" s="1"/>
  <c r="I13" i="1"/>
  <c r="O13" i="1" s="1"/>
  <c r="U13" i="1" s="1"/>
  <c r="L14" i="1"/>
  <c r="R14" i="1" s="1"/>
  <c r="X14" i="1" s="1"/>
  <c r="X23" i="1" s="1"/>
  <c r="Q5" i="1"/>
  <c r="W5" i="1" s="1"/>
  <c r="W23" i="1" s="1"/>
  <c r="R8" i="1"/>
  <c r="X8" i="1" s="1"/>
  <c r="X26" i="1" s="1"/>
  <c r="S8" i="1"/>
  <c r="Y8" i="1" s="1"/>
  <c r="Y26" i="1" s="1"/>
  <c r="L13" i="1"/>
  <c r="R13" i="1" s="1"/>
  <c r="X13" i="1" s="1"/>
  <c r="X22" i="1" s="1"/>
  <c r="V24" i="1"/>
  <c r="V25" i="1"/>
  <c r="X24" i="1"/>
  <c r="U22" i="1"/>
  <c r="V23" i="1"/>
  <c r="U25" i="1"/>
  <c r="V22" i="1"/>
  <c r="W26" i="1"/>
  <c r="X25" i="1"/>
  <c r="W22" i="1"/>
  <c r="U23" i="1"/>
  <c r="V26" i="1"/>
  <c r="U26" i="1"/>
  <c r="W25" i="1"/>
</calcChain>
</file>

<file path=xl/sharedStrings.xml><?xml version="1.0" encoding="utf-8"?>
<sst xmlns="http://schemas.openxmlformats.org/spreadsheetml/2006/main" count="52" uniqueCount="17">
  <si>
    <t>bigTickMark</t>
  </si>
  <si>
    <t>smallTickMark</t>
  </si>
  <si>
    <t>hourHand</t>
  </si>
  <si>
    <t>minuteHand</t>
  </si>
  <si>
    <t>secondHand</t>
  </si>
  <si>
    <t>height</t>
  </si>
  <si>
    <t>width1</t>
  </si>
  <si>
    <t>width2</t>
  </si>
  <si>
    <t>radius</t>
  </si>
  <si>
    <t>circle</t>
  </si>
  <si>
    <t>clockFaceRadius</t>
  </si>
  <si>
    <t>Measurements in centimeters</t>
  </si>
  <si>
    <t>Relative to clockFaceRadius</t>
  </si>
  <si>
    <t>Pixels on fr955</t>
  </si>
  <si>
    <t>Rounded actual number of pixels</t>
  </si>
  <si>
    <t>Rounded to n digits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</si>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</sst>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2821-D5E0-4A7F-9CB8-332B59F2C856}">
  <dimension ref="A1:Y26"/>
  <sheetViews>
    <sheetView tabSelected="1" topLeftCell="B1" workbookViewId="0">
      <selection activeCell="B1" sqref="B1"/>
    </sheetView>
  </sheetViews>
  <sheetFormatPr defaultRowHeight="14.4" x14ac:dyDescent="0.3"/>
  <cols>
    <col min="1" max="1" width="14.44140625" bestFit="1" customWidth="1"/>
  </cols>
  <sheetData>
    <row r="1" spans="1:25" x14ac:dyDescent="0.3">
      <c r="B1" t="s">
        <v>11</v>
      </c>
      <c r="H1" t="s">
        <v>12</v>
      </c>
      <c r="N1" t="s">
        <v>13</v>
      </c>
      <c r="T1" t="s">
        <v>14</v>
      </c>
    </row>
    <row r="2" spans="1:2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5</v>
      </c>
      <c r="V2" t="s">
        <v>6</v>
      </c>
      <c r="W2" t="s">
        <v>7</v>
      </c>
      <c r="X2" t="s">
        <v>8</v>
      </c>
      <c r="Y2" t="s">
        <v>9</v>
      </c>
    </row>
    <row r="3" spans="1:25" x14ac:dyDescent="0.3">
      <c r="A3" t="s">
        <v>10</v>
      </c>
      <c r="B3">
        <v>9.5500000000000007</v>
      </c>
      <c r="H3">
        <f>B3/$B$3</f>
        <v>1</v>
      </c>
      <c r="N3">
        <v>130</v>
      </c>
    </row>
    <row r="4" spans="1:25" x14ac:dyDescent="0.3">
      <c r="A4" t="s">
        <v>0</v>
      </c>
      <c r="C4">
        <v>2.2999999999999998</v>
      </c>
      <c r="D4">
        <v>0.7</v>
      </c>
      <c r="E4">
        <v>0.7</v>
      </c>
      <c r="F4">
        <v>6.65</v>
      </c>
      <c r="I4">
        <f t="shared" ref="I4:I8" si="0">C4/$B$3</f>
        <v>0.24083769633507851</v>
      </c>
      <c r="J4">
        <f t="shared" ref="J4:J8" si="1">D4/$B$3</f>
        <v>7.3298429319371722E-2</v>
      </c>
      <c r="K4">
        <f t="shared" ref="J4:K8" si="2">E4/$B$3</f>
        <v>7.3298429319371722E-2</v>
      </c>
      <c r="L4">
        <f t="shared" ref="L4:L8" si="3">F4/$B$3</f>
        <v>0.69633507853403143</v>
      </c>
      <c r="O4">
        <f t="shared" ref="O4:R8" si="4">$N$3*I4</f>
        <v>31.308900523560208</v>
      </c>
      <c r="P4">
        <f t="shared" si="4"/>
        <v>9.5287958115183233</v>
      </c>
      <c r="Q4">
        <f t="shared" si="4"/>
        <v>9.5287958115183233</v>
      </c>
      <c r="R4">
        <f t="shared" si="4"/>
        <v>90.52356020942409</v>
      </c>
      <c r="U4">
        <f>ROUND(O4,0)</f>
        <v>31</v>
      </c>
      <c r="V4">
        <f t="shared" ref="V4:Y8" si="5">ROUND(P4,0)</f>
        <v>10</v>
      </c>
      <c r="W4">
        <f t="shared" si="5"/>
        <v>10</v>
      </c>
      <c r="X4">
        <f t="shared" si="5"/>
        <v>91</v>
      </c>
    </row>
    <row r="5" spans="1:25" x14ac:dyDescent="0.3">
      <c r="A5" t="s">
        <v>1</v>
      </c>
      <c r="C5">
        <v>0.7</v>
      </c>
      <c r="D5">
        <v>0.25</v>
      </c>
      <c r="E5">
        <v>0.25</v>
      </c>
      <c r="F5">
        <v>8.25</v>
      </c>
      <c r="I5">
        <f t="shared" si="0"/>
        <v>7.3298429319371722E-2</v>
      </c>
      <c r="J5">
        <f t="shared" si="2"/>
        <v>2.6178010471204185E-2</v>
      </c>
      <c r="K5">
        <f t="shared" si="2"/>
        <v>2.6178010471204185E-2</v>
      </c>
      <c r="L5">
        <f t="shared" si="3"/>
        <v>0.86387434554973819</v>
      </c>
      <c r="O5">
        <f t="shared" si="4"/>
        <v>9.5287958115183233</v>
      </c>
      <c r="P5">
        <f t="shared" si="4"/>
        <v>3.403141361256544</v>
      </c>
      <c r="Q5">
        <f t="shared" si="4"/>
        <v>3.403141361256544</v>
      </c>
      <c r="R5">
        <f t="shared" si="4"/>
        <v>112.30366492146597</v>
      </c>
      <c r="U5">
        <f t="shared" ref="U5:U8" si="6">ROUND(O5,0)</f>
        <v>10</v>
      </c>
      <c r="V5">
        <f t="shared" si="5"/>
        <v>3</v>
      </c>
      <c r="W5">
        <f t="shared" si="5"/>
        <v>3</v>
      </c>
      <c r="X5">
        <f t="shared" si="5"/>
        <v>112</v>
      </c>
    </row>
    <row r="6" spans="1:25" x14ac:dyDescent="0.3">
      <c r="A6" t="s">
        <v>2</v>
      </c>
      <c r="C6">
        <v>8.1</v>
      </c>
      <c r="D6">
        <v>1.2</v>
      </c>
      <c r="E6" s="2">
        <v>0.95</v>
      </c>
      <c r="F6">
        <v>-2.2000000000000002</v>
      </c>
      <c r="I6">
        <f t="shared" si="0"/>
        <v>0.8481675392670156</v>
      </c>
      <c r="J6">
        <f t="shared" si="1"/>
        <v>0.1256544502617801</v>
      </c>
      <c r="K6">
        <f t="shared" si="2"/>
        <v>9.947643979057591E-2</v>
      </c>
      <c r="L6">
        <f t="shared" si="3"/>
        <v>-0.23036649214659685</v>
      </c>
      <c r="O6">
        <f t="shared" si="4"/>
        <v>110.26178010471203</v>
      </c>
      <c r="P6">
        <f t="shared" si="4"/>
        <v>16.335078534031414</v>
      </c>
      <c r="Q6">
        <f t="shared" si="4"/>
        <v>12.931937172774868</v>
      </c>
      <c r="R6">
        <f t="shared" si="4"/>
        <v>-29.947643979057592</v>
      </c>
      <c r="U6">
        <f t="shared" si="6"/>
        <v>110</v>
      </c>
      <c r="V6">
        <f t="shared" si="5"/>
        <v>16</v>
      </c>
      <c r="W6">
        <f t="shared" si="5"/>
        <v>13</v>
      </c>
      <c r="X6">
        <f t="shared" si="5"/>
        <v>-30</v>
      </c>
    </row>
    <row r="7" spans="1:25" x14ac:dyDescent="0.3">
      <c r="A7" t="s">
        <v>3</v>
      </c>
      <c r="C7">
        <v>10.75</v>
      </c>
      <c r="D7">
        <v>1</v>
      </c>
      <c r="E7">
        <v>0.7</v>
      </c>
      <c r="F7">
        <v>-2.25</v>
      </c>
      <c r="I7">
        <f t="shared" si="0"/>
        <v>1.12565445026178</v>
      </c>
      <c r="J7">
        <f t="shared" si="1"/>
        <v>0.10471204188481674</v>
      </c>
      <c r="K7">
        <f t="shared" si="2"/>
        <v>7.3298429319371722E-2</v>
      </c>
      <c r="L7">
        <f t="shared" si="3"/>
        <v>-0.23560209424083767</v>
      </c>
      <c r="O7">
        <f t="shared" si="4"/>
        <v>146.3350785340314</v>
      </c>
      <c r="P7">
        <f t="shared" si="4"/>
        <v>13.612565445026176</v>
      </c>
      <c r="Q7">
        <f t="shared" si="4"/>
        <v>9.5287958115183233</v>
      </c>
      <c r="R7">
        <f t="shared" si="4"/>
        <v>-30.628272251308896</v>
      </c>
      <c r="U7">
        <f t="shared" si="6"/>
        <v>146</v>
      </c>
      <c r="V7">
        <f t="shared" si="5"/>
        <v>14</v>
      </c>
      <c r="W7">
        <f t="shared" si="5"/>
        <v>10</v>
      </c>
      <c r="X7">
        <f t="shared" si="5"/>
        <v>-31</v>
      </c>
    </row>
    <row r="8" spans="1:25" x14ac:dyDescent="0.3">
      <c r="A8" t="s">
        <v>4</v>
      </c>
      <c r="C8">
        <v>8.9</v>
      </c>
      <c r="D8">
        <v>0.3</v>
      </c>
      <c r="E8">
        <v>0.3</v>
      </c>
      <c r="F8">
        <v>-3.1</v>
      </c>
      <c r="G8">
        <v>1</v>
      </c>
      <c r="I8">
        <f t="shared" si="0"/>
        <v>0.93193717277486909</v>
      </c>
      <c r="J8">
        <f t="shared" si="1"/>
        <v>3.1413612565445025E-2</v>
      </c>
      <c r="K8">
        <f t="shared" si="2"/>
        <v>3.1413612565445025E-2</v>
      </c>
      <c r="L8">
        <f t="shared" si="3"/>
        <v>-0.32460732984293195</v>
      </c>
      <c r="M8">
        <f t="shared" ref="M8" si="7">G8/$B$3</f>
        <v>0.10471204188481674</v>
      </c>
      <c r="O8">
        <f t="shared" si="4"/>
        <v>121.15183246073298</v>
      </c>
      <c r="P8">
        <f t="shared" si="4"/>
        <v>4.0837696335078535</v>
      </c>
      <c r="Q8">
        <f t="shared" si="4"/>
        <v>4.0837696335078535</v>
      </c>
      <c r="R8">
        <f t="shared" si="4"/>
        <v>-42.198952879581157</v>
      </c>
      <c r="S8">
        <f>$N$3*M8</f>
        <v>13.612565445026176</v>
      </c>
      <c r="U8">
        <f t="shared" si="6"/>
        <v>121</v>
      </c>
      <c r="V8">
        <f t="shared" si="5"/>
        <v>4</v>
      </c>
      <c r="W8">
        <f t="shared" si="5"/>
        <v>4</v>
      </c>
      <c r="X8">
        <f t="shared" si="5"/>
        <v>-42</v>
      </c>
      <c r="Y8">
        <f t="shared" si="5"/>
        <v>14</v>
      </c>
    </row>
    <row r="10" spans="1:25" x14ac:dyDescent="0.3">
      <c r="H10" t="s">
        <v>15</v>
      </c>
    </row>
    <row r="11" spans="1:25" x14ac:dyDescent="0.3"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  <c r="U11" t="s">
        <v>5</v>
      </c>
      <c r="V11" t="s">
        <v>6</v>
      </c>
      <c r="W11" t="s">
        <v>7</v>
      </c>
      <c r="X11" t="s">
        <v>8</v>
      </c>
      <c r="Y11" t="s">
        <v>9</v>
      </c>
    </row>
    <row r="12" spans="1:25" x14ac:dyDescent="0.3">
      <c r="H12">
        <v>4</v>
      </c>
      <c r="I12" s="1"/>
      <c r="J12" s="1"/>
      <c r="K12" s="1"/>
      <c r="L12" s="1"/>
      <c r="M12" s="1"/>
    </row>
    <row r="13" spans="1:25" x14ac:dyDescent="0.3">
      <c r="I13" s="1">
        <f t="shared" ref="I13:L17" si="8">ROUND(I4,$H$12)</f>
        <v>0.24079999999999999</v>
      </c>
      <c r="J13" s="1">
        <f t="shared" si="8"/>
        <v>7.3300000000000004E-2</v>
      </c>
      <c r="K13" s="1">
        <f t="shared" si="8"/>
        <v>7.3300000000000004E-2</v>
      </c>
      <c r="L13" s="1">
        <f t="shared" si="8"/>
        <v>0.69630000000000003</v>
      </c>
      <c r="M13" s="1"/>
      <c r="O13">
        <f t="shared" ref="O13:R17" si="9">$N$3*I13</f>
        <v>31.303999999999998</v>
      </c>
      <c r="P13">
        <f t="shared" si="9"/>
        <v>9.5289999999999999</v>
      </c>
      <c r="Q13">
        <f t="shared" si="9"/>
        <v>9.5289999999999999</v>
      </c>
      <c r="R13">
        <f t="shared" si="9"/>
        <v>90.519000000000005</v>
      </c>
      <c r="U13">
        <f>ROUND(O13,0)</f>
        <v>31</v>
      </c>
      <c r="V13">
        <f t="shared" ref="V13:V17" si="10">ROUND(P13,0)</f>
        <v>10</v>
      </c>
      <c r="W13">
        <f t="shared" ref="W13:W17" si="11">ROUND(Q13,0)</f>
        <v>10</v>
      </c>
      <c r="X13">
        <f t="shared" ref="X13:X17" si="12">ROUND(R13,0)</f>
        <v>91</v>
      </c>
    </row>
    <row r="14" spans="1:25" x14ac:dyDescent="0.3">
      <c r="I14" s="1">
        <f t="shared" si="8"/>
        <v>7.3300000000000004E-2</v>
      </c>
      <c r="J14" s="1">
        <f t="shared" si="8"/>
        <v>2.6200000000000001E-2</v>
      </c>
      <c r="K14" s="1">
        <f t="shared" si="8"/>
        <v>2.6200000000000001E-2</v>
      </c>
      <c r="L14" s="1">
        <f t="shared" si="8"/>
        <v>0.8639</v>
      </c>
      <c r="M14" s="1"/>
      <c r="O14">
        <f t="shared" si="9"/>
        <v>9.5289999999999999</v>
      </c>
      <c r="P14">
        <f t="shared" si="9"/>
        <v>3.4060000000000001</v>
      </c>
      <c r="Q14">
        <f t="shared" si="9"/>
        <v>3.4060000000000001</v>
      </c>
      <c r="R14">
        <f t="shared" si="9"/>
        <v>112.307</v>
      </c>
      <c r="U14">
        <f t="shared" ref="U14:U17" si="13">ROUND(O14,0)</f>
        <v>10</v>
      </c>
      <c r="V14">
        <f t="shared" si="10"/>
        <v>3</v>
      </c>
      <c r="W14">
        <f t="shared" si="11"/>
        <v>3</v>
      </c>
      <c r="X14">
        <f t="shared" si="12"/>
        <v>112</v>
      </c>
    </row>
    <row r="15" spans="1:25" x14ac:dyDescent="0.3">
      <c r="I15" s="1">
        <f t="shared" si="8"/>
        <v>0.84819999999999995</v>
      </c>
      <c r="J15" s="1">
        <f t="shared" si="8"/>
        <v>0.12570000000000001</v>
      </c>
      <c r="K15" s="1">
        <f t="shared" si="8"/>
        <v>9.9500000000000005E-2</v>
      </c>
      <c r="L15" s="1">
        <f t="shared" si="8"/>
        <v>-0.23039999999999999</v>
      </c>
      <c r="M15" s="1"/>
      <c r="O15">
        <f t="shared" si="9"/>
        <v>110.26599999999999</v>
      </c>
      <c r="P15">
        <f t="shared" si="9"/>
        <v>16.341000000000001</v>
      </c>
      <c r="Q15">
        <f t="shared" si="9"/>
        <v>12.935</v>
      </c>
      <c r="R15">
        <f t="shared" si="9"/>
        <v>-29.951999999999998</v>
      </c>
      <c r="U15">
        <f t="shared" si="13"/>
        <v>110</v>
      </c>
      <c r="V15">
        <f t="shared" si="10"/>
        <v>16</v>
      </c>
      <c r="W15">
        <f t="shared" si="11"/>
        <v>13</v>
      </c>
      <c r="X15">
        <f t="shared" si="12"/>
        <v>-30</v>
      </c>
    </row>
    <row r="16" spans="1:25" x14ac:dyDescent="0.3">
      <c r="I16" s="1">
        <f t="shared" si="8"/>
        <v>1.1256999999999999</v>
      </c>
      <c r="J16" s="1">
        <f t="shared" si="8"/>
        <v>0.1047</v>
      </c>
      <c r="K16" s="1">
        <f t="shared" si="8"/>
        <v>7.3300000000000004E-2</v>
      </c>
      <c r="L16" s="1">
        <f t="shared" si="8"/>
        <v>-0.2356</v>
      </c>
      <c r="M16" s="1"/>
      <c r="O16">
        <f t="shared" si="9"/>
        <v>146.34099999999998</v>
      </c>
      <c r="P16">
        <f t="shared" si="9"/>
        <v>13.611000000000001</v>
      </c>
      <c r="Q16">
        <f t="shared" si="9"/>
        <v>9.5289999999999999</v>
      </c>
      <c r="R16">
        <f t="shared" si="9"/>
        <v>-30.628</v>
      </c>
      <c r="U16">
        <f t="shared" si="13"/>
        <v>146</v>
      </c>
      <c r="V16">
        <f t="shared" si="10"/>
        <v>14</v>
      </c>
      <c r="W16">
        <f t="shared" si="11"/>
        <v>10</v>
      </c>
      <c r="X16">
        <f t="shared" si="12"/>
        <v>-31</v>
      </c>
    </row>
    <row r="17" spans="9:25" x14ac:dyDescent="0.3">
      <c r="I17" s="1">
        <f t="shared" si="8"/>
        <v>0.93189999999999995</v>
      </c>
      <c r="J17" s="1">
        <f t="shared" si="8"/>
        <v>3.1399999999999997E-2</v>
      </c>
      <c r="K17" s="1">
        <f t="shared" si="8"/>
        <v>3.1399999999999997E-2</v>
      </c>
      <c r="L17" s="1">
        <f t="shared" si="8"/>
        <v>-0.3246</v>
      </c>
      <c r="M17" s="1">
        <f>ROUND(M8,$H$12)</f>
        <v>0.1047</v>
      </c>
      <c r="O17">
        <f t="shared" si="9"/>
        <v>121.14699999999999</v>
      </c>
      <c r="P17">
        <f t="shared" si="9"/>
        <v>4.0819999999999999</v>
      </c>
      <c r="Q17">
        <f t="shared" si="9"/>
        <v>4.0819999999999999</v>
      </c>
      <c r="R17">
        <f t="shared" si="9"/>
        <v>-42.198</v>
      </c>
      <c r="S17">
        <f>$N$3*M17</f>
        <v>13.611000000000001</v>
      </c>
      <c r="U17">
        <f t="shared" si="13"/>
        <v>121</v>
      </c>
      <c r="V17">
        <f t="shared" si="10"/>
        <v>4</v>
      </c>
      <c r="W17">
        <f t="shared" si="11"/>
        <v>4</v>
      </c>
      <c r="X17">
        <f t="shared" si="12"/>
        <v>-42</v>
      </c>
      <c r="Y17">
        <f t="shared" ref="Y17" si="14">ROUND(S17,0)</f>
        <v>14</v>
      </c>
    </row>
    <row r="19" spans="9:25" x14ac:dyDescent="0.3">
      <c r="T19" t="s">
        <v>16</v>
      </c>
    </row>
    <row r="20" spans="9:25" x14ac:dyDescent="0.3">
      <c r="U20" t="s">
        <v>5</v>
      </c>
      <c r="V20" t="s">
        <v>6</v>
      </c>
      <c r="W20" t="s">
        <v>7</v>
      </c>
      <c r="X20" t="s">
        <v>8</v>
      </c>
      <c r="Y20" t="s">
        <v>9</v>
      </c>
    </row>
    <row r="22" spans="9:25" x14ac:dyDescent="0.3">
      <c r="U22">
        <f t="shared" ref="U22:X26" si="15">U4-U13</f>
        <v>0</v>
      </c>
      <c r="V22">
        <f t="shared" si="15"/>
        <v>0</v>
      </c>
      <c r="W22">
        <f t="shared" si="15"/>
        <v>0</v>
      </c>
      <c r="X22">
        <f t="shared" si="15"/>
        <v>0</v>
      </c>
    </row>
    <row r="23" spans="9:25" x14ac:dyDescent="0.3"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</row>
    <row r="24" spans="9:25" x14ac:dyDescent="0.3">
      <c r="U24">
        <f t="shared" si="15"/>
        <v>0</v>
      </c>
      <c r="V24">
        <f t="shared" si="15"/>
        <v>0</v>
      </c>
      <c r="W24">
        <f t="shared" si="15"/>
        <v>0</v>
      </c>
      <c r="X24">
        <f t="shared" si="15"/>
        <v>0</v>
      </c>
    </row>
    <row r="25" spans="9:25" x14ac:dyDescent="0.3">
      <c r="U25">
        <f t="shared" si="15"/>
        <v>0</v>
      </c>
      <c r="V25">
        <f t="shared" si="15"/>
        <v>0</v>
      </c>
      <c r="W25">
        <f t="shared" si="15"/>
        <v>0</v>
      </c>
      <c r="X25">
        <f t="shared" si="15"/>
        <v>0</v>
      </c>
    </row>
    <row r="26" spans="9:25" x14ac:dyDescent="0.3">
      <c r="U26">
        <f t="shared" si="15"/>
        <v>0</v>
      </c>
      <c r="V26">
        <f t="shared" si="15"/>
        <v>0</v>
      </c>
      <c r="W26">
        <f t="shared" si="15"/>
        <v>0</v>
      </c>
      <c r="X26">
        <f t="shared" si="15"/>
        <v>0</v>
      </c>
      <c r="Y26">
        <f>Y8-Y17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Huggel</dc:creator>
  <cp:lastModifiedBy>Andreas Huggel</cp:lastModifiedBy>
  <dcterms:created xsi:type="dcterms:W3CDTF">2022-12-06T08:44:03Z</dcterms:created>
  <dcterms:modified xsi:type="dcterms:W3CDTF">2022-12-09T04:18:56Z</dcterms:modified>
</cp:coreProperties>
</file>