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20730" windowHeight="9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D23" i="1" l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26" i="1"/>
  <c r="AD27" i="1"/>
  <c r="AD28" i="1"/>
  <c r="AD29" i="1"/>
  <c r="AD3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H10" i="1"/>
  <c r="AC10" i="1"/>
  <c r="AD10" i="1"/>
  <c r="AE10" i="1"/>
  <c r="AF10" i="1"/>
  <c r="AG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10" i="1"/>
  <c r="Y30" i="1"/>
  <c r="Y29" i="1"/>
  <c r="Y25" i="1"/>
  <c r="Y26" i="1"/>
  <c r="Y27" i="1"/>
  <c r="Y28" i="1"/>
  <c r="Y24" i="1"/>
  <c r="Y22" i="1"/>
  <c r="Y23" i="1"/>
  <c r="Y15" i="1"/>
  <c r="Y16" i="1"/>
  <c r="Y17" i="1"/>
  <c r="Y18" i="1"/>
  <c r="Y19" i="1"/>
  <c r="Y20" i="1"/>
  <c r="Y21" i="1"/>
  <c r="Y11" i="1"/>
  <c r="Y12" i="1"/>
  <c r="Y13" i="1"/>
  <c r="Y14" i="1"/>
  <c r="Y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10" i="1"/>
  <c r="Y32" i="1" l="1"/>
  <c r="AD32" i="1"/>
  <c r="Z32" i="1"/>
  <c r="AE32" i="1"/>
  <c r="AG32" i="1"/>
  <c r="AF32" i="1"/>
  <c r="AH32" i="1"/>
  <c r="AB32" i="1"/>
  <c r="AC32" i="1"/>
  <c r="AA32" i="1"/>
  <c r="X32" i="1"/>
</calcChain>
</file>

<file path=xl/sharedStrings.xml><?xml version="1.0" encoding="utf-8"?>
<sst xmlns="http://schemas.openxmlformats.org/spreadsheetml/2006/main" count="194" uniqueCount="142">
  <si>
    <t>original</t>
  </si>
  <si>
    <t>periods</t>
  </si>
  <si>
    <t>load per H (Num of items)</t>
  </si>
  <si>
    <t>time(sec)</t>
  </si>
  <si>
    <t>base</t>
  </si>
  <si>
    <t>avg imp over ub=1</t>
  </si>
  <si>
    <t>avg imp over ub=2</t>
  </si>
  <si>
    <t>avg imp over ub=3</t>
  </si>
  <si>
    <t>avg imp over ub = 4</t>
  </si>
  <si>
    <t>avg imp over ub = 5</t>
  </si>
  <si>
    <t>ub=1 vs naïve</t>
  </si>
  <si>
    <t>ub=2 vs naïve</t>
  </si>
  <si>
    <t>ub=3 vs naïve</t>
  </si>
  <si>
    <t>ub=4 vs naïve</t>
  </si>
  <si>
    <t>ub=5 vs naïve</t>
  </si>
  <si>
    <t>ub=6 vs naïve</t>
  </si>
  <si>
    <t>PS=1</t>
  </si>
  <si>
    <t>50, 200, 50, 100, 400, 200, 150, 100, 300, 600</t>
  </si>
  <si>
    <t>PS=2</t>
  </si>
  <si>
    <t>PS=3</t>
  </si>
  <si>
    <t>PS=4</t>
  </si>
  <si>
    <t>PS=5</t>
  </si>
  <si>
    <t>PS=6</t>
  </si>
  <si>
    <t>PS=7</t>
  </si>
  <si>
    <t>PS=8</t>
  </si>
  <si>
    <t>PS=9</t>
  </si>
  <si>
    <t>{300, 600, 500, 800, 600, 400, 450, 300, 300, 600}</t>
  </si>
  <si>
    <t>0,45</t>
  </si>
  <si>
    <t>1,33</t>
  </si>
  <si>
    <t>4,42</t>
  </si>
  <si>
    <t>PS=10</t>
  </si>
  <si>
    <t>300, 400, 500, 800, 200, 400, 450, 150, 300, 600</t>
  </si>
  <si>
    <t>0,81</t>
  </si>
  <si>
    <t>1,91</t>
  </si>
  <si>
    <t>PS=11</t>
  </si>
  <si>
    <t>150, 400, 500, 800, 200, 400, 450, 150, 100, 600</t>
  </si>
  <si>
    <t>3,1</t>
  </si>
  <si>
    <t>PS=12</t>
  </si>
  <si>
    <t>150, 200, 500, 400, 200, 150, 450, 150, 100, 600</t>
  </si>
  <si>
    <t>1,18</t>
  </si>
  <si>
    <t>2,35</t>
  </si>
  <si>
    <t>NF</t>
  </si>
  <si>
    <t>PS=13</t>
  </si>
  <si>
    <t>150, 200, 250, 400, 200, 150, 150, 100, 100, 600</t>
  </si>
  <si>
    <t>0,3</t>
  </si>
  <si>
    <t>0,5</t>
  </si>
  <si>
    <t>2,12</t>
  </si>
  <si>
    <t>0,35</t>
  </si>
  <si>
    <t>PS=14</t>
  </si>
  <si>
    <t>150, 200, 250, 100, 200, 150, 150, 100, 100, 150</t>
  </si>
  <si>
    <t>0,15</t>
  </si>
  <si>
    <t>0,17</t>
  </si>
  <si>
    <t>0,26</t>
  </si>
  <si>
    <t>0,38</t>
  </si>
  <si>
    <t>1,3</t>
  </si>
  <si>
    <t>PS=15</t>
  </si>
  <si>
    <t>150, 200, 150, 100, 50, 150, 100, 100, 100, 150</t>
  </si>
  <si>
    <t>PS=16</t>
  </si>
  <si>
    <t>150, 50, 150, 100, 50, 150, 100, 50, 100, 150</t>
  </si>
  <si>
    <t>PS=17</t>
  </si>
  <si>
    <t>PS=18</t>
  </si>
  <si>
    <t>3,5</t>
  </si>
  <si>
    <t>PS=19</t>
  </si>
  <si>
    <t>0,13</t>
  </si>
  <si>
    <t>0,44</t>
  </si>
  <si>
    <t>1,46</t>
  </si>
  <si>
    <t>4,20</t>
  </si>
  <si>
    <t>PS=20</t>
  </si>
  <si>
    <t>0,12</t>
  </si>
  <si>
    <t>0,64</t>
  </si>
  <si>
    <t>2,3</t>
  </si>
  <si>
    <t>7,45</t>
  </si>
  <si>
    <t>0,34</t>
  </si>
  <si>
    <t>PS=21</t>
  </si>
  <si>
    <t>0,19</t>
  </si>
  <si>
    <t>PS=22</t>
  </si>
  <si>
    <t>0,29</t>
  </si>
  <si>
    <t>0,62</t>
  </si>
  <si>
    <t>5,8</t>
  </si>
  <si>
    <t>PS=23</t>
  </si>
  <si>
    <t>0,69</t>
  </si>
  <si>
    <t>1,32</t>
  </si>
  <si>
    <t>3,34</t>
  </si>
  <si>
    <t>PS=24</t>
  </si>
  <si>
    <t>150, 400, 500, 800, 200, 300, 450, 150, 300, 600</t>
  </si>
  <si>
    <t>PS=25</t>
  </si>
  <si>
    <t>200, 400, 250, 800, 150, 400, 450, 150, 300, 600</t>
  </si>
  <si>
    <t>PS=26</t>
  </si>
  <si>
    <t>400, 500, 500, 800, 200, 400, 450, 150, 300, 600</t>
  </si>
  <si>
    <t>3,3</t>
  </si>
  <si>
    <t>4,39</t>
  </si>
  <si>
    <t>8,2</t>
  </si>
  <si>
    <t>19,5</t>
  </si>
  <si>
    <t>PS=27</t>
  </si>
  <si>
    <t>500, 400, 500, 800, 300, 400, 450, 350, 300, 600</t>
  </si>
  <si>
    <t>30,9</t>
  </si>
  <si>
    <t>PS=28</t>
  </si>
  <si>
    <t>450, 400, 600, 800, 300, 400, 450, 200, 350, 600</t>
  </si>
  <si>
    <t>3,7</t>
  </si>
  <si>
    <t>17,2</t>
  </si>
  <si>
    <t>60,5</t>
  </si>
  <si>
    <t>PS=29</t>
  </si>
  <si>
    <t>100, 200, 300, 800, 200, 400, 450, 150, 300, 600</t>
  </si>
  <si>
    <t>0,93</t>
  </si>
  <si>
    <t>1,1</t>
  </si>
  <si>
    <t>2,5</t>
  </si>
  <si>
    <t>8,8</t>
  </si>
  <si>
    <t>1,8</t>
  </si>
  <si>
    <t>Average</t>
  </si>
  <si>
    <t>ub = 1</t>
  </si>
  <si>
    <t>ub = 2</t>
  </si>
  <si>
    <t>ub = 3</t>
  </si>
  <si>
    <t>ub = 4</t>
  </si>
  <si>
    <t>ub = 5</t>
  </si>
  <si>
    <t>ub = 6</t>
  </si>
  <si>
    <t>PS1</t>
  </si>
  <si>
    <t>PS2</t>
  </si>
  <si>
    <t>PS3</t>
  </si>
  <si>
    <t>PS4</t>
  </si>
  <si>
    <t>PS5</t>
  </si>
  <si>
    <t>PS6</t>
  </si>
  <si>
    <t>PS7</t>
  </si>
  <si>
    <t>PS8</t>
  </si>
  <si>
    <t>PS10</t>
  </si>
  <si>
    <t>PS11</t>
  </si>
  <si>
    <t>PS12</t>
  </si>
  <si>
    <t>PS13</t>
  </si>
  <si>
    <t>PS14</t>
  </si>
  <si>
    <t>PS15</t>
  </si>
  <si>
    <t>PS16</t>
  </si>
  <si>
    <t>PS17</t>
  </si>
  <si>
    <t>PS20</t>
  </si>
  <si>
    <t>PS21</t>
  </si>
  <si>
    <t>ub=1</t>
  </si>
  <si>
    <t>ub=2</t>
  </si>
  <si>
    <t>ub=3</t>
  </si>
  <si>
    <t>ub=4</t>
  </si>
  <si>
    <t>ub=5</t>
  </si>
  <si>
    <t>ub=6</t>
  </si>
  <si>
    <t>ub=7</t>
  </si>
  <si>
    <t>ub=8</t>
  </si>
  <si>
    <t>PS9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</si>
</sst>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9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C0C0C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0" tint="-0.249977111117893"/>
      <name val="Arial"/>
      <family val="2"/>
    </font>
    <font>
      <b/>
      <sz val="11"/>
      <color rgb="FF365F9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3DFE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/>
      <top/>
      <bottom style="medium">
        <color rgb="FF4F81BD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shrinkToFit="1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shrinkToFit="1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shrinkToFit="1"/>
    </xf>
    <xf numFmtId="9" fontId="0" fillId="3" borderId="0" xfId="0" applyNumberFormat="1" applyFill="1" applyAlignment="1">
      <alignment horizontal="center"/>
    </xf>
    <xf numFmtId="0" fontId="0" fillId="3" borderId="0" xfId="0" applyFill="1"/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shrinkToFit="1"/>
    </xf>
    <xf numFmtId="9" fontId="0" fillId="5" borderId="0" xfId="0" applyNumberFormat="1" applyFill="1" applyAlignment="1">
      <alignment horizontal="center"/>
    </xf>
    <xf numFmtId="0" fontId="0" fillId="5" borderId="0" xfId="0" applyFill="1"/>
    <xf numFmtId="0" fontId="8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PS13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(Sheet1!$F$10,Sheet1!$H$10,Sheet1!$J$10,Sheet1!$L$10,Sheet1!$N$10,Sheet1!$P$10,Sheet1!$R$10,Sheet1!$T$10)</c:f>
              <c:numCache>
                <c:formatCode>General</c:formatCode>
                <c:ptCount val="8"/>
                <c:pt idx="0">
                  <c:v>758.048</c:v>
                </c:pt>
                <c:pt idx="1">
                  <c:v>573.30799999999999</c:v>
                </c:pt>
                <c:pt idx="2">
                  <c:v>568.34799999999996</c:v>
                </c:pt>
                <c:pt idx="3">
                  <c:v>523.88599999999997</c:v>
                </c:pt>
                <c:pt idx="4">
                  <c:v>504.06400000000002</c:v>
                </c:pt>
                <c:pt idx="5">
                  <c:v>503.84399999999999</c:v>
                </c:pt>
                <c:pt idx="6">
                  <c:v>503.84399999999999</c:v>
                </c:pt>
                <c:pt idx="7">
                  <c:v>503.84399999999999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PS14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(Sheet1!$F$11,Sheet1!$H$11,Sheet1!$J$11,Sheet1!$L$11,Sheet1!$N$11,Sheet1!$P$11,Sheet1!$R$11,Sheet1!$T$11)</c:f>
              <c:numCache>
                <c:formatCode>General</c:formatCode>
                <c:ptCount val="8"/>
                <c:pt idx="0">
                  <c:v>1020.801</c:v>
                </c:pt>
                <c:pt idx="1">
                  <c:v>746.44299999999998</c:v>
                </c:pt>
                <c:pt idx="2">
                  <c:v>639.09100000000001</c:v>
                </c:pt>
                <c:pt idx="3">
                  <c:v>637.4</c:v>
                </c:pt>
                <c:pt idx="4">
                  <c:v>637.4</c:v>
                </c:pt>
                <c:pt idx="5">
                  <c:v>637.4</c:v>
                </c:pt>
                <c:pt idx="6">
                  <c:v>637.4</c:v>
                </c:pt>
                <c:pt idx="7">
                  <c:v>637.4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Sheet1!$B$12</c:f>
              <c:strCache>
                <c:ptCount val="1"/>
                <c:pt idx="0">
                  <c:v>PS1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(Sheet1!$F$12,Sheet1!$H$12,Sheet1!$J$12,Sheet1!$L$12,Sheet1!$N$12,Sheet1!$P$12,Sheet1!$R$12,Sheet1!$T$12)</c:f>
              <c:numCache>
                <c:formatCode>General</c:formatCode>
                <c:ptCount val="8"/>
                <c:pt idx="0">
                  <c:v>1192.55</c:v>
                </c:pt>
                <c:pt idx="1">
                  <c:v>1084.1500000000001</c:v>
                </c:pt>
                <c:pt idx="2">
                  <c:v>993.96400000000006</c:v>
                </c:pt>
                <c:pt idx="3">
                  <c:v>990.29499999999996</c:v>
                </c:pt>
                <c:pt idx="4">
                  <c:v>990.19500000000005</c:v>
                </c:pt>
                <c:pt idx="5">
                  <c:v>990.19500000000005</c:v>
                </c:pt>
                <c:pt idx="6">
                  <c:v>990.19500000000005</c:v>
                </c:pt>
                <c:pt idx="7">
                  <c:v>990.19500000000005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Sheet1!$B$13</c:f>
              <c:strCache>
                <c:ptCount val="1"/>
                <c:pt idx="0">
                  <c:v>PS15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(Sheet1!$F$13,Sheet1!$H$13,Sheet1!$J$13,Sheet1!$L$13,Sheet1!$N$13,Sheet1!$P$13,Sheet1!$R$13,Sheet1!$T$13)</c:f>
              <c:numCache>
                <c:formatCode>General</c:formatCode>
                <c:ptCount val="8"/>
                <c:pt idx="0">
                  <c:v>686.65</c:v>
                </c:pt>
                <c:pt idx="1">
                  <c:v>653.50199999999995</c:v>
                </c:pt>
                <c:pt idx="2">
                  <c:v>643.85400000000004</c:v>
                </c:pt>
                <c:pt idx="3">
                  <c:v>643.726</c:v>
                </c:pt>
                <c:pt idx="4">
                  <c:v>643.70600000000002</c:v>
                </c:pt>
                <c:pt idx="5">
                  <c:v>643.70600000000002</c:v>
                </c:pt>
                <c:pt idx="6">
                  <c:v>643.70600000000002</c:v>
                </c:pt>
                <c:pt idx="7">
                  <c:v>643.70600000000002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Sheet1!$B$14</c:f>
              <c:strCache>
                <c:ptCount val="1"/>
                <c:pt idx="0">
                  <c:v>PS16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(Sheet1!$F$14,Sheet1!$H$14,Sheet1!$J$14,Sheet1!$L$14,Sheet1!$N$14,Sheet1!$P$14,Sheet1!$R$14,Sheet1!$T$14)</c:f>
              <c:numCache>
                <c:formatCode>General</c:formatCode>
                <c:ptCount val="8"/>
                <c:pt idx="0">
                  <c:v>333.85</c:v>
                </c:pt>
                <c:pt idx="1">
                  <c:v>277.10199999999998</c:v>
                </c:pt>
                <c:pt idx="2">
                  <c:v>277.08199999999999</c:v>
                </c:pt>
                <c:pt idx="3">
                  <c:v>277.08199999999999</c:v>
                </c:pt>
                <c:pt idx="4">
                  <c:v>277.08199999999999</c:v>
                </c:pt>
                <c:pt idx="5">
                  <c:v>277.08199999999999</c:v>
                </c:pt>
                <c:pt idx="6">
                  <c:v>277.08199999999999</c:v>
                </c:pt>
                <c:pt idx="7">
                  <c:v>277.08199999999999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Sheet1!$B$15</c:f>
              <c:strCache>
                <c:ptCount val="1"/>
                <c:pt idx="0">
                  <c:v>PS17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(Sheet1!$F$15,Sheet1!$H$15,Sheet1!$J$15,Sheet1!$L$15,Sheet1!$N$15,Sheet1!$P$15,Sheet1!$R$15,Sheet1!$T$15)</c:f>
              <c:numCache>
                <c:formatCode>General</c:formatCode>
                <c:ptCount val="8"/>
                <c:pt idx="0">
                  <c:v>180.46</c:v>
                </c:pt>
                <c:pt idx="1">
                  <c:v>180.46</c:v>
                </c:pt>
                <c:pt idx="2">
                  <c:v>180.46</c:v>
                </c:pt>
                <c:pt idx="3">
                  <c:v>179.62200000000001</c:v>
                </c:pt>
                <c:pt idx="4">
                  <c:v>178.452</c:v>
                </c:pt>
                <c:pt idx="5">
                  <c:v>178.44399999999999</c:v>
                </c:pt>
                <c:pt idx="6">
                  <c:v>178.44399999999999</c:v>
                </c:pt>
                <c:pt idx="7">
                  <c:v>178.44399999999999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0816"/>
        <c:axId val="55575680"/>
      </c:scatterChart>
      <c:valAx>
        <c:axId val="4317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ub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5575680"/>
        <c:crosses val="autoZero"/>
        <c:crossBetween val="midCat"/>
      </c:valAx>
      <c:valAx>
        <c:axId val="55575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(Joules × 10-3)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70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749978127734038"/>
          <c:y val="4.0515091863517073E-2"/>
          <c:w val="0.13861132983377078"/>
          <c:h val="0.50230314960629918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PS1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(Sheet1!$F$18,Sheet1!$H$18,Sheet1!$J$18,Sheet1!$L$18,Sheet1!$N$18,Sheet1!$P$18,Sheet1!$R$18,Sheet1!$T$18)</c:f>
              <c:numCache>
                <c:formatCode>General</c:formatCode>
                <c:ptCount val="8"/>
                <c:pt idx="0">
                  <c:v>1192.55</c:v>
                </c:pt>
                <c:pt idx="1">
                  <c:v>1084.1500000000001</c:v>
                </c:pt>
                <c:pt idx="2">
                  <c:v>993.96400000000006</c:v>
                </c:pt>
                <c:pt idx="3">
                  <c:v>990.29499999999996</c:v>
                </c:pt>
                <c:pt idx="4">
                  <c:v>990.19500000000005</c:v>
                </c:pt>
                <c:pt idx="5">
                  <c:v>990.19500000000005</c:v>
                </c:pt>
                <c:pt idx="6">
                  <c:v>990.19500000000005</c:v>
                </c:pt>
                <c:pt idx="7">
                  <c:v>990.19500000000005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PS2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(Sheet1!$F$19,Sheet1!$H$19,Sheet1!$J$19,Sheet1!$L$19,Sheet1!$N$19,Sheet1!$P$19,Sheet1!$R$19,Sheet1!$T$19)</c:f>
              <c:numCache>
                <c:formatCode>General</c:formatCode>
                <c:ptCount val="8"/>
                <c:pt idx="0">
                  <c:v>1461.152</c:v>
                </c:pt>
                <c:pt idx="1">
                  <c:v>1070.1279999999999</c:v>
                </c:pt>
                <c:pt idx="2">
                  <c:v>1034.768</c:v>
                </c:pt>
                <c:pt idx="3">
                  <c:v>1024.6389999999999</c:v>
                </c:pt>
                <c:pt idx="4">
                  <c:v>1024.6389999999999</c:v>
                </c:pt>
                <c:pt idx="5">
                  <c:v>1024.6389999999999</c:v>
                </c:pt>
                <c:pt idx="6">
                  <c:v>1024.6389999999999</c:v>
                </c:pt>
                <c:pt idx="7">
                  <c:v>1024.6389999999999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PS3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(Sheet1!$F$20,Sheet1!$H$20,Sheet1!$J$20,Sheet1!$L$20,Sheet1!$N$20,Sheet1!$P$20,Sheet1!$R$20,Sheet1!$T$20)</c:f>
              <c:numCache>
                <c:formatCode>General</c:formatCode>
                <c:ptCount val="8"/>
                <c:pt idx="0">
                  <c:v>1559.88</c:v>
                </c:pt>
                <c:pt idx="1">
                  <c:v>1521.48</c:v>
                </c:pt>
                <c:pt idx="2">
                  <c:v>1477.6679999999999</c:v>
                </c:pt>
                <c:pt idx="3">
                  <c:v>1449.4259999999999</c:v>
                </c:pt>
                <c:pt idx="4">
                  <c:v>1439.39</c:v>
                </c:pt>
                <c:pt idx="5">
                  <c:v>1439.39</c:v>
                </c:pt>
                <c:pt idx="6">
                  <c:v>1439.39</c:v>
                </c:pt>
                <c:pt idx="7">
                  <c:v>1439.39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Sheet1!$B$21</c:f>
              <c:strCache>
                <c:ptCount val="1"/>
                <c:pt idx="0">
                  <c:v>PS4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(Sheet1!$F$21,Sheet1!$H$21,Sheet1!$J$21,Sheet1!$L$21,Sheet1!$N$21,Sheet1!$P$21,Sheet1!$R$21,Sheet1!$T$21)</c:f>
              <c:numCache>
                <c:formatCode>General</c:formatCode>
                <c:ptCount val="8"/>
                <c:pt idx="0">
                  <c:v>1583.164</c:v>
                </c:pt>
                <c:pt idx="1">
                  <c:v>1453.36</c:v>
                </c:pt>
                <c:pt idx="2">
                  <c:v>1374.7719999999999</c:v>
                </c:pt>
                <c:pt idx="3">
                  <c:v>1305.94</c:v>
                </c:pt>
                <c:pt idx="4">
                  <c:v>1305.94</c:v>
                </c:pt>
                <c:pt idx="5">
                  <c:v>1305.94</c:v>
                </c:pt>
                <c:pt idx="6">
                  <c:v>1305.94</c:v>
                </c:pt>
                <c:pt idx="7">
                  <c:v>1305.94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Sheet1!$B$22</c:f>
              <c:strCache>
                <c:ptCount val="1"/>
                <c:pt idx="0">
                  <c:v>PS5</c:v>
                </c:pt>
              </c:strCache>
            </c:strRef>
          </c:tx>
          <c:xVal>
            <c:strRef>
              <c:f>(Sheet1!$F$1,Sheet1!$H$1,Sheet1!$J$1,Sheet1!$L$1,Sheet1!$N$1,Sheet1!$P$1,Sheet1!$R$1,Sheet1!$T$1)</c:f>
              <c:strCache>
                <c:ptCount val="8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  <c:pt idx="6">
                  <c:v>ub=7</c:v>
                </c:pt>
                <c:pt idx="7">
                  <c:v>ub=8</c:v>
                </c:pt>
              </c:strCache>
            </c:strRef>
          </c:xVal>
          <c:yVal>
            <c:numRef>
              <c:f>(Sheet1!$F$22,Sheet1!$H$22,Sheet1!$J$22,Sheet1!$L$22,Sheet1!$N$22,Sheet1!$P$22)</c:f>
              <c:numCache>
                <c:formatCode>General</c:formatCode>
                <c:ptCount val="6"/>
                <c:pt idx="0">
                  <c:v>1576.2919999999999</c:v>
                </c:pt>
                <c:pt idx="1">
                  <c:v>1254.904</c:v>
                </c:pt>
                <c:pt idx="2">
                  <c:v>1232.1880000000001</c:v>
                </c:pt>
                <c:pt idx="3">
                  <c:v>1230.3720000000001</c:v>
                </c:pt>
                <c:pt idx="4">
                  <c:v>1230.3720000000001</c:v>
                </c:pt>
                <c:pt idx="5">
                  <c:v>1230.3720000000001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Sheet1!$B$23</c:f>
              <c:strCache>
                <c:ptCount val="1"/>
                <c:pt idx="0">
                  <c:v>PS6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(Sheet1!$F$23,Sheet1!$H$23,Sheet1!$J$23,Sheet1!$L$23,Sheet1!$N$23,Sheet1!$P$23)</c:f>
              <c:numCache>
                <c:formatCode>General</c:formatCode>
                <c:ptCount val="6"/>
                <c:pt idx="0">
                  <c:v>1577.607</c:v>
                </c:pt>
                <c:pt idx="1">
                  <c:v>1420.585</c:v>
                </c:pt>
                <c:pt idx="2">
                  <c:v>1256.261</c:v>
                </c:pt>
                <c:pt idx="3">
                  <c:v>1168.2439999999999</c:v>
                </c:pt>
                <c:pt idx="4">
                  <c:v>1168.2439999999999</c:v>
                </c:pt>
                <c:pt idx="5">
                  <c:v>1168.2439999999999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Sheet1!$B$24</c:f>
              <c:strCache>
                <c:ptCount val="1"/>
                <c:pt idx="0">
                  <c:v>PS7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(Sheet1!$F$24,Sheet1!$H$24,Sheet1!$J$24,Sheet1!$L$24,Sheet1!$N$24,Sheet1!$P$24)</c:f>
              <c:numCache>
                <c:formatCode>General</c:formatCode>
                <c:ptCount val="6"/>
                <c:pt idx="0">
                  <c:v>1390.202</c:v>
                </c:pt>
                <c:pt idx="1">
                  <c:v>1217.0229999999999</c:v>
                </c:pt>
                <c:pt idx="2">
                  <c:v>1094.01</c:v>
                </c:pt>
                <c:pt idx="3">
                  <c:v>1086.481</c:v>
                </c:pt>
                <c:pt idx="4">
                  <c:v>1073.8050000000001</c:v>
                </c:pt>
                <c:pt idx="5">
                  <c:v>1073.8050000000001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5120"/>
        <c:axId val="55623680"/>
      </c:scatterChart>
      <c:valAx>
        <c:axId val="5560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spcBef>
                    <a:spcPts val="0"/>
                  </a:spcBef>
                  <a:spcAft>
                    <a:spcPts val="0"/>
                  </a:spcAft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ub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 algn="ctr" rtl="0">
              <a:spcBef>
                <a:spcPts val="0"/>
              </a:spcBef>
              <a:spcAft>
                <a:spcPts val="0"/>
              </a:spcAft>
              <a:defRPr lang="en-US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23680"/>
        <c:crosses val="autoZero"/>
        <c:crossBetween val="midCat"/>
      </c:valAx>
      <c:valAx>
        <c:axId val="55623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(Joules × 10-3)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05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647222222222219"/>
          <c:y val="3.9932195975503057E-2"/>
          <c:w val="0.12963888888888889"/>
          <c:h val="0.54976487314085742"/>
        </c:manualLayout>
      </c:layout>
      <c:overlay val="1"/>
    </c:legend>
    <c:plotVisOnly val="1"/>
    <c:dispBlanksAs val="gap"/>
    <c:showDLblsOverMax val="0"/>
  </c:chart>
  <c:txPr>
    <a:bodyPr/>
    <a:lstStyle/>
    <a:p>
      <a:pPr algn="ctr">
        <a:defRPr lang="en-US" sz="10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PS8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(Sheet1!$F$25,Sheet1!$H$25,Sheet1!$J$25,Sheet1!$L$25,Sheet1!$N$25,Sheet1!$P$25)</c:f>
              <c:numCache>
                <c:formatCode>General</c:formatCode>
                <c:ptCount val="6"/>
                <c:pt idx="0">
                  <c:v>943.50199999999995</c:v>
                </c:pt>
                <c:pt idx="1">
                  <c:v>534.65</c:v>
                </c:pt>
                <c:pt idx="2">
                  <c:v>534.65</c:v>
                </c:pt>
                <c:pt idx="3">
                  <c:v>534.35199999999998</c:v>
                </c:pt>
                <c:pt idx="4">
                  <c:v>533.57000000000005</c:v>
                </c:pt>
                <c:pt idx="5">
                  <c:v>529.16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Sheet1!$B$26</c:f>
              <c:strCache>
                <c:ptCount val="1"/>
                <c:pt idx="0">
                  <c:v>PS9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(Sheet1!$F$26,Sheet1!$H$26,Sheet1!$J$26,Sheet1!$L$26,Sheet1!$N$26,Sheet1!$P$26)</c:f>
              <c:numCache>
                <c:formatCode>General</c:formatCode>
                <c:ptCount val="6"/>
                <c:pt idx="0">
                  <c:v>968.77</c:v>
                </c:pt>
                <c:pt idx="1">
                  <c:v>790.13</c:v>
                </c:pt>
                <c:pt idx="2">
                  <c:v>558.47</c:v>
                </c:pt>
                <c:pt idx="3">
                  <c:v>558.47</c:v>
                </c:pt>
                <c:pt idx="4">
                  <c:v>558.47</c:v>
                </c:pt>
                <c:pt idx="5">
                  <c:v>558.47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Sheet1!$B$27</c:f>
              <c:strCache>
                <c:ptCount val="1"/>
                <c:pt idx="0">
                  <c:v>PS10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(Sheet1!$F$27,Sheet1!$H$27,Sheet1!$J$27,Sheet1!$L$27,Sheet1!$N$27,Sheet1!$P$27)</c:f>
              <c:numCache>
                <c:formatCode>General</c:formatCode>
                <c:ptCount val="6"/>
                <c:pt idx="0">
                  <c:v>754.04100000000005</c:v>
                </c:pt>
                <c:pt idx="1">
                  <c:v>628.65</c:v>
                </c:pt>
                <c:pt idx="2">
                  <c:v>456.44099999999997</c:v>
                </c:pt>
                <c:pt idx="3">
                  <c:v>407.2</c:v>
                </c:pt>
                <c:pt idx="4">
                  <c:v>404.48</c:v>
                </c:pt>
                <c:pt idx="5">
                  <c:v>404.36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Sheet1!$B$29</c:f>
              <c:strCache>
                <c:ptCount val="1"/>
                <c:pt idx="0">
                  <c:v>PS11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(Sheet1!$F$29,Sheet1!$H$29,Sheet1!$J$29,Sheet1!$L$29,Sheet1!$N$29,Sheet1!$P$29)</c:f>
              <c:numCache>
                <c:formatCode>General</c:formatCode>
                <c:ptCount val="6"/>
                <c:pt idx="0">
                  <c:v>1271.83</c:v>
                </c:pt>
                <c:pt idx="1">
                  <c:v>1207.68</c:v>
                </c:pt>
                <c:pt idx="2">
                  <c:v>907.04</c:v>
                </c:pt>
                <c:pt idx="3">
                  <c:v>640.18399999999997</c:v>
                </c:pt>
                <c:pt idx="4">
                  <c:v>524.46199999999999</c:v>
                </c:pt>
                <c:pt idx="5">
                  <c:v>494.58199999999999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Sheet1!$B$30</c:f>
              <c:strCache>
                <c:ptCount val="1"/>
                <c:pt idx="0">
                  <c:v>PS12</c:v>
                </c:pt>
              </c:strCache>
            </c:strRef>
          </c:tx>
          <c:xVal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xVal>
          <c:yVal>
            <c:numRef>
              <c:f>(Sheet1!$F$30,Sheet1!$H$30,Sheet1!$J$30,Sheet1!$L$30,Sheet1!$N$30,Sheet1!$P$30)</c:f>
              <c:numCache>
                <c:formatCode>General</c:formatCode>
                <c:ptCount val="6"/>
                <c:pt idx="0">
                  <c:v>140.05000000000001</c:v>
                </c:pt>
                <c:pt idx="1">
                  <c:v>140.05000000000001</c:v>
                </c:pt>
                <c:pt idx="2">
                  <c:v>140.05000000000001</c:v>
                </c:pt>
                <c:pt idx="3">
                  <c:v>140.05000000000001</c:v>
                </c:pt>
                <c:pt idx="4">
                  <c:v>140.05000000000001</c:v>
                </c:pt>
                <c:pt idx="5">
                  <c:v>140.05000000000001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8544"/>
        <c:axId val="66350464"/>
      </c:scatterChart>
      <c:valAx>
        <c:axId val="6634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 sz="1200"/>
                </a:pPr>
                <a:r>
                  <a:rPr lang="en-US" sz="1200"/>
                  <a:t>ub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6350464"/>
        <c:crosses val="autoZero"/>
        <c:crossBetween val="midCat"/>
      </c:valAx>
      <c:valAx>
        <c:axId val="6635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(Joules × 10-3)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48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80555555555558"/>
          <c:y val="3.9766331291921836E-2"/>
          <c:w val="0.14352777777777778"/>
          <c:h val="0.3926891951006124"/>
        </c:manualLayout>
      </c:layout>
      <c:overlay val="1"/>
    </c:legend>
    <c:plotVisOnly val="1"/>
    <c:dispBlanksAs val="gap"/>
    <c:showDLblsOverMax val="0"/>
  </c:chart>
  <c:txPr>
    <a:bodyPr/>
    <a:lstStyle/>
    <a:p>
      <a:pPr algn="ctr" rtl="0">
        <a:defRPr lang="en-US" sz="10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(Sheet1!$F$1,Sheet1!$H$1,Sheet1!$J$1,Sheet1!$L$1,Sheet1!$N$1)</c:f>
              <c:strCache>
                <c:ptCount val="5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</c:strCache>
            </c:strRef>
          </c:cat>
          <c:val>
            <c:numRef>
              <c:f>Sheet1!$X$32:$AB$32</c:f>
              <c:numCache>
                <c:formatCode>0%</c:formatCode>
                <c:ptCount val="5"/>
                <c:pt idx="0">
                  <c:v>0.5245390553711049</c:v>
                </c:pt>
                <c:pt idx="1">
                  <c:v>0.27347398253968597</c:v>
                </c:pt>
                <c:pt idx="2">
                  <c:v>8.7529620872887987E-2</c:v>
                </c:pt>
                <c:pt idx="3">
                  <c:v>2.3242257642791392E-2</c:v>
                </c:pt>
                <c:pt idx="4">
                  <c:v>4.4047590384995866E-3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75040"/>
        <c:axId val="66380928"/>
      </c:barChart>
      <c:catAx>
        <c:axId val="6637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66380928"/>
        <c:crosses val="autoZero"/>
        <c:auto val="1"/>
        <c:lblAlgn val="ctr"/>
        <c:lblOffset val="100"/>
        <c:noMultiLvlLbl val="0"/>
      </c:catAx>
      <c:valAx>
        <c:axId val="66380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66375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 sz="10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(Sheet1!$F$1,Sheet1!$H$1,Sheet1!$J$1,Sheet1!$L$1,Sheet1!$N$1,Sheet1!$P$1)</c:f>
              <c:strCache>
                <c:ptCount val="6"/>
                <c:pt idx="0">
                  <c:v>ub=1</c:v>
                </c:pt>
                <c:pt idx="1">
                  <c:v>ub=2</c:v>
                </c:pt>
                <c:pt idx="2">
                  <c:v>ub=3</c:v>
                </c:pt>
                <c:pt idx="3">
                  <c:v>ub=4</c:v>
                </c:pt>
                <c:pt idx="4">
                  <c:v>ub=5</c:v>
                </c:pt>
                <c:pt idx="5">
                  <c:v>ub=6</c:v>
                </c:pt>
              </c:strCache>
            </c:strRef>
          </c:cat>
          <c:val>
            <c:numRef>
              <c:f>Sheet1!$AC$32:$AH$32</c:f>
              <c:numCache>
                <c:formatCode>0%</c:formatCode>
                <c:ptCount val="6"/>
                <c:pt idx="0">
                  <c:v>-0.13965855436806596</c:v>
                </c:pt>
                <c:pt idx="1">
                  <c:v>3.3248999929266138E-2</c:v>
                </c:pt>
                <c:pt idx="2">
                  <c:v>0.16016440319802847</c:v>
                </c:pt>
                <c:pt idx="3">
                  <c:v>0.21288427116029107</c:v>
                </c:pt>
                <c:pt idx="4">
                  <c:v>0.23344140207424072</c:v>
                </c:pt>
                <c:pt idx="5">
                  <c:v>0.23889237625752979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47264"/>
        <c:axId val="96348800"/>
      </c:barChart>
      <c:catAx>
        <c:axId val="96347264"/>
        <c:scaling>
          <c:orientation val="minMax"/>
        </c:scaling>
        <c:delete val="0"/>
        <c:axPos val="b"/>
        <c:majorTickMark val="out"/>
        <c:minorTickMark val="none"/>
        <c:tickLblPos val="low"/>
        <c:crossAx val="96348800"/>
        <c:crosses val="autoZero"/>
        <c:auto val="1"/>
        <c:lblAlgn val="ctr"/>
        <c:lblOffset val="100"/>
        <c:noMultiLvlLbl val="0"/>
      </c:catAx>
      <c:valAx>
        <c:axId val="96348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96347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 algn="ctr">
        <a:defRPr lang="en-US" sz="10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34</xdr:row>
      <xdr:rowOff>138112</xdr:rowOff>
    </xdr:from>
    <xdr:to>
      <xdr:col>5</xdr:col>
      <xdr:colOff>619125</xdr:colOff>
      <xdr:row>49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35</xdr:row>
      <xdr:rowOff>14287</xdr:rowOff>
    </xdr:from>
    <xdr:to>
      <xdr:col>12</xdr:col>
      <xdr:colOff>95250</xdr:colOff>
      <xdr:row>50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704850</xdr:colOff>
      <xdr:row>34</xdr:row>
      <xdr:rowOff>119062</xdr:rowOff>
    </xdr:from>
    <xdr:to>
      <xdr:col>18</xdr:col>
      <xdr:colOff>419100</xdr:colOff>
      <xdr:row>49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35</xdr:row>
      <xdr:rowOff>1120</xdr:rowOff>
    </xdr:from>
    <xdr:to>
      <xdr:col>26</xdr:col>
      <xdr:colOff>481853</xdr:colOff>
      <xdr:row>50</xdr:row>
      <xdr:rowOff>54908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672353</xdr:colOff>
      <xdr:row>34</xdr:row>
      <xdr:rowOff>146796</xdr:rowOff>
    </xdr:from>
    <xdr:to>
      <xdr:col>33</xdr:col>
      <xdr:colOff>100853</xdr:colOff>
      <xdr:row>50</xdr:row>
      <xdr:rowOff>21290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0"/>
  <sheetViews>
    <sheetView tabSelected="1" topLeftCell="B45" zoomScaleNormal="100" workbookViewId="0">
      <selection activeCell="E69" sqref="E69"/>
    </sheetView>
  </sheetViews>
  <sheetFormatPr defaultRowHeight="14.25" x14ac:dyDescent="0.2"/>
  <cols>
    <col min="1" max="1" width="10.625" style="15" customWidth="1"/>
    <col min="2" max="2" width="10.625" style="1" customWidth="1"/>
    <col min="3" max="3" width="31.125" style="1" customWidth="1"/>
    <col min="4" max="23" width="10.625" style="1" customWidth="1"/>
    <col min="24" max="24" width="11.25" style="1" customWidth="1"/>
    <col min="25" max="27" width="10.625" style="1" customWidth="1"/>
    <col min="28" max="28" width="14.5" style="1" customWidth="1"/>
    <col min="29" max="1024" width="10.625" style="1" customWidth="1"/>
  </cols>
  <sheetData>
    <row r="1" spans="1:1024" x14ac:dyDescent="0.2">
      <c r="A1" s="15" t="s">
        <v>0</v>
      </c>
      <c r="C1" s="2" t="s">
        <v>1</v>
      </c>
      <c r="E1" s="1" t="s">
        <v>2</v>
      </c>
      <c r="F1" s="1" t="s">
        <v>133</v>
      </c>
      <c r="G1" s="1" t="s">
        <v>3</v>
      </c>
      <c r="H1" s="1" t="s">
        <v>134</v>
      </c>
      <c r="I1" s="1" t="s">
        <v>3</v>
      </c>
      <c r="J1" s="1" t="s">
        <v>135</v>
      </c>
      <c r="K1" s="1" t="s">
        <v>3</v>
      </c>
      <c r="L1" s="1" t="s">
        <v>136</v>
      </c>
      <c r="M1" s="1" t="s">
        <v>3</v>
      </c>
      <c r="N1" s="1" t="s">
        <v>137</v>
      </c>
      <c r="O1" s="1" t="s">
        <v>3</v>
      </c>
      <c r="P1" s="1" t="s">
        <v>138</v>
      </c>
      <c r="Q1" s="1" t="s">
        <v>3</v>
      </c>
      <c r="R1" s="1" t="s">
        <v>139</v>
      </c>
      <c r="S1" s="1" t="s">
        <v>3</v>
      </c>
      <c r="T1" s="1" t="s">
        <v>140</v>
      </c>
      <c r="U1" s="1" t="s">
        <v>3</v>
      </c>
      <c r="V1" s="1" t="s">
        <v>4</v>
      </c>
      <c r="W1" s="1" t="s">
        <v>3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3" t="s">
        <v>12</v>
      </c>
      <c r="AF1" s="3" t="s">
        <v>13</v>
      </c>
      <c r="AG1" s="3" t="s">
        <v>14</v>
      </c>
      <c r="AH1" s="1" t="s">
        <v>15</v>
      </c>
      <c r="AMG1"/>
      <c r="AMH1"/>
      <c r="AMI1"/>
      <c r="AMJ1"/>
    </row>
    <row r="2" spans="1:1024" x14ac:dyDescent="0.2">
      <c r="A2" s="15" t="s">
        <v>16</v>
      </c>
      <c r="B2" s="4"/>
      <c r="C2" s="5" t="s">
        <v>17</v>
      </c>
      <c r="D2" s="4">
        <v>200</v>
      </c>
      <c r="AMG2"/>
      <c r="AMH2"/>
      <c r="AMI2"/>
      <c r="AMJ2"/>
    </row>
    <row r="3" spans="1:1024" x14ac:dyDescent="0.2">
      <c r="A3" s="15" t="s">
        <v>18</v>
      </c>
      <c r="B3" s="4"/>
      <c r="C3" s="5" t="s">
        <v>17</v>
      </c>
      <c r="D3" s="4">
        <v>250</v>
      </c>
      <c r="AMG3"/>
      <c r="AMH3"/>
      <c r="AMI3"/>
      <c r="AMJ3"/>
    </row>
    <row r="4" spans="1:1024" x14ac:dyDescent="0.2">
      <c r="A4" s="15" t="s">
        <v>19</v>
      </c>
      <c r="B4" s="4"/>
      <c r="C4" s="5" t="s">
        <v>17</v>
      </c>
      <c r="D4" s="4">
        <v>300</v>
      </c>
      <c r="AMG4"/>
      <c r="AMH4"/>
      <c r="AMI4"/>
      <c r="AMJ4"/>
    </row>
    <row r="5" spans="1:1024" x14ac:dyDescent="0.2">
      <c r="A5" s="15" t="s">
        <v>20</v>
      </c>
      <c r="B5" s="4"/>
      <c r="C5" s="5" t="s">
        <v>17</v>
      </c>
      <c r="D5" s="4">
        <v>350</v>
      </c>
      <c r="AMG5"/>
      <c r="AMH5"/>
      <c r="AMI5"/>
      <c r="AMJ5"/>
    </row>
    <row r="6" spans="1:1024" x14ac:dyDescent="0.2">
      <c r="A6" s="15" t="s">
        <v>21</v>
      </c>
      <c r="B6" s="4"/>
      <c r="C6" s="5" t="s">
        <v>17</v>
      </c>
      <c r="D6" s="4">
        <v>400</v>
      </c>
      <c r="AMG6"/>
      <c r="AMH6"/>
      <c r="AMI6"/>
      <c r="AMJ6"/>
    </row>
    <row r="7" spans="1:1024" x14ac:dyDescent="0.2">
      <c r="A7" s="15" t="s">
        <v>22</v>
      </c>
      <c r="B7" s="4"/>
      <c r="C7" s="5" t="s">
        <v>17</v>
      </c>
      <c r="D7" s="4">
        <v>450</v>
      </c>
      <c r="AMG7"/>
      <c r="AMH7"/>
      <c r="AMI7"/>
      <c r="AMJ7"/>
    </row>
    <row r="8" spans="1:1024" x14ac:dyDescent="0.2">
      <c r="A8" s="15" t="s">
        <v>23</v>
      </c>
      <c r="B8" s="4"/>
      <c r="C8" s="5" t="s">
        <v>17</v>
      </c>
      <c r="D8" s="4">
        <v>500</v>
      </c>
      <c r="AMG8"/>
      <c r="AMH8"/>
      <c r="AMI8"/>
      <c r="AMJ8"/>
    </row>
    <row r="9" spans="1:1024" x14ac:dyDescent="0.2">
      <c r="A9" s="15" t="s">
        <v>24</v>
      </c>
      <c r="B9" s="4"/>
      <c r="C9" s="5" t="s">
        <v>17</v>
      </c>
      <c r="D9" s="4">
        <v>550</v>
      </c>
      <c r="AMG9"/>
      <c r="AMH9"/>
      <c r="AMI9"/>
      <c r="AMJ9"/>
    </row>
    <row r="10" spans="1:1024" x14ac:dyDescent="0.2">
      <c r="A10" s="15" t="s">
        <v>25</v>
      </c>
      <c r="B10" s="1" t="s">
        <v>126</v>
      </c>
      <c r="C10" s="1" t="s">
        <v>26</v>
      </c>
      <c r="D10" s="1">
        <v>700</v>
      </c>
      <c r="E10" s="1">
        <v>827</v>
      </c>
      <c r="F10" s="1">
        <v>758.048</v>
      </c>
      <c r="G10" s="1" t="s">
        <v>27</v>
      </c>
      <c r="H10" s="1">
        <v>573.30799999999999</v>
      </c>
      <c r="I10" s="1" t="s">
        <v>28</v>
      </c>
      <c r="J10" s="1">
        <v>568.34799999999996</v>
      </c>
      <c r="K10" s="1" t="s">
        <v>29</v>
      </c>
      <c r="L10" s="1">
        <v>523.88599999999997</v>
      </c>
      <c r="M10" s="1">
        <v>21</v>
      </c>
      <c r="N10" s="1">
        <v>504.06400000000002</v>
      </c>
      <c r="O10" s="1">
        <v>803</v>
      </c>
      <c r="P10" s="1">
        <v>503.84399999999999</v>
      </c>
      <c r="Q10" s="1">
        <v>16454</v>
      </c>
      <c r="R10" s="1">
        <v>503.84399999999999</v>
      </c>
      <c r="S10" s="1">
        <v>65517</v>
      </c>
      <c r="T10" s="1">
        <v>503.84399999999999</v>
      </c>
      <c r="U10" s="1">
        <v>65517</v>
      </c>
      <c r="V10" s="1">
        <v>872.46</v>
      </c>
      <c r="W10" s="1">
        <v>60</v>
      </c>
      <c r="X10" s="3">
        <f>(F10/P10)-1</f>
        <v>0.50452917966672217</v>
      </c>
      <c r="Y10" s="3">
        <f>(H10/P10)-1</f>
        <v>0.13786807027572023</v>
      </c>
      <c r="Z10" s="3">
        <f>(J10/P10)-1</f>
        <v>0.12802375338398386</v>
      </c>
      <c r="AA10" s="3">
        <f>(L10/P10)-1</f>
        <v>3.9778185311326375E-2</v>
      </c>
      <c r="AB10" s="3">
        <f>(N10/P10)-1</f>
        <v>4.3664308793989193E-4</v>
      </c>
      <c r="AC10" s="3">
        <f>(V10/F10)-1</f>
        <v>0.15092975642703377</v>
      </c>
      <c r="AD10" s="3">
        <f>(V10/H10)-1</f>
        <v>0.52179980045629937</v>
      </c>
      <c r="AE10" s="3">
        <f>(V10/J10)-1</f>
        <v>0.53508061962037368</v>
      </c>
      <c r="AF10" s="3">
        <f>(V10/L10)-1</f>
        <v>0.66536231164795412</v>
      </c>
      <c r="AG10" s="3">
        <f>(V10/N10)-1</f>
        <v>0.73085163788725249</v>
      </c>
      <c r="AH10" s="3">
        <f>(V10/P10)-1</f>
        <v>0.73160740229118537</v>
      </c>
      <c r="AMG10"/>
      <c r="AMH10"/>
      <c r="AMI10"/>
      <c r="AMJ10"/>
    </row>
    <row r="11" spans="1:1024" x14ac:dyDescent="0.2">
      <c r="A11" s="15" t="s">
        <v>30</v>
      </c>
      <c r="B11" s="1" t="s">
        <v>127</v>
      </c>
      <c r="C11" s="2" t="s">
        <v>31</v>
      </c>
      <c r="D11" s="1">
        <v>700</v>
      </c>
      <c r="E11" s="1">
        <v>1097</v>
      </c>
      <c r="F11" s="1">
        <v>1020.801</v>
      </c>
      <c r="G11" s="1" t="s">
        <v>32</v>
      </c>
      <c r="H11" s="1">
        <v>746.44299999999998</v>
      </c>
      <c r="I11" s="1" t="s">
        <v>33</v>
      </c>
      <c r="J11" s="1">
        <v>639.09100000000001</v>
      </c>
      <c r="K11" s="1">
        <v>13</v>
      </c>
      <c r="L11" s="1">
        <v>637.4</v>
      </c>
      <c r="M11" s="1">
        <v>122</v>
      </c>
      <c r="N11" s="1">
        <v>637.4</v>
      </c>
      <c r="O11" s="1">
        <v>628</v>
      </c>
      <c r="P11" s="1">
        <v>637.4</v>
      </c>
      <c r="Q11" s="1">
        <v>2928</v>
      </c>
      <c r="R11" s="1">
        <v>637.4</v>
      </c>
      <c r="T11" s="1">
        <v>637.4</v>
      </c>
      <c r="V11" s="1">
        <v>978.19100000000003</v>
      </c>
      <c r="W11" s="1">
        <v>72</v>
      </c>
      <c r="X11" s="3">
        <f t="shared" ref="X11:X30" si="0">(F11/P11)-1</f>
        <v>0.6015076874803893</v>
      </c>
      <c r="Y11" s="3">
        <f t="shared" ref="Y11:Y23" si="1">(H11/P11)-1</f>
        <v>0.1710746783809225</v>
      </c>
      <c r="Z11" s="3">
        <f t="shared" ref="Z11:Z30" si="2">(J11/P11)-1</f>
        <v>2.6529651710072155E-3</v>
      </c>
      <c r="AA11" s="3">
        <f t="shared" ref="AA11:AA30" si="3">(L11/P11)-1</f>
        <v>0</v>
      </c>
      <c r="AB11" s="3">
        <f t="shared" ref="AB11:AB30" si="4">(N11/P11)-1</f>
        <v>0</v>
      </c>
      <c r="AC11" s="3">
        <f t="shared" ref="AC11:AC30" si="5">(V11/F11)-1</f>
        <v>-4.1741730268681221E-2</v>
      </c>
      <c r="AD11" s="3">
        <f t="shared" ref="AD11:AD30" si="6">(V11/H11)-1</f>
        <v>0.3104697880481162</v>
      </c>
      <c r="AE11" s="3">
        <f t="shared" ref="AE11:AE30" si="7">(V11/J11)-1</f>
        <v>0.53059736406865388</v>
      </c>
      <c r="AF11" s="3">
        <f t="shared" ref="AF11:AF30" si="8">(V11/L11)-1</f>
        <v>0.53465798556636335</v>
      </c>
      <c r="AG11" s="3">
        <f t="shared" ref="AG11:AG30" si="9">(V11/N11)-1</f>
        <v>0.53465798556636335</v>
      </c>
      <c r="AH11" s="3">
        <f t="shared" ref="AH11:AH30" si="10">(V11/P11)-1</f>
        <v>0.53465798556636335</v>
      </c>
      <c r="AMG11"/>
      <c r="AMH11"/>
      <c r="AMI11"/>
      <c r="AMJ11"/>
    </row>
    <row r="12" spans="1:1024" x14ac:dyDescent="0.2">
      <c r="A12" s="15" t="s">
        <v>34</v>
      </c>
      <c r="B12" s="1" t="s">
        <v>115</v>
      </c>
      <c r="C12" s="2" t="s">
        <v>35</v>
      </c>
      <c r="D12" s="1">
        <v>700</v>
      </c>
      <c r="E12" s="1">
        <v>1457</v>
      </c>
      <c r="F12" s="1">
        <v>1192.55</v>
      </c>
      <c r="G12" s="1" t="s">
        <v>33</v>
      </c>
      <c r="H12" s="1">
        <v>1084.1500000000001</v>
      </c>
      <c r="I12" s="1" t="s">
        <v>36</v>
      </c>
      <c r="J12" s="1">
        <v>993.96400000000006</v>
      </c>
      <c r="K12" s="1">
        <v>10</v>
      </c>
      <c r="L12" s="1">
        <v>990.29499999999996</v>
      </c>
      <c r="M12" s="1">
        <v>75</v>
      </c>
      <c r="N12" s="1">
        <v>990.19500000000005</v>
      </c>
      <c r="O12" s="1">
        <v>568</v>
      </c>
      <c r="P12" s="1">
        <v>990.19500000000005</v>
      </c>
      <c r="Q12" s="1">
        <v>1607</v>
      </c>
      <c r="R12" s="1">
        <v>990.19500000000005</v>
      </c>
      <c r="T12" s="1">
        <v>990.19500000000005</v>
      </c>
      <c r="V12" s="1">
        <v>1206.0029999999999</v>
      </c>
      <c r="W12" s="1">
        <v>36</v>
      </c>
      <c r="X12" s="3">
        <f t="shared" si="0"/>
        <v>0.204358737420407</v>
      </c>
      <c r="Y12" s="3">
        <f t="shared" si="1"/>
        <v>9.4885350865233642E-2</v>
      </c>
      <c r="Z12" s="3">
        <f t="shared" si="2"/>
        <v>3.8063209771812545E-3</v>
      </c>
      <c r="AA12" s="3">
        <f t="shared" si="3"/>
        <v>1.0099020899922984E-4</v>
      </c>
      <c r="AB12" s="3">
        <f t="shared" si="4"/>
        <v>0</v>
      </c>
      <c r="AC12" s="3">
        <f t="shared" si="5"/>
        <v>1.1280868726678106E-2</v>
      </c>
      <c r="AD12" s="3">
        <f t="shared" si="6"/>
        <v>0.11239496379652247</v>
      </c>
      <c r="AE12" s="3">
        <f t="shared" si="7"/>
        <v>0.21332663959660492</v>
      </c>
      <c r="AF12" s="3">
        <f t="shared" si="8"/>
        <v>0.21782196214259386</v>
      </c>
      <c r="AG12" s="3">
        <f t="shared" si="9"/>
        <v>0.21794495023707428</v>
      </c>
      <c r="AH12" s="3">
        <f t="shared" si="10"/>
        <v>0.21794495023707428</v>
      </c>
      <c r="AMG12"/>
      <c r="AMH12"/>
      <c r="AMI12"/>
      <c r="AMJ12"/>
    </row>
    <row r="13" spans="1:1024" x14ac:dyDescent="0.2">
      <c r="A13" s="15" t="s">
        <v>37</v>
      </c>
      <c r="B13" s="1" t="s">
        <v>128</v>
      </c>
      <c r="C13" s="2" t="s">
        <v>38</v>
      </c>
      <c r="D13" s="1">
        <v>700</v>
      </c>
      <c r="E13" s="1">
        <v>871</v>
      </c>
      <c r="F13" s="1">
        <v>686.65</v>
      </c>
      <c r="G13" s="1" t="s">
        <v>39</v>
      </c>
      <c r="H13" s="1">
        <v>653.50199999999995</v>
      </c>
      <c r="I13" s="1" t="s">
        <v>40</v>
      </c>
      <c r="J13" s="1">
        <v>643.85400000000004</v>
      </c>
      <c r="K13" s="1">
        <v>19</v>
      </c>
      <c r="L13" s="1">
        <v>643.726</v>
      </c>
      <c r="M13" s="1">
        <v>137</v>
      </c>
      <c r="N13" s="1">
        <v>643.70600000000002</v>
      </c>
      <c r="O13" s="1">
        <v>595</v>
      </c>
      <c r="P13" s="1">
        <v>643.70600000000002</v>
      </c>
      <c r="Q13" s="1">
        <v>1569</v>
      </c>
      <c r="R13" s="1">
        <v>643.70600000000002</v>
      </c>
      <c r="T13" s="1">
        <v>643.70600000000002</v>
      </c>
      <c r="V13" s="1" t="s">
        <v>41</v>
      </c>
      <c r="X13" s="3">
        <f t="shared" si="0"/>
        <v>6.6713686061649291E-2</v>
      </c>
      <c r="Y13" s="3">
        <f t="shared" si="1"/>
        <v>1.5218127530269854E-2</v>
      </c>
      <c r="Z13" s="3">
        <f t="shared" si="2"/>
        <v>2.2991862744792257E-4</v>
      </c>
      <c r="AA13" s="3">
        <f t="shared" si="3"/>
        <v>3.1070084790307817E-5</v>
      </c>
      <c r="AB13" s="3">
        <f t="shared" si="4"/>
        <v>0</v>
      </c>
      <c r="AC13" s="3" t="e">
        <f t="shared" si="5"/>
        <v>#VALUE!</v>
      </c>
      <c r="AD13" s="3" t="e">
        <f t="shared" si="6"/>
        <v>#VALUE!</v>
      </c>
      <c r="AE13" s="3" t="e">
        <f t="shared" si="7"/>
        <v>#VALUE!</v>
      </c>
      <c r="AF13" s="3" t="e">
        <f t="shared" si="8"/>
        <v>#VALUE!</v>
      </c>
      <c r="AG13" s="3" t="e">
        <f t="shared" si="9"/>
        <v>#VALUE!</v>
      </c>
      <c r="AH13" s="3" t="e">
        <f t="shared" si="10"/>
        <v>#VALUE!</v>
      </c>
      <c r="AMG13"/>
      <c r="AMH13"/>
      <c r="AMI13"/>
      <c r="AMJ13"/>
    </row>
    <row r="14" spans="1:1024" x14ac:dyDescent="0.2">
      <c r="A14" s="15" t="s">
        <v>42</v>
      </c>
      <c r="B14" s="1" t="s">
        <v>129</v>
      </c>
      <c r="C14" s="2" t="s">
        <v>43</v>
      </c>
      <c r="D14" s="1">
        <v>700</v>
      </c>
      <c r="E14" s="1">
        <v>349</v>
      </c>
      <c r="F14" s="1">
        <v>333.85</v>
      </c>
      <c r="G14" s="1" t="s">
        <v>44</v>
      </c>
      <c r="H14" s="1">
        <v>277.10199999999998</v>
      </c>
      <c r="I14" s="1" t="s">
        <v>45</v>
      </c>
      <c r="J14" s="1">
        <v>277.08199999999999</v>
      </c>
      <c r="K14" s="1" t="s">
        <v>46</v>
      </c>
      <c r="L14" s="1">
        <v>277.08199999999999</v>
      </c>
      <c r="M14" s="1">
        <v>14</v>
      </c>
      <c r="N14" s="1">
        <v>277.08199999999999</v>
      </c>
      <c r="O14" s="1">
        <v>56</v>
      </c>
      <c r="P14" s="1">
        <v>277.08199999999999</v>
      </c>
      <c r="Q14" s="1">
        <v>184</v>
      </c>
      <c r="R14" s="1">
        <v>277.08199999999999</v>
      </c>
      <c r="T14" s="1">
        <v>277.08199999999999</v>
      </c>
      <c r="V14" s="1">
        <v>290.62400000000002</v>
      </c>
      <c r="W14" s="1" t="s">
        <v>47</v>
      </c>
      <c r="X14" s="3">
        <f t="shared" si="0"/>
        <v>0.20487797836019683</v>
      </c>
      <c r="Y14" s="3">
        <f t="shared" si="1"/>
        <v>7.2180798463827855E-5</v>
      </c>
      <c r="Z14" s="3">
        <f t="shared" si="2"/>
        <v>0</v>
      </c>
      <c r="AA14" s="3">
        <f t="shared" si="3"/>
        <v>0</v>
      </c>
      <c r="AB14" s="3">
        <f t="shared" si="4"/>
        <v>0</v>
      </c>
      <c r="AC14" s="3">
        <f t="shared" si="5"/>
        <v>-0.12947731016923769</v>
      </c>
      <c r="AD14" s="3">
        <f t="shared" si="6"/>
        <v>4.8797915568996375E-2</v>
      </c>
      <c r="AE14" s="3">
        <f t="shared" si="7"/>
        <v>4.8873618639969418E-2</v>
      </c>
      <c r="AF14" s="3">
        <f t="shared" si="8"/>
        <v>4.8873618639969418E-2</v>
      </c>
      <c r="AG14" s="3">
        <f t="shared" si="9"/>
        <v>4.8873618639969418E-2</v>
      </c>
      <c r="AH14" s="3">
        <f t="shared" si="10"/>
        <v>4.8873618639969418E-2</v>
      </c>
      <c r="AMG14"/>
      <c r="AMH14"/>
      <c r="AMI14"/>
      <c r="AMJ14"/>
    </row>
    <row r="15" spans="1:1024" x14ac:dyDescent="0.2">
      <c r="A15" s="15" t="s">
        <v>48</v>
      </c>
      <c r="B15" s="1" t="s">
        <v>130</v>
      </c>
      <c r="C15" s="2" t="s">
        <v>49</v>
      </c>
      <c r="D15" s="1">
        <v>700</v>
      </c>
      <c r="E15" s="1">
        <v>212</v>
      </c>
      <c r="F15" s="1">
        <v>180.46</v>
      </c>
      <c r="G15" s="1" t="s">
        <v>50</v>
      </c>
      <c r="H15" s="1">
        <v>180.46</v>
      </c>
      <c r="I15" s="1" t="s">
        <v>51</v>
      </c>
      <c r="J15" s="1">
        <v>180.46</v>
      </c>
      <c r="K15" s="1" t="s">
        <v>52</v>
      </c>
      <c r="L15" s="1">
        <v>179.62200000000001</v>
      </c>
      <c r="M15" s="1" t="s">
        <v>53</v>
      </c>
      <c r="N15" s="1">
        <v>178.452</v>
      </c>
      <c r="O15" s="1" t="s">
        <v>54</v>
      </c>
      <c r="P15" s="1">
        <v>178.44399999999999</v>
      </c>
      <c r="Q15" s="1">
        <v>7</v>
      </c>
      <c r="R15" s="1">
        <v>178.44399999999999</v>
      </c>
      <c r="T15" s="1">
        <v>178.44399999999999</v>
      </c>
      <c r="V15" s="1">
        <v>0</v>
      </c>
      <c r="X15" s="3">
        <f t="shared" si="0"/>
        <v>1.1297662011611642E-2</v>
      </c>
      <c r="Y15" s="3">
        <f t="shared" si="1"/>
        <v>1.1297662011611642E-2</v>
      </c>
      <c r="Z15" s="3">
        <f t="shared" si="2"/>
        <v>1.1297662011611642E-2</v>
      </c>
      <c r="AA15" s="3">
        <f t="shared" si="3"/>
        <v>6.6015108381343168E-3</v>
      </c>
      <c r="AB15" s="3">
        <f t="shared" si="4"/>
        <v>4.4831992109584107E-5</v>
      </c>
      <c r="AC15" s="3">
        <f t="shared" si="5"/>
        <v>-1</v>
      </c>
      <c r="AD15" s="3">
        <f t="shared" si="6"/>
        <v>-1</v>
      </c>
      <c r="AE15" s="3">
        <f t="shared" si="7"/>
        <v>-1</v>
      </c>
      <c r="AF15" s="3">
        <f t="shared" si="8"/>
        <v>-1</v>
      </c>
      <c r="AG15" s="3">
        <f t="shared" si="9"/>
        <v>-1</v>
      </c>
      <c r="AH15" s="3">
        <f t="shared" si="10"/>
        <v>-1</v>
      </c>
      <c r="AMG15"/>
      <c r="AMH15"/>
      <c r="AMI15"/>
      <c r="AMJ15"/>
    </row>
    <row r="16" spans="1:1024" s="14" customFormat="1" x14ac:dyDescent="0.2">
      <c r="A16" s="16" t="s">
        <v>55</v>
      </c>
      <c r="B16" s="11" t="s">
        <v>131</v>
      </c>
      <c r="C16" s="12" t="s">
        <v>56</v>
      </c>
      <c r="D16" s="11">
        <v>700</v>
      </c>
      <c r="E16" s="11" t="s">
        <v>41</v>
      </c>
      <c r="F16" s="11" t="s">
        <v>41</v>
      </c>
      <c r="G16" s="11" t="s">
        <v>41</v>
      </c>
      <c r="H16" s="11">
        <v>0</v>
      </c>
      <c r="I16" s="11"/>
      <c r="J16" s="11">
        <v>0</v>
      </c>
      <c r="K16" s="11"/>
      <c r="L16" s="11">
        <v>0</v>
      </c>
      <c r="M16" s="11"/>
      <c r="N16" s="11">
        <v>0</v>
      </c>
      <c r="O16" s="11"/>
      <c r="P16" s="11">
        <v>0</v>
      </c>
      <c r="Q16" s="11"/>
      <c r="R16" s="11">
        <v>0</v>
      </c>
      <c r="S16" s="11"/>
      <c r="T16" s="11">
        <v>0</v>
      </c>
      <c r="U16" s="11"/>
      <c r="V16" s="11">
        <v>0</v>
      </c>
      <c r="W16" s="11"/>
      <c r="X16" s="13" t="e">
        <f t="shared" si="0"/>
        <v>#VALUE!</v>
      </c>
      <c r="Y16" s="13" t="e">
        <f t="shared" si="1"/>
        <v>#DIV/0!</v>
      </c>
      <c r="Z16" s="13" t="e">
        <f t="shared" si="2"/>
        <v>#DIV/0!</v>
      </c>
      <c r="AA16" s="13" t="e">
        <f t="shared" si="3"/>
        <v>#DIV/0!</v>
      </c>
      <c r="AB16" s="13" t="e">
        <f t="shared" si="4"/>
        <v>#DIV/0!</v>
      </c>
      <c r="AC16" s="13" t="e">
        <f t="shared" si="5"/>
        <v>#VALUE!</v>
      </c>
      <c r="AD16" s="13" t="e">
        <f t="shared" si="6"/>
        <v>#DIV/0!</v>
      </c>
      <c r="AE16" s="13" t="e">
        <f t="shared" si="7"/>
        <v>#DIV/0!</v>
      </c>
      <c r="AF16" s="13" t="e">
        <f t="shared" si="8"/>
        <v>#DIV/0!</v>
      </c>
      <c r="AG16" s="13" t="e">
        <f t="shared" si="9"/>
        <v>#DIV/0!</v>
      </c>
      <c r="AH16" s="13" t="e">
        <f t="shared" si="10"/>
        <v>#DIV/0!</v>
      </c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  <c r="XP16" s="11"/>
      <c r="XQ16" s="11"/>
      <c r="XR16" s="11"/>
      <c r="XS16" s="11"/>
      <c r="XT16" s="11"/>
      <c r="XU16" s="11"/>
      <c r="XV16" s="11"/>
      <c r="XW16" s="11"/>
      <c r="XX16" s="11"/>
      <c r="XY16" s="11"/>
      <c r="XZ16" s="11"/>
      <c r="YA16" s="11"/>
      <c r="YB16" s="11"/>
      <c r="YC16" s="11"/>
      <c r="YD16" s="11"/>
      <c r="YE16" s="11"/>
      <c r="YF16" s="11"/>
      <c r="YG16" s="11"/>
      <c r="YH16" s="11"/>
      <c r="YI16" s="11"/>
      <c r="YJ16" s="11"/>
      <c r="YK16" s="11"/>
      <c r="YL16" s="11"/>
      <c r="YM16" s="11"/>
      <c r="YN16" s="11"/>
      <c r="YO16" s="11"/>
      <c r="YP16" s="11"/>
      <c r="YQ16" s="11"/>
      <c r="YR16" s="11"/>
      <c r="YS16" s="11"/>
      <c r="YT16" s="11"/>
      <c r="YU16" s="11"/>
      <c r="YV16" s="11"/>
      <c r="YW16" s="11"/>
      <c r="YX16" s="11"/>
      <c r="YY16" s="11"/>
      <c r="YZ16" s="11"/>
      <c r="ZA16" s="11"/>
      <c r="ZB16" s="11"/>
      <c r="ZC16" s="11"/>
      <c r="ZD16" s="11"/>
      <c r="ZE16" s="11"/>
      <c r="ZF16" s="11"/>
      <c r="ZG16" s="11"/>
      <c r="ZH16" s="11"/>
      <c r="ZI16" s="11"/>
      <c r="ZJ16" s="11"/>
      <c r="ZK16" s="11"/>
      <c r="ZL16" s="11"/>
      <c r="ZM16" s="11"/>
      <c r="ZN16" s="11"/>
      <c r="ZO16" s="11"/>
      <c r="ZP16" s="11"/>
      <c r="ZQ16" s="11"/>
      <c r="ZR16" s="11"/>
      <c r="ZS16" s="11"/>
      <c r="ZT16" s="11"/>
      <c r="ZU16" s="11"/>
      <c r="ZV16" s="11"/>
      <c r="ZW16" s="11"/>
      <c r="ZX16" s="11"/>
      <c r="ZY16" s="11"/>
      <c r="ZZ16" s="11"/>
      <c r="AAA16" s="11"/>
      <c r="AAB16" s="11"/>
      <c r="AAC16" s="11"/>
      <c r="AAD16" s="11"/>
      <c r="AAE16" s="11"/>
      <c r="AAF16" s="11"/>
      <c r="AAG16" s="11"/>
      <c r="AAH16" s="11"/>
      <c r="AAI16" s="11"/>
      <c r="AAJ16" s="11"/>
      <c r="AAK16" s="11"/>
      <c r="AAL16" s="11"/>
      <c r="AAM16" s="11"/>
      <c r="AAN16" s="11"/>
      <c r="AAO16" s="11"/>
      <c r="AAP16" s="11"/>
      <c r="AAQ16" s="11"/>
      <c r="AAR16" s="11"/>
      <c r="AAS16" s="11"/>
      <c r="AAT16" s="11"/>
      <c r="AAU16" s="11"/>
      <c r="AAV16" s="11"/>
      <c r="AAW16" s="11"/>
      <c r="AAX16" s="11"/>
      <c r="AAY16" s="11"/>
      <c r="AAZ16" s="11"/>
      <c r="ABA16" s="11"/>
      <c r="ABB16" s="11"/>
      <c r="ABC16" s="11"/>
      <c r="ABD16" s="11"/>
      <c r="ABE16" s="11"/>
      <c r="ABF16" s="11"/>
      <c r="ABG16" s="11"/>
      <c r="ABH16" s="11"/>
      <c r="ABI16" s="11"/>
      <c r="ABJ16" s="11"/>
      <c r="ABK16" s="11"/>
      <c r="ABL16" s="11"/>
      <c r="ABM16" s="11"/>
      <c r="ABN16" s="11"/>
      <c r="ABO16" s="11"/>
      <c r="ABP16" s="11"/>
      <c r="ABQ16" s="11"/>
      <c r="ABR16" s="11"/>
      <c r="ABS16" s="11"/>
      <c r="ABT16" s="11"/>
      <c r="ABU16" s="11"/>
      <c r="ABV16" s="11"/>
      <c r="ABW16" s="11"/>
      <c r="ABX16" s="11"/>
      <c r="ABY16" s="11"/>
      <c r="ABZ16" s="11"/>
      <c r="ACA16" s="11"/>
      <c r="ACB16" s="11"/>
      <c r="ACC16" s="11"/>
      <c r="ACD16" s="11"/>
      <c r="ACE16" s="11"/>
      <c r="ACF16" s="11"/>
      <c r="ACG16" s="11"/>
      <c r="ACH16" s="11"/>
      <c r="ACI16" s="11"/>
      <c r="ACJ16" s="11"/>
      <c r="ACK16" s="11"/>
      <c r="ACL16" s="11"/>
      <c r="ACM16" s="11"/>
      <c r="ACN16" s="11"/>
      <c r="ACO16" s="11"/>
      <c r="ACP16" s="11"/>
      <c r="ACQ16" s="11"/>
      <c r="ACR16" s="11"/>
      <c r="ACS16" s="11"/>
      <c r="ACT16" s="11"/>
      <c r="ACU16" s="11"/>
      <c r="ACV16" s="11"/>
      <c r="ACW16" s="11"/>
      <c r="ACX16" s="11"/>
      <c r="ACY16" s="11"/>
      <c r="ACZ16" s="11"/>
      <c r="ADA16" s="11"/>
      <c r="ADB16" s="11"/>
      <c r="ADC16" s="11"/>
      <c r="ADD16" s="11"/>
      <c r="ADE16" s="11"/>
      <c r="ADF16" s="11"/>
      <c r="ADG16" s="11"/>
      <c r="ADH16" s="11"/>
      <c r="ADI16" s="11"/>
      <c r="ADJ16" s="11"/>
      <c r="ADK16" s="11"/>
      <c r="ADL16" s="11"/>
      <c r="ADM16" s="11"/>
      <c r="ADN16" s="11"/>
      <c r="ADO16" s="11"/>
      <c r="ADP16" s="11"/>
      <c r="ADQ16" s="11"/>
      <c r="ADR16" s="11"/>
      <c r="ADS16" s="11"/>
      <c r="ADT16" s="11"/>
      <c r="ADU16" s="11"/>
      <c r="ADV16" s="11"/>
      <c r="ADW16" s="11"/>
      <c r="ADX16" s="11"/>
      <c r="ADY16" s="11"/>
      <c r="ADZ16" s="11"/>
      <c r="AEA16" s="11"/>
      <c r="AEB16" s="11"/>
      <c r="AEC16" s="11"/>
      <c r="AED16" s="11"/>
      <c r="AEE16" s="11"/>
      <c r="AEF16" s="11"/>
      <c r="AEG16" s="11"/>
      <c r="AEH16" s="11"/>
      <c r="AEI16" s="11"/>
      <c r="AEJ16" s="11"/>
      <c r="AEK16" s="11"/>
      <c r="AEL16" s="11"/>
      <c r="AEM16" s="11"/>
      <c r="AEN16" s="11"/>
      <c r="AEO16" s="11"/>
      <c r="AEP16" s="11"/>
      <c r="AEQ16" s="11"/>
      <c r="AER16" s="11"/>
      <c r="AES16" s="11"/>
      <c r="AET16" s="11"/>
      <c r="AEU16" s="11"/>
      <c r="AEV16" s="11"/>
      <c r="AEW16" s="11"/>
      <c r="AEX16" s="11"/>
      <c r="AEY16" s="11"/>
      <c r="AEZ16" s="11"/>
      <c r="AFA16" s="11"/>
      <c r="AFB16" s="11"/>
      <c r="AFC16" s="11"/>
      <c r="AFD16" s="11"/>
      <c r="AFE16" s="11"/>
      <c r="AFF16" s="11"/>
      <c r="AFG16" s="11"/>
      <c r="AFH16" s="11"/>
      <c r="AFI16" s="11"/>
      <c r="AFJ16" s="11"/>
      <c r="AFK16" s="11"/>
      <c r="AFL16" s="11"/>
      <c r="AFM16" s="11"/>
      <c r="AFN16" s="11"/>
      <c r="AFO16" s="11"/>
      <c r="AFP16" s="11"/>
      <c r="AFQ16" s="11"/>
      <c r="AFR16" s="11"/>
      <c r="AFS16" s="11"/>
      <c r="AFT16" s="11"/>
      <c r="AFU16" s="11"/>
      <c r="AFV16" s="11"/>
      <c r="AFW16" s="11"/>
      <c r="AFX16" s="11"/>
      <c r="AFY16" s="11"/>
      <c r="AFZ16" s="11"/>
      <c r="AGA16" s="11"/>
      <c r="AGB16" s="11"/>
      <c r="AGC16" s="11"/>
      <c r="AGD16" s="11"/>
      <c r="AGE16" s="11"/>
      <c r="AGF16" s="11"/>
      <c r="AGG16" s="11"/>
      <c r="AGH16" s="11"/>
      <c r="AGI16" s="11"/>
      <c r="AGJ16" s="11"/>
      <c r="AGK16" s="11"/>
      <c r="AGL16" s="11"/>
      <c r="AGM16" s="11"/>
      <c r="AGN16" s="11"/>
      <c r="AGO16" s="11"/>
      <c r="AGP16" s="11"/>
      <c r="AGQ16" s="11"/>
      <c r="AGR16" s="11"/>
      <c r="AGS16" s="11"/>
      <c r="AGT16" s="11"/>
      <c r="AGU16" s="11"/>
      <c r="AGV16" s="11"/>
      <c r="AGW16" s="11"/>
      <c r="AGX16" s="11"/>
      <c r="AGY16" s="11"/>
      <c r="AGZ16" s="11"/>
      <c r="AHA16" s="11"/>
      <c r="AHB16" s="11"/>
      <c r="AHC16" s="11"/>
      <c r="AHD16" s="11"/>
      <c r="AHE16" s="11"/>
      <c r="AHF16" s="11"/>
      <c r="AHG16" s="11"/>
      <c r="AHH16" s="11"/>
      <c r="AHI16" s="11"/>
      <c r="AHJ16" s="11"/>
      <c r="AHK16" s="11"/>
      <c r="AHL16" s="11"/>
      <c r="AHM16" s="11"/>
      <c r="AHN16" s="11"/>
      <c r="AHO16" s="11"/>
      <c r="AHP16" s="11"/>
      <c r="AHQ16" s="11"/>
      <c r="AHR16" s="11"/>
      <c r="AHS16" s="11"/>
      <c r="AHT16" s="11"/>
      <c r="AHU16" s="11"/>
      <c r="AHV16" s="11"/>
      <c r="AHW16" s="11"/>
      <c r="AHX16" s="11"/>
      <c r="AHY16" s="11"/>
      <c r="AHZ16" s="11"/>
      <c r="AIA16" s="11"/>
      <c r="AIB16" s="11"/>
      <c r="AIC16" s="11"/>
      <c r="AID16" s="11"/>
      <c r="AIE16" s="11"/>
      <c r="AIF16" s="11"/>
      <c r="AIG16" s="11"/>
      <c r="AIH16" s="11"/>
      <c r="AII16" s="11"/>
      <c r="AIJ16" s="11"/>
      <c r="AIK16" s="11"/>
      <c r="AIL16" s="11"/>
      <c r="AIM16" s="11"/>
      <c r="AIN16" s="11"/>
      <c r="AIO16" s="11"/>
      <c r="AIP16" s="11"/>
      <c r="AIQ16" s="11"/>
      <c r="AIR16" s="11"/>
      <c r="AIS16" s="11"/>
      <c r="AIT16" s="11"/>
      <c r="AIU16" s="11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  <c r="ALP16" s="11"/>
      <c r="ALQ16" s="11"/>
      <c r="ALR16" s="11"/>
      <c r="ALS16" s="11"/>
      <c r="ALT16" s="11"/>
      <c r="ALU16" s="11"/>
      <c r="ALV16" s="11"/>
      <c r="ALW16" s="11"/>
      <c r="ALX16" s="11"/>
      <c r="ALY16" s="11"/>
      <c r="ALZ16" s="11"/>
      <c r="AMA16" s="11"/>
      <c r="AMB16" s="11"/>
      <c r="AMC16" s="11"/>
      <c r="AMD16" s="11"/>
      <c r="AME16" s="11"/>
      <c r="AMF16" s="11"/>
    </row>
    <row r="17" spans="1:1024" s="14" customFormat="1" x14ac:dyDescent="0.2">
      <c r="A17" s="16" t="s">
        <v>57</v>
      </c>
      <c r="B17" s="11" t="s">
        <v>132</v>
      </c>
      <c r="C17" s="12" t="s">
        <v>58</v>
      </c>
      <c r="D17" s="11">
        <v>700</v>
      </c>
      <c r="E17" s="11" t="s">
        <v>41</v>
      </c>
      <c r="F17" s="11" t="s">
        <v>41</v>
      </c>
      <c r="G17" s="11" t="s">
        <v>41</v>
      </c>
      <c r="H17" s="11">
        <v>0</v>
      </c>
      <c r="I17" s="11"/>
      <c r="J17" s="11">
        <v>0</v>
      </c>
      <c r="K17" s="11"/>
      <c r="L17" s="11">
        <v>0</v>
      </c>
      <c r="M17" s="11"/>
      <c r="N17" s="11">
        <v>0</v>
      </c>
      <c r="O17" s="11"/>
      <c r="P17" s="11">
        <v>0</v>
      </c>
      <c r="Q17" s="11"/>
      <c r="R17" s="11">
        <v>0</v>
      </c>
      <c r="S17" s="11"/>
      <c r="T17" s="11">
        <v>0</v>
      </c>
      <c r="U17" s="11"/>
      <c r="V17" s="11">
        <v>0</v>
      </c>
      <c r="W17" s="11"/>
      <c r="X17" s="13" t="e">
        <f t="shared" si="0"/>
        <v>#VALUE!</v>
      </c>
      <c r="Y17" s="13" t="e">
        <f t="shared" si="1"/>
        <v>#DIV/0!</v>
      </c>
      <c r="Z17" s="13" t="e">
        <f t="shared" si="2"/>
        <v>#DIV/0!</v>
      </c>
      <c r="AA17" s="13" t="e">
        <f t="shared" si="3"/>
        <v>#DIV/0!</v>
      </c>
      <c r="AB17" s="13" t="e">
        <f t="shared" si="4"/>
        <v>#DIV/0!</v>
      </c>
      <c r="AC17" s="13" t="e">
        <f t="shared" si="5"/>
        <v>#VALUE!</v>
      </c>
      <c r="AD17" s="13" t="e">
        <f t="shared" si="6"/>
        <v>#DIV/0!</v>
      </c>
      <c r="AE17" s="13" t="e">
        <f t="shared" si="7"/>
        <v>#DIV/0!</v>
      </c>
      <c r="AF17" s="13" t="e">
        <f t="shared" si="8"/>
        <v>#DIV/0!</v>
      </c>
      <c r="AG17" s="13" t="e">
        <f t="shared" si="9"/>
        <v>#DIV/0!</v>
      </c>
      <c r="AH17" s="13" t="e">
        <f t="shared" si="10"/>
        <v>#DIV/0!</v>
      </c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  <c r="XN17" s="11"/>
      <c r="XO17" s="11"/>
      <c r="XP17" s="11"/>
      <c r="XQ17" s="11"/>
      <c r="XR17" s="11"/>
      <c r="XS17" s="11"/>
      <c r="XT17" s="11"/>
      <c r="XU17" s="11"/>
      <c r="XV17" s="11"/>
      <c r="XW17" s="11"/>
      <c r="XX17" s="11"/>
      <c r="XY17" s="11"/>
      <c r="XZ17" s="11"/>
      <c r="YA17" s="11"/>
      <c r="YB17" s="11"/>
      <c r="YC17" s="11"/>
      <c r="YD17" s="11"/>
      <c r="YE17" s="11"/>
      <c r="YF17" s="11"/>
      <c r="YG17" s="11"/>
      <c r="YH17" s="11"/>
      <c r="YI17" s="11"/>
      <c r="YJ17" s="11"/>
      <c r="YK17" s="11"/>
      <c r="YL17" s="11"/>
      <c r="YM17" s="11"/>
      <c r="YN17" s="11"/>
      <c r="YO17" s="11"/>
      <c r="YP17" s="11"/>
      <c r="YQ17" s="11"/>
      <c r="YR17" s="11"/>
      <c r="YS17" s="11"/>
      <c r="YT17" s="11"/>
      <c r="YU17" s="11"/>
      <c r="YV17" s="11"/>
      <c r="YW17" s="11"/>
      <c r="YX17" s="11"/>
      <c r="YY17" s="11"/>
      <c r="YZ17" s="11"/>
      <c r="ZA17" s="11"/>
      <c r="ZB17" s="11"/>
      <c r="ZC17" s="11"/>
      <c r="ZD17" s="11"/>
      <c r="ZE17" s="11"/>
      <c r="ZF17" s="11"/>
      <c r="ZG17" s="11"/>
      <c r="ZH17" s="11"/>
      <c r="ZI17" s="11"/>
      <c r="ZJ17" s="11"/>
      <c r="ZK17" s="11"/>
      <c r="ZL17" s="11"/>
      <c r="ZM17" s="11"/>
      <c r="ZN17" s="11"/>
      <c r="ZO17" s="11"/>
      <c r="ZP17" s="11"/>
      <c r="ZQ17" s="11"/>
      <c r="ZR17" s="11"/>
      <c r="ZS17" s="11"/>
      <c r="ZT17" s="11"/>
      <c r="ZU17" s="11"/>
      <c r="ZV17" s="11"/>
      <c r="ZW17" s="11"/>
      <c r="ZX17" s="11"/>
      <c r="ZY17" s="11"/>
      <c r="ZZ17" s="11"/>
      <c r="AAA17" s="11"/>
      <c r="AAB17" s="11"/>
      <c r="AAC17" s="11"/>
      <c r="AAD17" s="11"/>
      <c r="AAE17" s="11"/>
      <c r="AAF17" s="11"/>
      <c r="AAG17" s="11"/>
      <c r="AAH17" s="11"/>
      <c r="AAI17" s="11"/>
      <c r="AAJ17" s="11"/>
      <c r="AAK17" s="11"/>
      <c r="AAL17" s="11"/>
      <c r="AAM17" s="11"/>
      <c r="AAN17" s="11"/>
      <c r="AAO17" s="11"/>
      <c r="AAP17" s="11"/>
      <c r="AAQ17" s="11"/>
      <c r="AAR17" s="11"/>
      <c r="AAS17" s="11"/>
      <c r="AAT17" s="11"/>
      <c r="AAU17" s="11"/>
      <c r="AAV17" s="11"/>
      <c r="AAW17" s="11"/>
      <c r="AAX17" s="11"/>
      <c r="AAY17" s="11"/>
      <c r="AAZ17" s="11"/>
      <c r="ABA17" s="11"/>
      <c r="ABB17" s="11"/>
      <c r="ABC17" s="11"/>
      <c r="ABD17" s="11"/>
      <c r="ABE17" s="11"/>
      <c r="ABF17" s="11"/>
      <c r="ABG17" s="11"/>
      <c r="ABH17" s="11"/>
      <c r="ABI17" s="11"/>
      <c r="ABJ17" s="11"/>
      <c r="ABK17" s="11"/>
      <c r="ABL17" s="11"/>
      <c r="ABM17" s="11"/>
      <c r="ABN17" s="11"/>
      <c r="ABO17" s="11"/>
      <c r="ABP17" s="11"/>
      <c r="ABQ17" s="11"/>
      <c r="ABR17" s="11"/>
      <c r="ABS17" s="11"/>
      <c r="ABT17" s="11"/>
      <c r="ABU17" s="11"/>
      <c r="ABV17" s="11"/>
      <c r="ABW17" s="11"/>
      <c r="ABX17" s="11"/>
      <c r="ABY17" s="11"/>
      <c r="ABZ17" s="11"/>
      <c r="ACA17" s="11"/>
      <c r="ACB17" s="11"/>
      <c r="ACC17" s="11"/>
      <c r="ACD17" s="11"/>
      <c r="ACE17" s="11"/>
      <c r="ACF17" s="11"/>
      <c r="ACG17" s="11"/>
      <c r="ACH17" s="11"/>
      <c r="ACI17" s="11"/>
      <c r="ACJ17" s="11"/>
      <c r="ACK17" s="11"/>
      <c r="ACL17" s="11"/>
      <c r="ACM17" s="11"/>
      <c r="ACN17" s="11"/>
      <c r="ACO17" s="11"/>
      <c r="ACP17" s="11"/>
      <c r="ACQ17" s="11"/>
      <c r="ACR17" s="11"/>
      <c r="ACS17" s="11"/>
      <c r="ACT17" s="11"/>
      <c r="ACU17" s="11"/>
      <c r="ACV17" s="11"/>
      <c r="ACW17" s="11"/>
      <c r="ACX17" s="11"/>
      <c r="ACY17" s="11"/>
      <c r="ACZ17" s="11"/>
      <c r="ADA17" s="11"/>
      <c r="ADB17" s="11"/>
      <c r="ADC17" s="11"/>
      <c r="ADD17" s="11"/>
      <c r="ADE17" s="11"/>
      <c r="ADF17" s="11"/>
      <c r="ADG17" s="11"/>
      <c r="ADH17" s="11"/>
      <c r="ADI17" s="11"/>
      <c r="ADJ17" s="11"/>
      <c r="ADK17" s="11"/>
      <c r="ADL17" s="11"/>
      <c r="ADM17" s="11"/>
      <c r="ADN17" s="11"/>
      <c r="ADO17" s="11"/>
      <c r="ADP17" s="11"/>
      <c r="ADQ17" s="11"/>
      <c r="ADR17" s="11"/>
      <c r="ADS17" s="11"/>
      <c r="ADT17" s="11"/>
      <c r="ADU17" s="11"/>
      <c r="ADV17" s="11"/>
      <c r="ADW17" s="11"/>
      <c r="ADX17" s="11"/>
      <c r="ADY17" s="11"/>
      <c r="ADZ17" s="11"/>
      <c r="AEA17" s="11"/>
      <c r="AEB17" s="11"/>
      <c r="AEC17" s="11"/>
      <c r="AED17" s="11"/>
      <c r="AEE17" s="11"/>
      <c r="AEF17" s="11"/>
      <c r="AEG17" s="11"/>
      <c r="AEH17" s="11"/>
      <c r="AEI17" s="11"/>
      <c r="AEJ17" s="11"/>
      <c r="AEK17" s="11"/>
      <c r="AEL17" s="11"/>
      <c r="AEM17" s="11"/>
      <c r="AEN17" s="11"/>
      <c r="AEO17" s="11"/>
      <c r="AEP17" s="11"/>
      <c r="AEQ17" s="11"/>
      <c r="AER17" s="11"/>
      <c r="AES17" s="11"/>
      <c r="AET17" s="11"/>
      <c r="AEU17" s="11"/>
      <c r="AEV17" s="11"/>
      <c r="AEW17" s="11"/>
      <c r="AEX17" s="11"/>
      <c r="AEY17" s="11"/>
      <c r="AEZ17" s="11"/>
      <c r="AFA17" s="11"/>
      <c r="AFB17" s="11"/>
      <c r="AFC17" s="11"/>
      <c r="AFD17" s="11"/>
      <c r="AFE17" s="11"/>
      <c r="AFF17" s="11"/>
      <c r="AFG17" s="11"/>
      <c r="AFH17" s="11"/>
      <c r="AFI17" s="11"/>
      <c r="AFJ17" s="11"/>
      <c r="AFK17" s="11"/>
      <c r="AFL17" s="11"/>
      <c r="AFM17" s="11"/>
      <c r="AFN17" s="11"/>
      <c r="AFO17" s="11"/>
      <c r="AFP17" s="11"/>
      <c r="AFQ17" s="11"/>
      <c r="AFR17" s="11"/>
      <c r="AFS17" s="11"/>
      <c r="AFT17" s="11"/>
      <c r="AFU17" s="11"/>
      <c r="AFV17" s="11"/>
      <c r="AFW17" s="11"/>
      <c r="AFX17" s="11"/>
      <c r="AFY17" s="11"/>
      <c r="AFZ17" s="11"/>
      <c r="AGA17" s="11"/>
      <c r="AGB17" s="11"/>
      <c r="AGC17" s="11"/>
      <c r="AGD17" s="11"/>
      <c r="AGE17" s="11"/>
      <c r="AGF17" s="11"/>
      <c r="AGG17" s="11"/>
      <c r="AGH17" s="11"/>
      <c r="AGI17" s="11"/>
      <c r="AGJ17" s="11"/>
      <c r="AGK17" s="11"/>
      <c r="AGL17" s="11"/>
      <c r="AGM17" s="11"/>
      <c r="AGN17" s="11"/>
      <c r="AGO17" s="11"/>
      <c r="AGP17" s="11"/>
      <c r="AGQ17" s="11"/>
      <c r="AGR17" s="11"/>
      <c r="AGS17" s="11"/>
      <c r="AGT17" s="11"/>
      <c r="AGU17" s="11"/>
      <c r="AGV17" s="11"/>
      <c r="AGW17" s="11"/>
      <c r="AGX17" s="11"/>
      <c r="AGY17" s="11"/>
      <c r="AGZ17" s="11"/>
      <c r="AHA17" s="11"/>
      <c r="AHB17" s="11"/>
      <c r="AHC17" s="11"/>
      <c r="AHD17" s="11"/>
      <c r="AHE17" s="11"/>
      <c r="AHF17" s="11"/>
      <c r="AHG17" s="11"/>
      <c r="AHH17" s="11"/>
      <c r="AHI17" s="11"/>
      <c r="AHJ17" s="11"/>
      <c r="AHK17" s="11"/>
      <c r="AHL17" s="11"/>
      <c r="AHM17" s="11"/>
      <c r="AHN17" s="11"/>
      <c r="AHO17" s="11"/>
      <c r="AHP17" s="11"/>
      <c r="AHQ17" s="11"/>
      <c r="AHR17" s="11"/>
      <c r="AHS17" s="11"/>
      <c r="AHT17" s="11"/>
      <c r="AHU17" s="11"/>
      <c r="AHV17" s="11"/>
      <c r="AHW17" s="11"/>
      <c r="AHX17" s="11"/>
      <c r="AHY17" s="11"/>
      <c r="AHZ17" s="11"/>
      <c r="AIA17" s="11"/>
      <c r="AIB17" s="11"/>
      <c r="AIC17" s="11"/>
      <c r="AID17" s="11"/>
      <c r="AIE17" s="11"/>
      <c r="AIF17" s="11"/>
      <c r="AIG17" s="11"/>
      <c r="AIH17" s="11"/>
      <c r="AII17" s="11"/>
      <c r="AIJ17" s="11"/>
      <c r="AIK17" s="11"/>
      <c r="AIL17" s="11"/>
      <c r="AIM17" s="11"/>
      <c r="AIN17" s="11"/>
      <c r="AIO17" s="11"/>
      <c r="AIP17" s="11"/>
      <c r="AIQ17" s="11"/>
      <c r="AIR17" s="11"/>
      <c r="AIS17" s="11"/>
      <c r="AIT17" s="11"/>
      <c r="AIU17" s="11"/>
      <c r="AIV17" s="11"/>
      <c r="AIW17" s="11"/>
      <c r="AIX17" s="11"/>
      <c r="AIY17" s="11"/>
      <c r="AIZ17" s="11"/>
      <c r="AJA17" s="11"/>
      <c r="AJB17" s="11"/>
      <c r="AJC17" s="11"/>
      <c r="AJD17" s="11"/>
      <c r="AJE17" s="11"/>
      <c r="AJF17" s="11"/>
      <c r="AJG17" s="11"/>
      <c r="AJH17" s="11"/>
      <c r="AJI17" s="11"/>
      <c r="AJJ17" s="11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/>
      <c r="AJW17" s="11"/>
      <c r="AJX17" s="11"/>
      <c r="AJY17" s="11"/>
      <c r="AJZ17" s="11"/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  <c r="ALP17" s="11"/>
      <c r="ALQ17" s="11"/>
      <c r="ALR17" s="11"/>
      <c r="ALS17" s="11"/>
      <c r="ALT17" s="11"/>
      <c r="ALU17" s="11"/>
      <c r="ALV17" s="11"/>
      <c r="ALW17" s="11"/>
      <c r="ALX17" s="11"/>
      <c r="ALY17" s="11"/>
      <c r="ALZ17" s="11"/>
      <c r="AMA17" s="11"/>
      <c r="AMB17" s="11"/>
      <c r="AMC17" s="11"/>
      <c r="AMD17" s="11"/>
      <c r="AME17" s="11"/>
      <c r="AMF17" s="11"/>
    </row>
    <row r="18" spans="1:1024" x14ac:dyDescent="0.2">
      <c r="A18" s="15" t="s">
        <v>59</v>
      </c>
      <c r="B18" s="1" t="s">
        <v>115</v>
      </c>
      <c r="C18" s="2" t="s">
        <v>35</v>
      </c>
      <c r="D18" s="1">
        <v>700</v>
      </c>
      <c r="E18" s="1">
        <v>1457</v>
      </c>
      <c r="F18" s="1">
        <v>1192.55</v>
      </c>
      <c r="G18" s="1" t="s">
        <v>33</v>
      </c>
      <c r="H18" s="1">
        <v>1084.1500000000001</v>
      </c>
      <c r="I18" s="1" t="s">
        <v>36</v>
      </c>
      <c r="J18" s="1">
        <v>993.96400000000006</v>
      </c>
      <c r="K18" s="1">
        <v>10</v>
      </c>
      <c r="L18" s="1">
        <v>990.29499999999996</v>
      </c>
      <c r="M18" s="1">
        <v>75</v>
      </c>
      <c r="N18" s="1">
        <v>990.19500000000005</v>
      </c>
      <c r="O18" s="1">
        <v>568</v>
      </c>
      <c r="P18" s="1">
        <v>990.19500000000005</v>
      </c>
      <c r="Q18" s="1">
        <v>1607</v>
      </c>
      <c r="R18" s="1">
        <v>990.19500000000005</v>
      </c>
      <c r="T18" s="1">
        <v>990.19500000000005</v>
      </c>
      <c r="V18" s="1">
        <v>1206.0029999999999</v>
      </c>
      <c r="W18" s="1">
        <v>36</v>
      </c>
      <c r="X18" s="3">
        <f t="shared" si="0"/>
        <v>0.204358737420407</v>
      </c>
      <c r="Y18" s="3">
        <f t="shared" si="1"/>
        <v>9.4885350865233642E-2</v>
      </c>
      <c r="Z18" s="3">
        <f t="shared" si="2"/>
        <v>3.8063209771812545E-3</v>
      </c>
      <c r="AA18" s="3">
        <f t="shared" si="3"/>
        <v>1.0099020899922984E-4</v>
      </c>
      <c r="AB18" s="3">
        <f t="shared" si="4"/>
        <v>0</v>
      </c>
      <c r="AC18" s="3">
        <f t="shared" si="5"/>
        <v>1.1280868726678106E-2</v>
      </c>
      <c r="AD18" s="3">
        <f t="shared" si="6"/>
        <v>0.11239496379652247</v>
      </c>
      <c r="AE18" s="3">
        <f t="shared" si="7"/>
        <v>0.21332663959660492</v>
      </c>
      <c r="AF18" s="3">
        <f t="shared" si="8"/>
        <v>0.21782196214259386</v>
      </c>
      <c r="AG18" s="3">
        <f t="shared" si="9"/>
        <v>0.21794495023707428</v>
      </c>
      <c r="AH18" s="3">
        <f t="shared" si="10"/>
        <v>0.21794495023707428</v>
      </c>
      <c r="AMG18"/>
      <c r="AMH18"/>
      <c r="AMI18"/>
      <c r="AMJ18"/>
    </row>
    <row r="19" spans="1:1024" x14ac:dyDescent="0.2">
      <c r="A19" s="15" t="s">
        <v>60</v>
      </c>
      <c r="B19" s="1" t="s">
        <v>116</v>
      </c>
      <c r="C19" s="2" t="s">
        <v>35</v>
      </c>
      <c r="D19" s="1">
        <v>650</v>
      </c>
      <c r="E19" s="1">
        <v>1457</v>
      </c>
      <c r="F19" s="1">
        <v>1461.152</v>
      </c>
      <c r="G19" s="1">
        <v>1</v>
      </c>
      <c r="H19" s="1">
        <v>1070.1279999999999</v>
      </c>
      <c r="I19" s="1" t="s">
        <v>61</v>
      </c>
      <c r="J19" s="1">
        <v>1034.768</v>
      </c>
      <c r="K19" s="1">
        <v>31</v>
      </c>
      <c r="L19" s="1">
        <v>1024.6389999999999</v>
      </c>
      <c r="M19" s="1">
        <v>149</v>
      </c>
      <c r="N19" s="1">
        <v>1024.6389999999999</v>
      </c>
      <c r="O19" s="1">
        <v>638</v>
      </c>
      <c r="P19" s="1">
        <v>1024.6389999999999</v>
      </c>
      <c r="Q19" s="1">
        <v>2261</v>
      </c>
      <c r="R19" s="1">
        <v>1024.6389999999999</v>
      </c>
      <c r="T19" s="1">
        <v>1024.6389999999999</v>
      </c>
      <c r="V19" s="1">
        <v>1391.6179999999999</v>
      </c>
      <c r="W19" s="1">
        <v>5</v>
      </c>
      <c r="X19" s="3">
        <f t="shared" si="0"/>
        <v>0.42601638235515171</v>
      </c>
      <c r="Y19" s="3">
        <f t="shared" si="1"/>
        <v>4.4395147949668257E-2</v>
      </c>
      <c r="Z19" s="3">
        <f t="shared" si="2"/>
        <v>9.8854328207300668E-3</v>
      </c>
      <c r="AA19" s="3">
        <f t="shared" si="3"/>
        <v>0</v>
      </c>
      <c r="AB19" s="3">
        <f t="shared" si="4"/>
        <v>0</v>
      </c>
      <c r="AC19" s="3">
        <f t="shared" si="5"/>
        <v>-4.7588478132323031E-2</v>
      </c>
      <c r="AD19" s="3">
        <f t="shared" si="6"/>
        <v>0.3004220055918545</v>
      </c>
      <c r="AE19" s="3">
        <f t="shared" si="7"/>
        <v>0.34485991062730958</v>
      </c>
      <c r="AF19" s="3">
        <f t="shared" si="8"/>
        <v>0.35815443292710913</v>
      </c>
      <c r="AG19" s="3">
        <f t="shared" si="9"/>
        <v>0.35815443292710913</v>
      </c>
      <c r="AH19" s="3">
        <f t="shared" si="10"/>
        <v>0.35815443292710913</v>
      </c>
      <c r="AMG19"/>
      <c r="AMH19"/>
      <c r="AMI19"/>
      <c r="AMJ19"/>
    </row>
    <row r="20" spans="1:1024" x14ac:dyDescent="0.2">
      <c r="A20" s="15" t="s">
        <v>62</v>
      </c>
      <c r="B20" s="1" t="s">
        <v>117</v>
      </c>
      <c r="C20" s="2" t="s">
        <v>35</v>
      </c>
      <c r="D20" s="1">
        <v>400</v>
      </c>
      <c r="E20" s="1">
        <v>1457</v>
      </c>
      <c r="F20" s="1">
        <v>1559.88</v>
      </c>
      <c r="G20" s="1" t="s">
        <v>63</v>
      </c>
      <c r="H20" s="1">
        <v>1521.48</v>
      </c>
      <c r="I20" s="1" t="s">
        <v>64</v>
      </c>
      <c r="J20" s="1">
        <v>1477.6679999999999</v>
      </c>
      <c r="K20" s="1" t="s">
        <v>65</v>
      </c>
      <c r="L20" s="1">
        <v>1449.4259999999999</v>
      </c>
      <c r="M20" s="1" t="s">
        <v>66</v>
      </c>
      <c r="N20" s="1">
        <v>1439.39</v>
      </c>
      <c r="O20" s="1">
        <v>9</v>
      </c>
      <c r="P20" s="1">
        <v>1439.39</v>
      </c>
      <c r="Q20" s="1">
        <v>9</v>
      </c>
      <c r="R20" s="1">
        <v>1439.39</v>
      </c>
      <c r="T20" s="1">
        <v>1439.39</v>
      </c>
      <c r="V20" s="1">
        <v>1606.07</v>
      </c>
      <c r="W20" s="1">
        <v>0.21</v>
      </c>
      <c r="X20" s="3">
        <f t="shared" si="0"/>
        <v>8.3709071203773799E-2</v>
      </c>
      <c r="Y20" s="3">
        <f t="shared" si="1"/>
        <v>5.7031103453546228E-2</v>
      </c>
      <c r="Z20" s="3">
        <f t="shared" si="2"/>
        <v>2.6593209623520853E-2</v>
      </c>
      <c r="AA20" s="3">
        <f t="shared" si="3"/>
        <v>6.9723980297207167E-3</v>
      </c>
      <c r="AB20" s="3">
        <f t="shared" si="4"/>
        <v>0</v>
      </c>
      <c r="AC20" s="3">
        <f t="shared" si="5"/>
        <v>2.9611252147601075E-2</v>
      </c>
      <c r="AD20" s="3">
        <f t="shared" si="6"/>
        <v>5.5597181691510844E-2</v>
      </c>
      <c r="AE20" s="3">
        <f t="shared" si="7"/>
        <v>8.6895026487681992E-2</v>
      </c>
      <c r="AF20" s="3">
        <f t="shared" si="8"/>
        <v>0.10807312687919213</v>
      </c>
      <c r="AG20" s="3">
        <f t="shared" si="9"/>
        <v>0.11579905376583133</v>
      </c>
      <c r="AH20" s="3">
        <f t="shared" si="10"/>
        <v>0.11579905376583133</v>
      </c>
      <c r="AMG20"/>
      <c r="AMH20"/>
      <c r="AMI20"/>
      <c r="AMJ20"/>
    </row>
    <row r="21" spans="1:1024" x14ac:dyDescent="0.2">
      <c r="A21" s="15" t="s">
        <v>67</v>
      </c>
      <c r="B21" s="1" t="s">
        <v>118</v>
      </c>
      <c r="C21" s="2" t="s">
        <v>35</v>
      </c>
      <c r="D21" s="1">
        <v>450</v>
      </c>
      <c r="E21" s="1">
        <v>1457</v>
      </c>
      <c r="F21" s="1">
        <v>1583.164</v>
      </c>
      <c r="G21" s="1" t="s">
        <v>68</v>
      </c>
      <c r="H21" s="1">
        <v>1453.36</v>
      </c>
      <c r="I21" s="1" t="s">
        <v>69</v>
      </c>
      <c r="J21" s="1">
        <v>1374.7719999999999</v>
      </c>
      <c r="K21" s="1" t="s">
        <v>70</v>
      </c>
      <c r="L21" s="1">
        <v>1305.94</v>
      </c>
      <c r="M21" s="1" t="s">
        <v>71</v>
      </c>
      <c r="N21" s="1">
        <v>1305.94</v>
      </c>
      <c r="O21" s="1">
        <v>14</v>
      </c>
      <c r="P21" s="1">
        <v>1305.94</v>
      </c>
      <c r="Q21" s="1">
        <v>24</v>
      </c>
      <c r="R21" s="1">
        <v>1305.94</v>
      </c>
      <c r="T21" s="1">
        <v>1305.94</v>
      </c>
      <c r="V21" s="1">
        <v>1604.5260000000001</v>
      </c>
      <c r="W21" s="1" t="s">
        <v>72</v>
      </c>
      <c r="X21" s="3">
        <f t="shared" si="0"/>
        <v>0.21227927776161226</v>
      </c>
      <c r="Y21" s="3">
        <f t="shared" si="1"/>
        <v>0.11288420601252724</v>
      </c>
      <c r="Z21" s="3">
        <f t="shared" si="2"/>
        <v>5.2706862489853901E-2</v>
      </c>
      <c r="AA21" s="3">
        <f t="shared" si="3"/>
        <v>0</v>
      </c>
      <c r="AB21" s="3">
        <f t="shared" si="4"/>
        <v>0</v>
      </c>
      <c r="AC21" s="3">
        <f t="shared" si="5"/>
        <v>1.3493232539395938E-2</v>
      </c>
      <c r="AD21" s="3">
        <f t="shared" si="6"/>
        <v>0.10401139428634343</v>
      </c>
      <c r="AE21" s="3">
        <f t="shared" si="7"/>
        <v>0.16712152997006058</v>
      </c>
      <c r="AF21" s="3">
        <f t="shared" si="8"/>
        <v>0.22863684395914063</v>
      </c>
      <c r="AG21" s="3">
        <f t="shared" si="9"/>
        <v>0.22863684395914063</v>
      </c>
      <c r="AH21" s="3">
        <f t="shared" si="10"/>
        <v>0.22863684395914063</v>
      </c>
      <c r="AMG21"/>
      <c r="AMH21"/>
      <c r="AMI21"/>
      <c r="AMJ21"/>
    </row>
    <row r="22" spans="1:1024" x14ac:dyDescent="0.2">
      <c r="A22" s="15" t="s">
        <v>73</v>
      </c>
      <c r="B22" s="1" t="s">
        <v>119</v>
      </c>
      <c r="C22" s="2" t="s">
        <v>35</v>
      </c>
      <c r="D22" s="1">
        <v>500</v>
      </c>
      <c r="E22" s="1">
        <v>1457</v>
      </c>
      <c r="F22" s="1">
        <v>1576.2919999999999</v>
      </c>
      <c r="G22" s="1" t="s">
        <v>74</v>
      </c>
      <c r="H22" s="1">
        <v>1254.904</v>
      </c>
      <c r="I22" s="1">
        <v>2</v>
      </c>
      <c r="J22" s="1">
        <v>1232.1880000000001</v>
      </c>
      <c r="K22" s="1">
        <v>10</v>
      </c>
      <c r="L22" s="1">
        <v>1230.3720000000001</v>
      </c>
      <c r="M22" s="1">
        <v>34</v>
      </c>
      <c r="N22" s="1">
        <v>1230.3720000000001</v>
      </c>
      <c r="O22" s="1">
        <v>175</v>
      </c>
      <c r="P22" s="1">
        <v>1230.3720000000001</v>
      </c>
      <c r="Q22" s="1">
        <v>2426</v>
      </c>
      <c r="R22" s="1">
        <v>1230.3720000000001</v>
      </c>
      <c r="T22" s="1">
        <v>1230.3720000000001</v>
      </c>
      <c r="V22" s="1">
        <v>1598.5039999999999</v>
      </c>
      <c r="W22" s="1">
        <v>26</v>
      </c>
      <c r="X22" s="3">
        <f t="shared" si="0"/>
        <v>0.28115074140178731</v>
      </c>
      <c r="Y22" s="3">
        <f>(H22/P22)-1</f>
        <v>1.9938685210651785E-2</v>
      </c>
      <c r="Z22" s="3">
        <f t="shared" si="2"/>
        <v>1.4759763713738661E-3</v>
      </c>
      <c r="AA22" s="3">
        <f t="shared" si="3"/>
        <v>0</v>
      </c>
      <c r="AB22" s="3">
        <f t="shared" si="4"/>
        <v>0</v>
      </c>
      <c r="AC22" s="3">
        <f t="shared" si="5"/>
        <v>1.4091297805228997E-2</v>
      </c>
      <c r="AD22" s="3">
        <f t="shared" si="6"/>
        <v>0.27380580506556673</v>
      </c>
      <c r="AE22" s="3">
        <f t="shared" si="7"/>
        <v>0.29728905004755757</v>
      </c>
      <c r="AF22" s="3">
        <f t="shared" si="8"/>
        <v>0.29920381803226981</v>
      </c>
      <c r="AG22" s="3">
        <f t="shared" si="9"/>
        <v>0.29920381803226981</v>
      </c>
      <c r="AH22" s="3">
        <f t="shared" si="10"/>
        <v>0.29920381803226981</v>
      </c>
      <c r="AMG22"/>
      <c r="AMH22"/>
      <c r="AMI22"/>
      <c r="AMJ22"/>
    </row>
    <row r="23" spans="1:1024" x14ac:dyDescent="0.2">
      <c r="A23" s="15" t="s">
        <v>75</v>
      </c>
      <c r="B23" s="1" t="s">
        <v>120</v>
      </c>
      <c r="C23" s="2" t="s">
        <v>35</v>
      </c>
      <c r="D23" s="1">
        <v>550</v>
      </c>
      <c r="E23" s="1">
        <v>1457</v>
      </c>
      <c r="F23" s="1">
        <v>1577.607</v>
      </c>
      <c r="G23" s="1" t="s">
        <v>76</v>
      </c>
      <c r="H23" s="1">
        <v>1420.585</v>
      </c>
      <c r="I23" s="1" t="s">
        <v>77</v>
      </c>
      <c r="J23" s="1">
        <v>1256.261</v>
      </c>
      <c r="K23" s="1" t="s">
        <v>78</v>
      </c>
      <c r="L23" s="1">
        <v>1168.2439999999999</v>
      </c>
      <c r="M23" s="1">
        <v>45</v>
      </c>
      <c r="N23" s="1">
        <v>1168.2439999999999</v>
      </c>
      <c r="O23" s="1">
        <v>941</v>
      </c>
      <c r="P23" s="1">
        <v>1168.2439999999999</v>
      </c>
      <c r="R23" s="1">
        <v>1168.2439999999999</v>
      </c>
      <c r="T23" s="1">
        <v>1168.2439999999999</v>
      </c>
      <c r="V23" s="1">
        <v>1596.96</v>
      </c>
      <c r="W23" s="1">
        <v>64</v>
      </c>
      <c r="X23" s="3">
        <f t="shared" si="0"/>
        <v>0.35040881870568152</v>
      </c>
      <c r="Y23" s="3">
        <f t="shared" si="1"/>
        <v>0.21600025337172735</v>
      </c>
      <c r="Z23" s="3">
        <f t="shared" si="2"/>
        <v>7.5341281444629704E-2</v>
      </c>
      <c r="AA23" s="3">
        <f t="shared" si="3"/>
        <v>0</v>
      </c>
      <c r="AB23" s="3">
        <f t="shared" si="4"/>
        <v>0</v>
      </c>
      <c r="AC23" s="3">
        <f t="shared" si="5"/>
        <v>1.2267313722619244E-2</v>
      </c>
      <c r="AD23" s="3">
        <f>(V23/H23)-1</f>
        <v>0.12415659745808938</v>
      </c>
      <c r="AE23" s="3">
        <f t="shared" si="7"/>
        <v>0.27120080938594771</v>
      </c>
      <c r="AF23" s="3">
        <f t="shared" si="8"/>
        <v>0.36697470733853566</v>
      </c>
      <c r="AG23" s="3">
        <f t="shared" si="9"/>
        <v>0.36697470733853566</v>
      </c>
      <c r="AH23" s="3">
        <f t="shared" si="10"/>
        <v>0.36697470733853566</v>
      </c>
      <c r="AMG23"/>
      <c r="AMH23"/>
      <c r="AMI23"/>
      <c r="AMJ23"/>
    </row>
    <row r="24" spans="1:1024" x14ac:dyDescent="0.2">
      <c r="A24" s="15" t="s">
        <v>79</v>
      </c>
      <c r="B24" s="1" t="s">
        <v>121</v>
      </c>
      <c r="C24" s="2" t="s">
        <v>35</v>
      </c>
      <c r="D24" s="1">
        <v>600</v>
      </c>
      <c r="E24" s="1">
        <v>1457</v>
      </c>
      <c r="F24" s="1">
        <v>1390.202</v>
      </c>
      <c r="G24" s="1" t="s">
        <v>80</v>
      </c>
      <c r="H24" s="1">
        <v>1217.0229999999999</v>
      </c>
      <c r="I24" s="1" t="s">
        <v>81</v>
      </c>
      <c r="J24" s="1">
        <v>1094.01</v>
      </c>
      <c r="K24" s="1" t="s">
        <v>82</v>
      </c>
      <c r="L24" s="1">
        <v>1086.481</v>
      </c>
      <c r="M24" s="1">
        <v>16</v>
      </c>
      <c r="N24" s="1">
        <v>1073.8050000000001</v>
      </c>
      <c r="O24" s="1">
        <v>182</v>
      </c>
      <c r="P24" s="1">
        <v>1073.8050000000001</v>
      </c>
      <c r="T24" s="1">
        <v>0</v>
      </c>
      <c r="V24" s="1">
        <v>1392.191</v>
      </c>
      <c r="W24" s="1">
        <v>54</v>
      </c>
      <c r="X24" s="3">
        <f t="shared" si="0"/>
        <v>0.29465033222978088</v>
      </c>
      <c r="Y24" s="3">
        <f>(H24/P24)-1</f>
        <v>0.13337430911571446</v>
      </c>
      <c r="Z24" s="3">
        <f t="shared" si="2"/>
        <v>1.8816265523069697E-2</v>
      </c>
      <c r="AA24" s="3">
        <f t="shared" si="3"/>
        <v>1.1804750396952723E-2</v>
      </c>
      <c r="AB24" s="3">
        <f t="shared" si="4"/>
        <v>0</v>
      </c>
      <c r="AC24" s="3">
        <f t="shared" si="5"/>
        <v>1.4307273331501946E-3</v>
      </c>
      <c r="AD24" s="3">
        <f t="shared" si="6"/>
        <v>0.14393154443260325</v>
      </c>
      <c r="AE24" s="3">
        <f t="shared" si="7"/>
        <v>0.27255783767972885</v>
      </c>
      <c r="AF24" s="3">
        <f t="shared" si="8"/>
        <v>0.28137629650219376</v>
      </c>
      <c r="AG24" s="3">
        <f t="shared" si="9"/>
        <v>0.29650262384697412</v>
      </c>
      <c r="AH24" s="3">
        <f t="shared" si="10"/>
        <v>0.29650262384697412</v>
      </c>
      <c r="AMG24"/>
      <c r="AMH24"/>
      <c r="AMI24"/>
      <c r="AMJ24"/>
    </row>
    <row r="25" spans="1:1024" x14ac:dyDescent="0.2">
      <c r="A25" s="15" t="s">
        <v>83</v>
      </c>
      <c r="B25" s="1" t="s">
        <v>122</v>
      </c>
      <c r="C25" s="2" t="s">
        <v>84</v>
      </c>
      <c r="D25" s="1">
        <v>1000</v>
      </c>
      <c r="E25" s="1">
        <v>1247</v>
      </c>
      <c r="F25" s="1">
        <v>943.50199999999995</v>
      </c>
      <c r="G25" s="1">
        <v>4.9000000000000004</v>
      </c>
      <c r="H25" s="1">
        <v>534.65</v>
      </c>
      <c r="I25" s="1">
        <v>8.5</v>
      </c>
      <c r="J25" s="1">
        <v>534.65</v>
      </c>
      <c r="K25" s="1">
        <v>19</v>
      </c>
      <c r="L25" s="1">
        <v>534.35199999999998</v>
      </c>
      <c r="M25" s="1">
        <v>45</v>
      </c>
      <c r="N25" s="1">
        <v>533.57000000000005</v>
      </c>
      <c r="O25" s="1">
        <v>147</v>
      </c>
      <c r="P25" s="1">
        <v>529.16</v>
      </c>
      <c r="Q25" s="1">
        <v>1037</v>
      </c>
      <c r="V25" s="1">
        <v>678.05</v>
      </c>
      <c r="W25" s="1">
        <v>14</v>
      </c>
      <c r="X25" s="3">
        <f t="shared" si="0"/>
        <v>0.78301836873535424</v>
      </c>
      <c r="Y25" s="3">
        <f>(H25/P25)-1</f>
        <v>1.0374933857434376E-2</v>
      </c>
      <c r="Z25" s="3">
        <f t="shared" si="2"/>
        <v>1.0374933857434376E-2</v>
      </c>
      <c r="AA25" s="3">
        <f t="shared" si="3"/>
        <v>9.8117771562475919E-3</v>
      </c>
      <c r="AB25" s="3">
        <f t="shared" si="4"/>
        <v>8.3339632625294424E-3</v>
      </c>
      <c r="AC25" s="3">
        <f t="shared" si="5"/>
        <v>-0.28134757530985632</v>
      </c>
      <c r="AD25" s="3">
        <f t="shared" si="6"/>
        <v>0.26821284952772828</v>
      </c>
      <c r="AE25" s="3">
        <f t="shared" si="7"/>
        <v>0.26821284952772828</v>
      </c>
      <c r="AF25" s="3">
        <f t="shared" si="8"/>
        <v>0.26892011258496273</v>
      </c>
      <c r="AG25" s="3">
        <f t="shared" si="9"/>
        <v>0.27077984144535838</v>
      </c>
      <c r="AH25" s="3">
        <f t="shared" si="10"/>
        <v>0.28137047395872705</v>
      </c>
      <c r="AMG25"/>
      <c r="AMH25"/>
      <c r="AMI25"/>
      <c r="AMJ25"/>
    </row>
    <row r="26" spans="1:1024" x14ac:dyDescent="0.2">
      <c r="A26" s="15" t="s">
        <v>85</v>
      </c>
      <c r="B26" s="1" t="s">
        <v>141</v>
      </c>
      <c r="C26" s="2" t="s">
        <v>86</v>
      </c>
      <c r="D26" s="1">
        <v>1000</v>
      </c>
      <c r="E26" s="1">
        <v>1289</v>
      </c>
      <c r="F26" s="1">
        <v>968.77</v>
      </c>
      <c r="G26" s="1">
        <v>5</v>
      </c>
      <c r="H26" s="1">
        <v>790.13</v>
      </c>
      <c r="I26" s="1">
        <v>6</v>
      </c>
      <c r="J26" s="1">
        <v>558.47</v>
      </c>
      <c r="K26" s="1">
        <v>13</v>
      </c>
      <c r="L26" s="1">
        <v>558.47</v>
      </c>
      <c r="M26" s="1">
        <v>39</v>
      </c>
      <c r="N26" s="1">
        <v>558.47</v>
      </c>
      <c r="O26" s="1">
        <v>154</v>
      </c>
      <c r="P26" s="1">
        <v>558.47</v>
      </c>
      <c r="Q26" s="1">
        <v>523</v>
      </c>
      <c r="V26" s="1">
        <v>726.35</v>
      </c>
      <c r="W26" s="1">
        <v>6.5</v>
      </c>
      <c r="X26" s="3">
        <f t="shared" si="0"/>
        <v>0.73468583809336208</v>
      </c>
      <c r="Y26" s="3">
        <f t="shared" ref="Y26:Y28" si="11">(H26/P26)-1</f>
        <v>0.41481189678944252</v>
      </c>
      <c r="Z26" s="3">
        <f t="shared" si="2"/>
        <v>0</v>
      </c>
      <c r="AA26" s="3">
        <f t="shared" si="3"/>
        <v>0</v>
      </c>
      <c r="AB26" s="3">
        <f t="shared" si="4"/>
        <v>0</v>
      </c>
      <c r="AC26" s="3">
        <f t="shared" si="5"/>
        <v>-0.25023483386149448</v>
      </c>
      <c r="AD26" s="3">
        <f t="shared" si="6"/>
        <v>-8.0720894030096302E-2</v>
      </c>
      <c r="AE26" s="3">
        <f t="shared" si="7"/>
        <v>0.30060701559618241</v>
      </c>
      <c r="AF26" s="3">
        <f t="shared" si="8"/>
        <v>0.30060701559618241</v>
      </c>
      <c r="AG26" s="3">
        <f t="shared" si="9"/>
        <v>0.30060701559618241</v>
      </c>
      <c r="AH26" s="3">
        <f t="shared" si="10"/>
        <v>0.30060701559618241</v>
      </c>
      <c r="AMG26"/>
      <c r="AMH26"/>
      <c r="AMI26"/>
      <c r="AMJ26"/>
    </row>
    <row r="27" spans="1:1024" x14ac:dyDescent="0.2">
      <c r="A27" s="15" t="s">
        <v>87</v>
      </c>
      <c r="B27" s="1" t="s">
        <v>123</v>
      </c>
      <c r="C27" s="2" t="s">
        <v>88</v>
      </c>
      <c r="D27" s="1">
        <v>1000</v>
      </c>
      <c r="E27" s="1">
        <v>1049</v>
      </c>
      <c r="F27" s="1">
        <v>754.04100000000005</v>
      </c>
      <c r="G27" s="1" t="s">
        <v>89</v>
      </c>
      <c r="H27" s="1">
        <v>628.65</v>
      </c>
      <c r="I27" s="1" t="s">
        <v>90</v>
      </c>
      <c r="J27" s="1">
        <v>456.44099999999997</v>
      </c>
      <c r="K27" s="1" t="s">
        <v>91</v>
      </c>
      <c r="L27" s="1">
        <v>407.2</v>
      </c>
      <c r="M27" s="1" t="s">
        <v>92</v>
      </c>
      <c r="N27" s="1">
        <v>404.48</v>
      </c>
      <c r="O27" s="1">
        <v>77</v>
      </c>
      <c r="P27" s="1">
        <v>404.36</v>
      </c>
      <c r="Q27" s="1">
        <v>470</v>
      </c>
      <c r="V27" s="1">
        <v>499.94900000000001</v>
      </c>
      <c r="W27" s="1">
        <v>900</v>
      </c>
      <c r="X27" s="3">
        <f t="shared" si="0"/>
        <v>0.86477643683846095</v>
      </c>
      <c r="Y27" s="3">
        <f t="shared" si="11"/>
        <v>0.55467899891186057</v>
      </c>
      <c r="Z27" s="3">
        <f t="shared" si="2"/>
        <v>0.12879859531110882</v>
      </c>
      <c r="AA27" s="3">
        <f t="shared" si="3"/>
        <v>7.02344445543579E-3</v>
      </c>
      <c r="AB27" s="3">
        <f t="shared" si="4"/>
        <v>2.9676525868049808E-4</v>
      </c>
      <c r="AC27" s="3">
        <f t="shared" si="5"/>
        <v>-0.33697371893570782</v>
      </c>
      <c r="AD27" s="3">
        <f t="shared" si="6"/>
        <v>-0.20472600015907094</v>
      </c>
      <c r="AE27" s="3">
        <f t="shared" si="7"/>
        <v>9.532009613509751E-2</v>
      </c>
      <c r="AF27" s="3">
        <f t="shared" si="8"/>
        <v>0.22777259332023592</v>
      </c>
      <c r="AG27" s="3">
        <f t="shared" si="9"/>
        <v>0.2360289754746836</v>
      </c>
      <c r="AH27" s="3">
        <f t="shared" si="10"/>
        <v>0.23639578593332677</v>
      </c>
      <c r="AMG27"/>
      <c r="AMH27"/>
      <c r="AMI27"/>
      <c r="AMJ27"/>
    </row>
    <row r="28" spans="1:1024" s="25" customFormat="1" x14ac:dyDescent="0.2">
      <c r="A28" s="21" t="s">
        <v>93</v>
      </c>
      <c r="B28" s="22" t="s">
        <v>124</v>
      </c>
      <c r="C28" s="23" t="s">
        <v>94</v>
      </c>
      <c r="D28" s="22">
        <v>1000</v>
      </c>
      <c r="E28" s="22">
        <v>5963</v>
      </c>
      <c r="F28" s="22">
        <v>6194.55</v>
      </c>
      <c r="G28" s="22" t="s">
        <v>92</v>
      </c>
      <c r="H28" s="22">
        <v>4825.25</v>
      </c>
      <c r="I28" s="22" t="s">
        <v>95</v>
      </c>
      <c r="J28" s="22">
        <v>2699.5819999999999</v>
      </c>
      <c r="K28" s="22">
        <v>188</v>
      </c>
      <c r="L28" s="22">
        <v>2433.9259999999999</v>
      </c>
      <c r="M28" s="22">
        <v>801</v>
      </c>
      <c r="N28" s="22">
        <v>2403.5059999999999</v>
      </c>
      <c r="O28" s="22">
        <v>2296</v>
      </c>
      <c r="P28" s="22">
        <v>2401.1190000000001</v>
      </c>
      <c r="Q28" s="22">
        <v>5921</v>
      </c>
      <c r="R28" s="22"/>
      <c r="S28" s="22"/>
      <c r="T28" s="22"/>
      <c r="U28" s="22"/>
      <c r="V28" s="22">
        <v>3229.9459999999999</v>
      </c>
      <c r="W28" s="22"/>
      <c r="X28" s="24">
        <f t="shared" si="0"/>
        <v>1.5798596404426437</v>
      </c>
      <c r="Y28" s="24">
        <f t="shared" si="11"/>
        <v>1.009583864856344</v>
      </c>
      <c r="Z28" s="24">
        <f t="shared" si="2"/>
        <v>0.12430162769941844</v>
      </c>
      <c r="AA28" s="24">
        <f t="shared" si="3"/>
        <v>1.3663212860337115E-2</v>
      </c>
      <c r="AB28" s="24">
        <f t="shared" si="4"/>
        <v>9.9411982496477869E-4</v>
      </c>
      <c r="AC28" s="24">
        <f t="shared" si="5"/>
        <v>-0.4785826250494386</v>
      </c>
      <c r="AD28" s="24">
        <f t="shared" si="6"/>
        <v>-0.33061582301435155</v>
      </c>
      <c r="AE28" s="24">
        <f t="shared" si="7"/>
        <v>0.19646152626591817</v>
      </c>
      <c r="AF28" s="24">
        <f t="shared" si="8"/>
        <v>0.32705184956321598</v>
      </c>
      <c r="AG28" s="24">
        <f t="shared" si="9"/>
        <v>0.34384769582434993</v>
      </c>
      <c r="AH28" s="24">
        <f t="shared" si="10"/>
        <v>0.34518364146050229</v>
      </c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  <c r="KY28" s="22"/>
      <c r="KZ28" s="22"/>
      <c r="LA28" s="22"/>
      <c r="LB28" s="22"/>
      <c r="LC28" s="22"/>
      <c r="LD28" s="22"/>
      <c r="LE28" s="22"/>
      <c r="LF28" s="22"/>
      <c r="LG28" s="22"/>
      <c r="LH28" s="22"/>
      <c r="LI28" s="22"/>
      <c r="LJ28" s="22"/>
      <c r="LK28" s="22"/>
      <c r="LL28" s="22"/>
      <c r="LM28" s="22"/>
      <c r="LN28" s="22"/>
      <c r="LO28" s="22"/>
      <c r="LP28" s="22"/>
      <c r="LQ28" s="22"/>
      <c r="LR28" s="22"/>
      <c r="LS28" s="22"/>
      <c r="LT28" s="22"/>
      <c r="LU28" s="22"/>
      <c r="LV28" s="22"/>
      <c r="LW28" s="22"/>
      <c r="LX28" s="22"/>
      <c r="LY28" s="22"/>
      <c r="LZ28" s="22"/>
      <c r="MA28" s="22"/>
      <c r="MB28" s="22"/>
      <c r="MC28" s="22"/>
      <c r="MD28" s="22"/>
      <c r="ME28" s="22"/>
      <c r="MF28" s="22"/>
      <c r="MG28" s="22"/>
      <c r="MH28" s="22"/>
      <c r="MI28" s="22"/>
      <c r="MJ28" s="22"/>
      <c r="MK28" s="22"/>
      <c r="ML28" s="22"/>
      <c r="MM28" s="22"/>
      <c r="MN28" s="22"/>
      <c r="MO28" s="22"/>
      <c r="MP28" s="22"/>
      <c r="MQ28" s="22"/>
      <c r="MR28" s="22"/>
      <c r="MS28" s="22"/>
      <c r="MT28" s="22"/>
      <c r="MU28" s="22"/>
      <c r="MV28" s="22"/>
      <c r="MW28" s="22"/>
      <c r="MX28" s="22"/>
      <c r="MY28" s="22"/>
      <c r="MZ28" s="22"/>
      <c r="NA28" s="22"/>
      <c r="NB28" s="22"/>
      <c r="NC28" s="22"/>
      <c r="ND28" s="22"/>
      <c r="NE28" s="22"/>
      <c r="NF28" s="22"/>
      <c r="NG28" s="22"/>
      <c r="NH28" s="22"/>
      <c r="NI28" s="22"/>
      <c r="NJ28" s="22"/>
      <c r="NK28" s="22"/>
      <c r="NL28" s="22"/>
      <c r="NM28" s="22"/>
      <c r="NN28" s="22"/>
      <c r="NO28" s="22"/>
      <c r="NP28" s="22"/>
      <c r="NQ28" s="22"/>
      <c r="NR28" s="22"/>
      <c r="NS28" s="22"/>
      <c r="NT28" s="22"/>
      <c r="NU28" s="22"/>
      <c r="NV28" s="22"/>
      <c r="NW28" s="22"/>
      <c r="NX28" s="22"/>
      <c r="NY28" s="22"/>
      <c r="NZ28" s="22"/>
      <c r="OA28" s="22"/>
      <c r="OB28" s="22"/>
      <c r="OC28" s="22"/>
      <c r="OD28" s="22"/>
      <c r="OE28" s="22"/>
      <c r="OF28" s="22"/>
      <c r="OG28" s="22"/>
      <c r="OH28" s="22"/>
      <c r="OI28" s="22"/>
      <c r="OJ28" s="22"/>
      <c r="OK28" s="22"/>
      <c r="OL28" s="22"/>
      <c r="OM28" s="22"/>
      <c r="ON28" s="22"/>
      <c r="OO28" s="22"/>
      <c r="OP28" s="22"/>
      <c r="OQ28" s="22"/>
      <c r="OR28" s="22"/>
      <c r="OS28" s="22"/>
      <c r="OT28" s="22"/>
      <c r="OU28" s="22"/>
      <c r="OV28" s="22"/>
      <c r="OW28" s="22"/>
      <c r="OX28" s="22"/>
      <c r="OY28" s="22"/>
      <c r="OZ28" s="22"/>
      <c r="PA28" s="22"/>
      <c r="PB28" s="22"/>
      <c r="PC28" s="22"/>
      <c r="PD28" s="22"/>
      <c r="PE28" s="22"/>
      <c r="PF28" s="22"/>
      <c r="PG28" s="22"/>
      <c r="PH28" s="22"/>
      <c r="PI28" s="22"/>
      <c r="PJ28" s="22"/>
      <c r="PK28" s="22"/>
      <c r="PL28" s="22"/>
      <c r="PM28" s="22"/>
      <c r="PN28" s="22"/>
      <c r="PO28" s="22"/>
      <c r="PP28" s="22"/>
      <c r="PQ28" s="22"/>
      <c r="PR28" s="22"/>
      <c r="PS28" s="22"/>
      <c r="PT28" s="22"/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  <c r="QJ28" s="22"/>
      <c r="QK28" s="22"/>
      <c r="QL28" s="22"/>
      <c r="QM28" s="22"/>
      <c r="QN28" s="22"/>
      <c r="QO28" s="22"/>
      <c r="QP28" s="22"/>
      <c r="QQ28" s="22"/>
      <c r="QR28" s="22"/>
      <c r="QS28" s="22"/>
      <c r="QT28" s="22"/>
      <c r="QU28" s="22"/>
      <c r="QV28" s="22"/>
      <c r="QW28" s="22"/>
      <c r="QX28" s="22"/>
      <c r="QY28" s="22"/>
      <c r="QZ28" s="22"/>
      <c r="RA28" s="22"/>
      <c r="RB28" s="22"/>
      <c r="RC28" s="22"/>
      <c r="RD28" s="22"/>
      <c r="RE28" s="22"/>
      <c r="RF28" s="22"/>
      <c r="RG28" s="22"/>
      <c r="RH28" s="22"/>
      <c r="RI28" s="22"/>
      <c r="RJ28" s="22"/>
      <c r="RK28" s="22"/>
      <c r="RL28" s="22"/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RY28" s="22"/>
      <c r="RZ28" s="22"/>
      <c r="SA28" s="22"/>
      <c r="SB28" s="22"/>
      <c r="SC28" s="22"/>
      <c r="SD28" s="22"/>
      <c r="SE28" s="22"/>
      <c r="SF28" s="22"/>
      <c r="SG28" s="22"/>
      <c r="SH28" s="22"/>
      <c r="SI28" s="22"/>
      <c r="SJ28" s="22"/>
      <c r="SK28" s="22"/>
      <c r="SL28" s="22"/>
      <c r="SM28" s="22"/>
      <c r="SN28" s="22"/>
      <c r="SO28" s="22"/>
      <c r="SP28" s="22"/>
      <c r="SQ28" s="22"/>
      <c r="SR28" s="22"/>
      <c r="SS28" s="22"/>
      <c r="ST28" s="22"/>
      <c r="SU28" s="22"/>
      <c r="SV28" s="22"/>
      <c r="SW28" s="22"/>
      <c r="SX28" s="22"/>
      <c r="SY28" s="22"/>
      <c r="SZ28" s="22"/>
      <c r="TA28" s="22"/>
      <c r="TB28" s="22"/>
      <c r="TC28" s="22"/>
      <c r="TD28" s="22"/>
      <c r="TE28" s="22"/>
      <c r="TF28" s="22"/>
      <c r="TG28" s="22"/>
      <c r="TH28" s="22"/>
      <c r="TI28" s="22"/>
      <c r="TJ28" s="22"/>
      <c r="TK28" s="22"/>
      <c r="TL28" s="22"/>
      <c r="TM28" s="22"/>
      <c r="TN28" s="22"/>
      <c r="TO28" s="22"/>
      <c r="TP28" s="22"/>
      <c r="TQ28" s="22"/>
      <c r="TR28" s="22"/>
      <c r="TS28" s="22"/>
      <c r="TT28" s="22"/>
      <c r="TU28" s="22"/>
      <c r="TV28" s="22"/>
      <c r="TW28" s="22"/>
      <c r="TX28" s="22"/>
      <c r="TY28" s="22"/>
      <c r="TZ28" s="22"/>
      <c r="UA28" s="22"/>
      <c r="UB28" s="22"/>
      <c r="UC28" s="22"/>
      <c r="UD28" s="22"/>
      <c r="UE28" s="22"/>
      <c r="UF28" s="22"/>
      <c r="UG28" s="22"/>
      <c r="UH28" s="22"/>
      <c r="UI28" s="22"/>
      <c r="UJ28" s="22"/>
      <c r="UK28" s="22"/>
      <c r="UL28" s="22"/>
      <c r="UM28" s="22"/>
      <c r="UN28" s="22"/>
      <c r="UO28" s="22"/>
      <c r="UP28" s="22"/>
      <c r="UQ28" s="22"/>
      <c r="UR28" s="22"/>
      <c r="US28" s="22"/>
      <c r="UT28" s="22"/>
      <c r="UU28" s="22"/>
      <c r="UV28" s="22"/>
      <c r="UW28" s="22"/>
      <c r="UX28" s="22"/>
      <c r="UY28" s="22"/>
      <c r="UZ28" s="22"/>
      <c r="VA28" s="22"/>
      <c r="VB28" s="22"/>
      <c r="VC28" s="22"/>
      <c r="VD28" s="22"/>
      <c r="VE28" s="22"/>
      <c r="VF28" s="22"/>
      <c r="VG28" s="22"/>
      <c r="VH28" s="22"/>
      <c r="VI28" s="22"/>
      <c r="VJ28" s="22"/>
      <c r="VK28" s="22"/>
      <c r="VL28" s="22"/>
      <c r="VM28" s="22"/>
      <c r="VN28" s="22"/>
      <c r="VO28" s="22"/>
      <c r="VP28" s="22"/>
      <c r="VQ28" s="22"/>
      <c r="VR28" s="22"/>
      <c r="VS28" s="22"/>
      <c r="VT28" s="22"/>
      <c r="VU28" s="22"/>
      <c r="VV28" s="22"/>
      <c r="VW28" s="22"/>
      <c r="VX28" s="22"/>
      <c r="VY28" s="22"/>
      <c r="VZ28" s="22"/>
      <c r="WA28" s="22"/>
      <c r="WB28" s="22"/>
      <c r="WC28" s="22"/>
      <c r="WD28" s="22"/>
      <c r="WE28" s="22"/>
      <c r="WF28" s="22"/>
      <c r="WG28" s="22"/>
      <c r="WH28" s="22"/>
      <c r="WI28" s="22"/>
      <c r="WJ28" s="22"/>
      <c r="WK28" s="22"/>
      <c r="WL28" s="22"/>
      <c r="WM28" s="22"/>
      <c r="WN28" s="22"/>
      <c r="WO28" s="22"/>
      <c r="WP28" s="22"/>
      <c r="WQ28" s="22"/>
      <c r="WR28" s="22"/>
      <c r="WS28" s="22"/>
      <c r="WT28" s="22"/>
      <c r="WU28" s="22"/>
      <c r="WV28" s="22"/>
      <c r="WW28" s="22"/>
      <c r="WX28" s="22"/>
      <c r="WY28" s="22"/>
      <c r="WZ28" s="22"/>
      <c r="XA28" s="22"/>
      <c r="XB28" s="22"/>
      <c r="XC28" s="22"/>
      <c r="XD28" s="22"/>
      <c r="XE28" s="22"/>
      <c r="XF28" s="22"/>
      <c r="XG28" s="22"/>
      <c r="XH28" s="22"/>
      <c r="XI28" s="22"/>
      <c r="XJ28" s="22"/>
      <c r="XK28" s="22"/>
      <c r="XL28" s="22"/>
      <c r="XM28" s="22"/>
      <c r="XN28" s="22"/>
      <c r="XO28" s="22"/>
      <c r="XP28" s="22"/>
      <c r="XQ28" s="22"/>
      <c r="XR28" s="22"/>
      <c r="XS28" s="22"/>
      <c r="XT28" s="22"/>
      <c r="XU28" s="22"/>
      <c r="XV28" s="22"/>
      <c r="XW28" s="22"/>
      <c r="XX28" s="22"/>
      <c r="XY28" s="22"/>
      <c r="XZ28" s="22"/>
      <c r="YA28" s="22"/>
      <c r="YB28" s="22"/>
      <c r="YC28" s="22"/>
      <c r="YD28" s="22"/>
      <c r="YE28" s="22"/>
      <c r="YF28" s="22"/>
      <c r="YG28" s="22"/>
      <c r="YH28" s="22"/>
      <c r="YI28" s="22"/>
      <c r="YJ28" s="22"/>
      <c r="YK28" s="22"/>
      <c r="YL28" s="22"/>
      <c r="YM28" s="22"/>
      <c r="YN28" s="22"/>
      <c r="YO28" s="22"/>
      <c r="YP28" s="22"/>
      <c r="YQ28" s="22"/>
      <c r="YR28" s="22"/>
      <c r="YS28" s="22"/>
      <c r="YT28" s="22"/>
      <c r="YU28" s="22"/>
      <c r="YV28" s="22"/>
      <c r="YW28" s="22"/>
      <c r="YX28" s="22"/>
      <c r="YY28" s="22"/>
      <c r="YZ28" s="22"/>
      <c r="ZA28" s="22"/>
      <c r="ZB28" s="22"/>
      <c r="ZC28" s="22"/>
      <c r="ZD28" s="22"/>
      <c r="ZE28" s="22"/>
      <c r="ZF28" s="22"/>
      <c r="ZG28" s="22"/>
      <c r="ZH28" s="22"/>
      <c r="ZI28" s="22"/>
      <c r="ZJ28" s="22"/>
      <c r="ZK28" s="22"/>
      <c r="ZL28" s="22"/>
      <c r="ZM28" s="22"/>
      <c r="ZN28" s="22"/>
      <c r="ZO28" s="22"/>
      <c r="ZP28" s="22"/>
      <c r="ZQ28" s="22"/>
      <c r="ZR28" s="22"/>
      <c r="ZS28" s="22"/>
      <c r="ZT28" s="22"/>
      <c r="ZU28" s="22"/>
      <c r="ZV28" s="22"/>
      <c r="ZW28" s="22"/>
      <c r="ZX28" s="22"/>
      <c r="ZY28" s="22"/>
      <c r="ZZ28" s="22"/>
      <c r="AAA28" s="22"/>
      <c r="AAB28" s="22"/>
      <c r="AAC28" s="22"/>
      <c r="AAD28" s="22"/>
      <c r="AAE28" s="22"/>
      <c r="AAF28" s="22"/>
      <c r="AAG28" s="22"/>
      <c r="AAH28" s="22"/>
      <c r="AAI28" s="22"/>
      <c r="AAJ28" s="22"/>
      <c r="AAK28" s="22"/>
      <c r="AAL28" s="22"/>
      <c r="AAM28" s="22"/>
      <c r="AAN28" s="22"/>
      <c r="AAO28" s="22"/>
      <c r="AAP28" s="22"/>
      <c r="AAQ28" s="22"/>
      <c r="AAR28" s="22"/>
      <c r="AAS28" s="22"/>
      <c r="AAT28" s="22"/>
      <c r="AAU28" s="22"/>
      <c r="AAV28" s="22"/>
      <c r="AAW28" s="22"/>
      <c r="AAX28" s="22"/>
      <c r="AAY28" s="22"/>
      <c r="AAZ28" s="22"/>
      <c r="ABA28" s="22"/>
      <c r="ABB28" s="22"/>
      <c r="ABC28" s="22"/>
      <c r="ABD28" s="22"/>
      <c r="ABE28" s="22"/>
      <c r="ABF28" s="22"/>
      <c r="ABG28" s="22"/>
      <c r="ABH28" s="22"/>
      <c r="ABI28" s="22"/>
      <c r="ABJ28" s="22"/>
      <c r="ABK28" s="22"/>
      <c r="ABL28" s="22"/>
      <c r="ABM28" s="22"/>
      <c r="ABN28" s="22"/>
      <c r="ABO28" s="22"/>
      <c r="ABP28" s="22"/>
      <c r="ABQ28" s="22"/>
      <c r="ABR28" s="22"/>
      <c r="ABS28" s="22"/>
      <c r="ABT28" s="22"/>
      <c r="ABU28" s="22"/>
      <c r="ABV28" s="22"/>
      <c r="ABW28" s="22"/>
      <c r="ABX28" s="22"/>
      <c r="ABY28" s="22"/>
      <c r="ABZ28" s="22"/>
      <c r="ACA28" s="22"/>
      <c r="ACB28" s="22"/>
      <c r="ACC28" s="22"/>
      <c r="ACD28" s="22"/>
      <c r="ACE28" s="22"/>
      <c r="ACF28" s="22"/>
      <c r="ACG28" s="22"/>
      <c r="ACH28" s="22"/>
      <c r="ACI28" s="22"/>
      <c r="ACJ28" s="22"/>
      <c r="ACK28" s="22"/>
      <c r="ACL28" s="22"/>
      <c r="ACM28" s="22"/>
      <c r="ACN28" s="22"/>
      <c r="ACO28" s="22"/>
      <c r="ACP28" s="22"/>
      <c r="ACQ28" s="22"/>
      <c r="ACR28" s="22"/>
      <c r="ACS28" s="22"/>
      <c r="ACT28" s="22"/>
      <c r="ACU28" s="22"/>
      <c r="ACV28" s="22"/>
      <c r="ACW28" s="22"/>
      <c r="ACX28" s="22"/>
      <c r="ACY28" s="22"/>
      <c r="ACZ28" s="22"/>
      <c r="ADA28" s="22"/>
      <c r="ADB28" s="22"/>
      <c r="ADC28" s="22"/>
      <c r="ADD28" s="22"/>
      <c r="ADE28" s="22"/>
      <c r="ADF28" s="22"/>
      <c r="ADG28" s="22"/>
      <c r="ADH28" s="22"/>
      <c r="ADI28" s="22"/>
      <c r="ADJ28" s="22"/>
      <c r="ADK28" s="22"/>
      <c r="ADL28" s="22"/>
      <c r="ADM28" s="22"/>
      <c r="ADN28" s="22"/>
      <c r="ADO28" s="22"/>
      <c r="ADP28" s="22"/>
      <c r="ADQ28" s="22"/>
      <c r="ADR28" s="22"/>
      <c r="ADS28" s="22"/>
      <c r="ADT28" s="22"/>
      <c r="ADU28" s="22"/>
      <c r="ADV28" s="22"/>
      <c r="ADW28" s="22"/>
      <c r="ADX28" s="22"/>
      <c r="ADY28" s="22"/>
      <c r="ADZ28" s="22"/>
      <c r="AEA28" s="22"/>
      <c r="AEB28" s="22"/>
      <c r="AEC28" s="22"/>
      <c r="AED28" s="22"/>
      <c r="AEE28" s="22"/>
      <c r="AEF28" s="22"/>
      <c r="AEG28" s="22"/>
      <c r="AEH28" s="22"/>
      <c r="AEI28" s="22"/>
      <c r="AEJ28" s="22"/>
      <c r="AEK28" s="22"/>
      <c r="AEL28" s="22"/>
      <c r="AEM28" s="22"/>
      <c r="AEN28" s="22"/>
      <c r="AEO28" s="22"/>
      <c r="AEP28" s="22"/>
      <c r="AEQ28" s="22"/>
      <c r="AER28" s="22"/>
      <c r="AES28" s="22"/>
      <c r="AET28" s="22"/>
      <c r="AEU28" s="22"/>
      <c r="AEV28" s="22"/>
      <c r="AEW28" s="22"/>
      <c r="AEX28" s="22"/>
      <c r="AEY28" s="22"/>
      <c r="AEZ28" s="22"/>
      <c r="AFA28" s="22"/>
      <c r="AFB28" s="22"/>
      <c r="AFC28" s="22"/>
      <c r="AFD28" s="22"/>
      <c r="AFE28" s="22"/>
      <c r="AFF28" s="22"/>
      <c r="AFG28" s="22"/>
      <c r="AFH28" s="22"/>
      <c r="AFI28" s="22"/>
      <c r="AFJ28" s="22"/>
      <c r="AFK28" s="22"/>
      <c r="AFL28" s="22"/>
      <c r="AFM28" s="22"/>
      <c r="AFN28" s="22"/>
      <c r="AFO28" s="22"/>
      <c r="AFP28" s="22"/>
      <c r="AFQ28" s="22"/>
      <c r="AFR28" s="22"/>
      <c r="AFS28" s="22"/>
      <c r="AFT28" s="22"/>
      <c r="AFU28" s="22"/>
      <c r="AFV28" s="22"/>
      <c r="AFW28" s="22"/>
      <c r="AFX28" s="22"/>
      <c r="AFY28" s="22"/>
      <c r="AFZ28" s="22"/>
      <c r="AGA28" s="22"/>
      <c r="AGB28" s="22"/>
      <c r="AGC28" s="22"/>
      <c r="AGD28" s="22"/>
      <c r="AGE28" s="22"/>
      <c r="AGF28" s="22"/>
      <c r="AGG28" s="22"/>
      <c r="AGH28" s="22"/>
      <c r="AGI28" s="22"/>
      <c r="AGJ28" s="22"/>
      <c r="AGK28" s="22"/>
      <c r="AGL28" s="22"/>
      <c r="AGM28" s="22"/>
      <c r="AGN28" s="22"/>
      <c r="AGO28" s="22"/>
      <c r="AGP28" s="22"/>
      <c r="AGQ28" s="22"/>
      <c r="AGR28" s="22"/>
      <c r="AGS28" s="22"/>
      <c r="AGT28" s="22"/>
      <c r="AGU28" s="22"/>
      <c r="AGV28" s="22"/>
      <c r="AGW28" s="22"/>
      <c r="AGX28" s="22"/>
      <c r="AGY28" s="22"/>
      <c r="AGZ28" s="22"/>
      <c r="AHA28" s="22"/>
      <c r="AHB28" s="22"/>
      <c r="AHC28" s="22"/>
      <c r="AHD28" s="22"/>
      <c r="AHE28" s="22"/>
      <c r="AHF28" s="22"/>
      <c r="AHG28" s="22"/>
      <c r="AHH28" s="22"/>
      <c r="AHI28" s="22"/>
      <c r="AHJ28" s="22"/>
      <c r="AHK28" s="22"/>
      <c r="AHL28" s="22"/>
      <c r="AHM28" s="22"/>
      <c r="AHN28" s="22"/>
      <c r="AHO28" s="22"/>
      <c r="AHP28" s="22"/>
      <c r="AHQ28" s="22"/>
      <c r="AHR28" s="22"/>
      <c r="AHS28" s="22"/>
      <c r="AHT28" s="22"/>
      <c r="AHU28" s="22"/>
      <c r="AHV28" s="22"/>
      <c r="AHW28" s="22"/>
      <c r="AHX28" s="22"/>
      <c r="AHY28" s="22"/>
      <c r="AHZ28" s="22"/>
      <c r="AIA28" s="22"/>
      <c r="AIB28" s="22"/>
      <c r="AIC28" s="22"/>
      <c r="AID28" s="22"/>
      <c r="AIE28" s="22"/>
      <c r="AIF28" s="22"/>
      <c r="AIG28" s="22"/>
      <c r="AIH28" s="22"/>
      <c r="AII28" s="22"/>
      <c r="AIJ28" s="22"/>
      <c r="AIK28" s="22"/>
      <c r="AIL28" s="22"/>
      <c r="AIM28" s="22"/>
      <c r="AIN28" s="22"/>
      <c r="AIO28" s="22"/>
      <c r="AIP28" s="22"/>
      <c r="AIQ28" s="22"/>
      <c r="AIR28" s="22"/>
      <c r="AIS28" s="22"/>
      <c r="AIT28" s="22"/>
      <c r="AIU28" s="22"/>
      <c r="AIV28" s="22"/>
      <c r="AIW28" s="22"/>
      <c r="AIX28" s="22"/>
      <c r="AIY28" s="22"/>
      <c r="AIZ28" s="22"/>
      <c r="AJA28" s="22"/>
      <c r="AJB28" s="22"/>
      <c r="AJC28" s="22"/>
      <c r="AJD28" s="22"/>
      <c r="AJE28" s="22"/>
      <c r="AJF28" s="22"/>
      <c r="AJG28" s="22"/>
      <c r="AJH28" s="22"/>
      <c r="AJI28" s="22"/>
      <c r="AJJ28" s="22"/>
      <c r="AJK28" s="22"/>
      <c r="AJL28" s="22"/>
      <c r="AJM28" s="22"/>
      <c r="AJN28" s="22"/>
      <c r="AJO28" s="22"/>
      <c r="AJP28" s="22"/>
      <c r="AJQ28" s="22"/>
      <c r="AJR28" s="22"/>
      <c r="AJS28" s="22"/>
      <c r="AJT28" s="22"/>
      <c r="AJU28" s="22"/>
      <c r="AJV28" s="22"/>
      <c r="AJW28" s="22"/>
      <c r="AJX28" s="22"/>
      <c r="AJY28" s="22"/>
      <c r="AJZ28" s="22"/>
      <c r="AKA28" s="22"/>
      <c r="AKB28" s="22"/>
      <c r="AKC28" s="22"/>
      <c r="AKD28" s="22"/>
      <c r="AKE28" s="22"/>
      <c r="AKF28" s="22"/>
      <c r="AKG28" s="22"/>
      <c r="AKH28" s="22"/>
      <c r="AKI28" s="22"/>
      <c r="AKJ28" s="22"/>
      <c r="AKK28" s="22"/>
      <c r="AKL28" s="22"/>
      <c r="AKM28" s="22"/>
      <c r="AKN28" s="22"/>
      <c r="AKO28" s="22"/>
      <c r="AKP28" s="22"/>
      <c r="AKQ28" s="22"/>
      <c r="AKR28" s="22"/>
      <c r="AKS28" s="22"/>
      <c r="AKT28" s="22"/>
      <c r="AKU28" s="22"/>
      <c r="AKV28" s="22"/>
      <c r="AKW28" s="22"/>
      <c r="AKX28" s="22"/>
      <c r="AKY28" s="22"/>
      <c r="AKZ28" s="22"/>
      <c r="ALA28" s="22"/>
      <c r="ALB28" s="22"/>
      <c r="ALC28" s="22"/>
      <c r="ALD28" s="22"/>
      <c r="ALE28" s="22"/>
      <c r="ALF28" s="22"/>
      <c r="ALG28" s="22"/>
      <c r="ALH28" s="22"/>
      <c r="ALI28" s="22"/>
      <c r="ALJ28" s="22"/>
      <c r="ALK28" s="22"/>
      <c r="ALL28" s="22"/>
      <c r="ALM28" s="22"/>
      <c r="ALN28" s="22"/>
      <c r="ALO28" s="22"/>
      <c r="ALP28" s="22"/>
      <c r="ALQ28" s="22"/>
      <c r="ALR28" s="22"/>
      <c r="ALS28" s="22"/>
      <c r="ALT28" s="22"/>
      <c r="ALU28" s="22"/>
      <c r="ALV28" s="22"/>
      <c r="ALW28" s="22"/>
      <c r="ALX28" s="22"/>
      <c r="ALY28" s="22"/>
      <c r="ALZ28" s="22"/>
      <c r="AMA28" s="22"/>
      <c r="AMB28" s="22"/>
      <c r="AMC28" s="22"/>
      <c r="AMD28" s="22"/>
      <c r="AME28" s="22"/>
      <c r="AMF28" s="22"/>
    </row>
    <row r="29" spans="1:1024" x14ac:dyDescent="0.2">
      <c r="A29" s="15" t="s">
        <v>96</v>
      </c>
      <c r="B29" s="1" t="s">
        <v>124</v>
      </c>
      <c r="C29" s="2" t="s">
        <v>97</v>
      </c>
      <c r="D29" s="1">
        <v>1000</v>
      </c>
      <c r="E29" s="1">
        <v>1271</v>
      </c>
      <c r="F29" s="1">
        <v>1271.83</v>
      </c>
      <c r="G29" s="1" t="s">
        <v>61</v>
      </c>
      <c r="H29" s="1">
        <v>1207.68</v>
      </c>
      <c r="I29" s="1" t="s">
        <v>98</v>
      </c>
      <c r="J29" s="1">
        <v>907.04</v>
      </c>
      <c r="K29" s="1">
        <v>6.45</v>
      </c>
      <c r="L29" s="1">
        <v>640.18399999999997</v>
      </c>
      <c r="M29" s="1" t="s">
        <v>99</v>
      </c>
      <c r="N29" s="1">
        <v>524.46199999999999</v>
      </c>
      <c r="O29" s="1" t="s">
        <v>100</v>
      </c>
      <c r="P29" s="1">
        <v>494.58199999999999</v>
      </c>
      <c r="Q29" s="1">
        <v>220</v>
      </c>
      <c r="V29" s="1">
        <v>738.48199999999997</v>
      </c>
      <c r="W29" s="1">
        <v>247</v>
      </c>
      <c r="X29" s="3">
        <f t="shared" si="0"/>
        <v>1.5715250453918661</v>
      </c>
      <c r="Y29" s="3">
        <f>(H29/P29)-1</f>
        <v>1.441819556716581</v>
      </c>
      <c r="Z29" s="3">
        <f t="shared" si="2"/>
        <v>0.83395271158271012</v>
      </c>
      <c r="AA29" s="3">
        <f t="shared" si="3"/>
        <v>0.29439405396880591</v>
      </c>
      <c r="AB29" s="3">
        <f t="shared" si="4"/>
        <v>6.0414653181878775E-2</v>
      </c>
      <c r="AC29" s="3">
        <f t="shared" si="5"/>
        <v>-0.41935478798267067</v>
      </c>
      <c r="AD29" s="3">
        <f t="shared" si="6"/>
        <v>-0.38851185744568106</v>
      </c>
      <c r="AE29" s="3">
        <f t="shared" si="7"/>
        <v>-0.18583303933674367</v>
      </c>
      <c r="AF29" s="3">
        <f t="shared" si="8"/>
        <v>0.15354648038688867</v>
      </c>
      <c r="AG29" s="3">
        <f t="shared" si="9"/>
        <v>0.40807532290232662</v>
      </c>
      <c r="AH29" s="3">
        <f t="shared" si="10"/>
        <v>0.49314370518943274</v>
      </c>
      <c r="AMG29"/>
      <c r="AMH29"/>
      <c r="AMI29"/>
      <c r="AMJ29"/>
    </row>
    <row r="30" spans="1:1024" x14ac:dyDescent="0.2">
      <c r="A30" s="15" t="s">
        <v>101</v>
      </c>
      <c r="B30" s="1" t="s">
        <v>125</v>
      </c>
      <c r="C30" s="2" t="s">
        <v>102</v>
      </c>
      <c r="D30" s="1">
        <v>1000</v>
      </c>
      <c r="E30" s="1">
        <v>295</v>
      </c>
      <c r="F30" s="1">
        <v>140.05000000000001</v>
      </c>
      <c r="G30" s="1" t="s">
        <v>103</v>
      </c>
      <c r="H30" s="1">
        <v>140.05000000000001</v>
      </c>
      <c r="I30" s="1" t="s">
        <v>104</v>
      </c>
      <c r="J30" s="1">
        <v>140.05000000000001</v>
      </c>
      <c r="K30" s="1" t="s">
        <v>105</v>
      </c>
      <c r="L30" s="1">
        <v>140.05000000000001</v>
      </c>
      <c r="M30" s="1" t="s">
        <v>106</v>
      </c>
      <c r="N30" s="1">
        <v>140.05000000000001</v>
      </c>
      <c r="O30" s="1">
        <v>28</v>
      </c>
      <c r="P30" s="1">
        <v>140.05000000000001</v>
      </c>
      <c r="Q30" s="1">
        <v>70</v>
      </c>
      <c r="V30" s="1">
        <v>171.85</v>
      </c>
      <c r="W30" s="1" t="s">
        <v>107</v>
      </c>
      <c r="X30" s="3">
        <f t="shared" si="0"/>
        <v>0</v>
      </c>
      <c r="Y30" s="3">
        <f>(H30/P30)-1</f>
        <v>0</v>
      </c>
      <c r="Z30" s="3">
        <f t="shared" si="2"/>
        <v>0</v>
      </c>
      <c r="AA30" s="3">
        <f t="shared" si="3"/>
        <v>0</v>
      </c>
      <c r="AB30" s="3">
        <f t="shared" si="4"/>
        <v>0</v>
      </c>
      <c r="AC30" s="3">
        <f t="shared" si="5"/>
        <v>0.22706176365583697</v>
      </c>
      <c r="AD30" s="3">
        <f t="shared" si="6"/>
        <v>0.22706176365583697</v>
      </c>
      <c r="AE30" s="3">
        <f t="shared" si="7"/>
        <v>0.22706176365583697</v>
      </c>
      <c r="AF30" s="3">
        <f t="shared" si="8"/>
        <v>0.22706176365583697</v>
      </c>
      <c r="AG30" s="3">
        <f t="shared" si="9"/>
        <v>0.22706176365583697</v>
      </c>
      <c r="AH30" s="3">
        <f t="shared" si="10"/>
        <v>0.22706176365583697</v>
      </c>
      <c r="AMG30"/>
      <c r="AMH30"/>
      <c r="AMI30"/>
      <c r="AMJ30"/>
    </row>
    <row r="31" spans="1:1024" x14ac:dyDescent="0.2"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MG31"/>
      <c r="AMH31"/>
      <c r="AMI31"/>
      <c r="AMJ31"/>
    </row>
    <row r="32" spans="1:1024" ht="15" x14ac:dyDescent="0.25">
      <c r="E32" s="1">
        <v>1000</v>
      </c>
      <c r="W32" s="6" t="s">
        <v>108</v>
      </c>
      <c r="X32" s="7">
        <f>AVERAGE(X10:X14,X18:X21,X23,X25:X30)</f>
        <v>0.5245390553711049</v>
      </c>
      <c r="Y32" s="7">
        <f>AVERAGE(Y10:Y14,Y18:Y21,Y23,Y25:Y30)</f>
        <v>0.27347398253968597</v>
      </c>
      <c r="Z32" s="7">
        <f>AVERAGE(Z10:Z14,Z18:Z21,Z23,Z25:Z30)</f>
        <v>8.7529620872887987E-2</v>
      </c>
      <c r="AA32" s="7">
        <f t="shared" ref="AA32:AB32" si="12">AVERAGE(AA10:AA14,AA18:AA21,AA23,AA25:AA30)</f>
        <v>2.3242257642791392E-2</v>
      </c>
      <c r="AB32" s="7">
        <f t="shared" si="12"/>
        <v>4.4047590384995866E-3</v>
      </c>
      <c r="AC32" s="7">
        <f>AVERAGE(AC10:AC12,AC14:AC15,AC18:AC30)</f>
        <v>-0.13965855436806596</v>
      </c>
      <c r="AD32" s="7">
        <f t="shared" ref="AD32:AH32" si="13">AVERAGE(AD10:AD12,AD14:AD15,AD18:AD30)</f>
        <v>3.3248999929266138E-2</v>
      </c>
      <c r="AE32" s="7">
        <f t="shared" si="13"/>
        <v>0.16016440319802847</v>
      </c>
      <c r="AF32" s="7">
        <f t="shared" si="13"/>
        <v>0.21288427116029107</v>
      </c>
      <c r="AG32" s="7">
        <f t="shared" si="13"/>
        <v>0.23344140207424072</v>
      </c>
      <c r="AH32" s="7">
        <f t="shared" si="13"/>
        <v>0.23889237625752979</v>
      </c>
      <c r="AMG32"/>
      <c r="AMH32"/>
      <c r="AMI32"/>
      <c r="AMJ32"/>
    </row>
    <row r="33" spans="24:1024" x14ac:dyDescent="0.2"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MG33"/>
      <c r="AMH33"/>
      <c r="AMI33"/>
      <c r="AMJ33"/>
    </row>
    <row r="34" spans="24:1024" x14ac:dyDescent="0.2"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MG34"/>
      <c r="AMH34"/>
      <c r="AMI34"/>
      <c r="AMJ34"/>
    </row>
    <row r="35" spans="24:1024" x14ac:dyDescent="0.2"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MG35"/>
      <c r="AMH35"/>
      <c r="AMI35"/>
      <c r="AMJ35"/>
    </row>
    <row r="36" spans="24:1024" x14ac:dyDescent="0.2"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MG36"/>
      <c r="AMH36"/>
      <c r="AMI36"/>
      <c r="AMJ36"/>
    </row>
    <row r="37" spans="24:1024" x14ac:dyDescent="0.2"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MG37"/>
      <c r="AMH37"/>
      <c r="AMI37"/>
      <c r="AMJ37"/>
    </row>
    <row r="38" spans="24:1024" x14ac:dyDescent="0.2"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MG38"/>
      <c r="AMH38"/>
      <c r="AMI38"/>
      <c r="AMJ38"/>
    </row>
    <row r="39" spans="24:1024" x14ac:dyDescent="0.2"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51" spans="1:1024" ht="15" thickBot="1" x14ac:dyDescent="0.25"/>
    <row r="52" spans="1:1024" ht="15.75" thickBot="1" x14ac:dyDescent="0.25">
      <c r="E52" s="26"/>
      <c r="F52" s="8" t="s">
        <v>109</v>
      </c>
      <c r="G52" s="8" t="s">
        <v>110</v>
      </c>
      <c r="H52" s="8" t="s">
        <v>111</v>
      </c>
      <c r="I52" s="8" t="s">
        <v>112</v>
      </c>
      <c r="J52" s="8" t="s">
        <v>113</v>
      </c>
      <c r="K52" s="8" t="s">
        <v>114</v>
      </c>
    </row>
    <row r="53" spans="1:1024" ht="15" x14ac:dyDescent="0.2">
      <c r="E53" s="9" t="s">
        <v>115</v>
      </c>
      <c r="F53" s="10">
        <v>1.91</v>
      </c>
      <c r="G53" s="10">
        <v>3.1</v>
      </c>
      <c r="H53" s="10">
        <v>10</v>
      </c>
      <c r="I53" s="10">
        <v>75</v>
      </c>
      <c r="J53" s="10">
        <v>568</v>
      </c>
      <c r="K53" s="10">
        <v>1607</v>
      </c>
    </row>
    <row r="54" spans="1:1024" ht="15" x14ac:dyDescent="0.2">
      <c r="E54" s="27" t="s">
        <v>116</v>
      </c>
      <c r="F54" s="28">
        <v>1</v>
      </c>
      <c r="G54" s="28">
        <v>3.5</v>
      </c>
      <c r="H54" s="28">
        <v>31</v>
      </c>
      <c r="I54" s="28">
        <v>149</v>
      </c>
      <c r="J54" s="28">
        <v>638</v>
      </c>
      <c r="K54" s="28">
        <v>2261</v>
      </c>
    </row>
    <row r="55" spans="1:1024" ht="15" x14ac:dyDescent="0.2">
      <c r="E55" s="9" t="s">
        <v>117</v>
      </c>
      <c r="F55" s="10">
        <v>0.13</v>
      </c>
      <c r="G55" s="10">
        <v>0.44</v>
      </c>
      <c r="H55" s="10">
        <v>1.46</v>
      </c>
      <c r="I55" s="10">
        <v>4.2</v>
      </c>
      <c r="J55" s="10">
        <v>9</v>
      </c>
      <c r="K55" s="10">
        <v>9</v>
      </c>
      <c r="L55" s="19"/>
      <c r="M55" s="19"/>
      <c r="N55" s="19"/>
      <c r="O55" s="19"/>
      <c r="P55" s="19"/>
      <c r="Q55" s="19"/>
      <c r="R55" s="19"/>
      <c r="S55" s="19"/>
      <c r="T55" s="19"/>
      <c r="U55" s="19"/>
      <c r="AMI55"/>
      <c r="AMJ55"/>
    </row>
    <row r="56" spans="1:1024" ht="15" x14ac:dyDescent="0.2">
      <c r="E56" s="27" t="s">
        <v>118</v>
      </c>
      <c r="F56" s="28">
        <v>0.12</v>
      </c>
      <c r="G56" s="28">
        <v>0.64</v>
      </c>
      <c r="H56" s="28">
        <v>2.2999999999999998</v>
      </c>
      <c r="I56" s="28">
        <v>7.45</v>
      </c>
      <c r="J56" s="28">
        <v>14</v>
      </c>
      <c r="K56" s="28">
        <v>24</v>
      </c>
      <c r="L56" s="19"/>
      <c r="M56" s="19"/>
      <c r="N56" s="19"/>
      <c r="O56" s="19"/>
      <c r="P56" s="19"/>
      <c r="Q56" s="19"/>
      <c r="R56" s="19"/>
      <c r="S56" s="19"/>
      <c r="T56" s="19"/>
      <c r="U56" s="19"/>
      <c r="AMI56"/>
      <c r="AMJ56"/>
    </row>
    <row r="57" spans="1:1024" ht="15" x14ac:dyDescent="0.2">
      <c r="A57" s="20"/>
      <c r="B57" s="19"/>
      <c r="C57" s="19"/>
      <c r="D57" s="19"/>
      <c r="E57" s="9" t="s">
        <v>119</v>
      </c>
      <c r="F57" s="10">
        <v>0.19</v>
      </c>
      <c r="G57" s="10">
        <v>2</v>
      </c>
      <c r="H57" s="10">
        <v>10</v>
      </c>
      <c r="I57" s="10">
        <v>34</v>
      </c>
      <c r="J57" s="10">
        <v>175</v>
      </c>
      <c r="K57" s="10">
        <v>2426</v>
      </c>
      <c r="L57" s="19"/>
      <c r="M57" s="19"/>
      <c r="N57" s="19"/>
      <c r="O57" s="19"/>
      <c r="P57" s="19"/>
      <c r="Q57" s="19"/>
      <c r="R57" s="19"/>
      <c r="S57" s="19"/>
      <c r="T57" s="19"/>
      <c r="U57" s="19"/>
      <c r="AMI57"/>
      <c r="AMJ57"/>
    </row>
    <row r="58" spans="1:1024" ht="15" x14ac:dyDescent="0.2">
      <c r="A58" s="20"/>
      <c r="B58" s="19"/>
      <c r="C58" s="19"/>
      <c r="D58" s="19"/>
      <c r="E58" s="27" t="s">
        <v>120</v>
      </c>
      <c r="F58" s="28">
        <v>0.28999999999999998</v>
      </c>
      <c r="G58" s="28">
        <v>0.62</v>
      </c>
      <c r="H58" s="28">
        <v>5.8</v>
      </c>
      <c r="I58" s="28">
        <v>45</v>
      </c>
      <c r="J58" s="28">
        <v>941</v>
      </c>
      <c r="K58" s="28">
        <v>4305</v>
      </c>
      <c r="L58" s="19"/>
      <c r="M58" s="19"/>
      <c r="N58" s="19"/>
      <c r="O58" s="19"/>
      <c r="P58" s="19"/>
      <c r="Q58" s="19"/>
      <c r="R58" s="19"/>
      <c r="S58" s="19"/>
      <c r="T58" s="19"/>
      <c r="U58" s="19"/>
      <c r="AMI58"/>
      <c r="AMJ58"/>
    </row>
    <row r="59" spans="1:1024" ht="15" x14ac:dyDescent="0.2">
      <c r="A59" s="20"/>
      <c r="B59" s="19"/>
      <c r="C59" s="19"/>
      <c r="D59" s="19"/>
      <c r="E59" s="9" t="s">
        <v>121</v>
      </c>
      <c r="F59" s="10">
        <v>0.69</v>
      </c>
      <c r="G59" s="10">
        <v>1.32</v>
      </c>
      <c r="H59" s="10">
        <v>3.34</v>
      </c>
      <c r="I59" s="10">
        <v>16</v>
      </c>
      <c r="J59" s="10">
        <v>182</v>
      </c>
      <c r="K59" s="10">
        <v>2781</v>
      </c>
      <c r="L59" s="19"/>
      <c r="M59" s="19"/>
      <c r="N59" s="19"/>
      <c r="O59" s="19"/>
      <c r="P59" s="19"/>
      <c r="Q59" s="19"/>
      <c r="R59" s="19"/>
      <c r="S59" s="19"/>
      <c r="T59" s="19"/>
      <c r="U59" s="19"/>
      <c r="AMI59"/>
      <c r="AMJ59"/>
    </row>
    <row r="60" spans="1:1024" s="18" customFormat="1" ht="15" x14ac:dyDescent="0.2">
      <c r="A60" s="20"/>
      <c r="B60" s="19"/>
      <c r="C60" s="19"/>
      <c r="D60" s="19"/>
      <c r="E60" s="27" t="s">
        <v>122</v>
      </c>
      <c r="F60" s="28">
        <v>4.9000000000000004</v>
      </c>
      <c r="G60" s="28">
        <v>8.5</v>
      </c>
      <c r="H60" s="28">
        <v>19</v>
      </c>
      <c r="I60" s="28">
        <v>45</v>
      </c>
      <c r="J60" s="28">
        <v>147</v>
      </c>
      <c r="K60" s="28">
        <v>1037</v>
      </c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/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17"/>
      <c r="NH60" s="17"/>
      <c r="NI60" s="17"/>
      <c r="NJ60" s="17"/>
      <c r="NK60" s="17"/>
      <c r="NL60" s="17"/>
      <c r="NM60" s="17"/>
      <c r="NN60" s="17"/>
      <c r="NO60" s="17"/>
      <c r="NP60" s="17"/>
      <c r="NQ60" s="17"/>
      <c r="NR60" s="17"/>
      <c r="NS60" s="17"/>
      <c r="NT60" s="17"/>
      <c r="NU60" s="17"/>
      <c r="NV60" s="17"/>
      <c r="NW60" s="17"/>
      <c r="NX60" s="17"/>
      <c r="NY60" s="17"/>
      <c r="NZ60" s="17"/>
      <c r="OA60" s="17"/>
      <c r="OB60" s="17"/>
      <c r="OC60" s="17"/>
      <c r="OD60" s="17"/>
      <c r="OE60" s="17"/>
      <c r="OF60" s="17"/>
      <c r="OG60" s="17"/>
      <c r="OH60" s="17"/>
      <c r="OI60" s="17"/>
      <c r="OJ60" s="17"/>
      <c r="OK60" s="17"/>
      <c r="OL60" s="17"/>
      <c r="OM60" s="17"/>
      <c r="ON60" s="17"/>
      <c r="OO60" s="17"/>
      <c r="OP60" s="17"/>
      <c r="OQ60" s="17"/>
      <c r="OR60" s="17"/>
      <c r="OS60" s="17"/>
      <c r="OT60" s="17"/>
      <c r="OU60" s="17"/>
      <c r="OV60" s="17"/>
      <c r="OW60" s="17"/>
      <c r="OX60" s="17"/>
      <c r="OY60" s="17"/>
      <c r="OZ60" s="17"/>
      <c r="PA60" s="17"/>
      <c r="PB60" s="17"/>
      <c r="PC60" s="17"/>
      <c r="PD60" s="17"/>
      <c r="PE60" s="17"/>
      <c r="PF60" s="17"/>
      <c r="PG60" s="17"/>
      <c r="PH60" s="17"/>
      <c r="PI60" s="17"/>
      <c r="PJ60" s="17"/>
      <c r="PK60" s="17"/>
      <c r="PL60" s="17"/>
      <c r="PM60" s="17"/>
      <c r="PN60" s="17"/>
      <c r="PO60" s="17"/>
      <c r="PP60" s="17"/>
      <c r="PQ60" s="17"/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7"/>
      <c r="AEH60" s="17"/>
      <c r="AEI60" s="17"/>
      <c r="AEJ60" s="17"/>
      <c r="AEK60" s="17"/>
      <c r="AEL60" s="17"/>
      <c r="AEM60" s="17"/>
      <c r="AEN60" s="17"/>
      <c r="AEO60" s="17"/>
      <c r="AEP60" s="17"/>
      <c r="AEQ60" s="17"/>
      <c r="AER60" s="17"/>
      <c r="AES60" s="17"/>
      <c r="AET60" s="17"/>
      <c r="AEU60" s="17"/>
      <c r="AEV60" s="17"/>
      <c r="AEW60" s="17"/>
      <c r="AEX60" s="17"/>
      <c r="AEY60" s="17"/>
      <c r="AEZ60" s="17"/>
      <c r="AFA60" s="17"/>
      <c r="AFB60" s="17"/>
      <c r="AFC60" s="17"/>
      <c r="AFD60" s="17"/>
      <c r="AFE60" s="17"/>
      <c r="AFF60" s="17"/>
      <c r="AFG60" s="17"/>
      <c r="AFH60" s="17"/>
      <c r="AFI60" s="17"/>
      <c r="AFJ60" s="17"/>
      <c r="AFK60" s="17"/>
      <c r="AFL60" s="17"/>
      <c r="AFM60" s="17"/>
      <c r="AFN60" s="17"/>
      <c r="AFO60" s="17"/>
      <c r="AFP60" s="17"/>
      <c r="AFQ60" s="17"/>
      <c r="AFR60" s="17"/>
      <c r="AFS60" s="17"/>
      <c r="AFT60" s="17"/>
      <c r="AFU60" s="17"/>
      <c r="AFV60" s="17"/>
      <c r="AFW60" s="17"/>
      <c r="AFX60" s="17"/>
      <c r="AFY60" s="17"/>
      <c r="AFZ60" s="17"/>
      <c r="AGA60" s="17"/>
      <c r="AGB60" s="17"/>
      <c r="AGC60" s="17"/>
      <c r="AGD60" s="17"/>
      <c r="AGE60" s="17"/>
      <c r="AGF60" s="17"/>
      <c r="AGG60" s="17"/>
      <c r="AGH60" s="17"/>
      <c r="AGI60" s="17"/>
      <c r="AGJ60" s="17"/>
      <c r="AGK60" s="17"/>
      <c r="AGL60" s="17"/>
      <c r="AGM60" s="17"/>
      <c r="AGN60" s="17"/>
      <c r="AGO60" s="17"/>
      <c r="AGP60" s="17"/>
      <c r="AGQ60" s="17"/>
      <c r="AGR60" s="17"/>
      <c r="AGS60" s="17"/>
      <c r="AGT60" s="17"/>
      <c r="AGU60" s="17"/>
      <c r="AGV60" s="17"/>
      <c r="AGW60" s="17"/>
      <c r="AGX60" s="17"/>
      <c r="AGY60" s="17"/>
      <c r="AGZ60" s="17"/>
      <c r="AHA60" s="17"/>
      <c r="AHB60" s="17"/>
      <c r="AHC60" s="17"/>
      <c r="AHD60" s="17"/>
      <c r="AHE60" s="17"/>
      <c r="AHF60" s="17"/>
      <c r="AHG60" s="17"/>
      <c r="AHH60" s="17"/>
      <c r="AHI60" s="17"/>
      <c r="AHJ60" s="17"/>
      <c r="AHK60" s="17"/>
      <c r="AHL60" s="17"/>
      <c r="AHM60" s="17"/>
      <c r="AHN60" s="17"/>
      <c r="AHO60" s="17"/>
      <c r="AHP60" s="17"/>
      <c r="AHQ60" s="17"/>
      <c r="AHR60" s="17"/>
      <c r="AHS60" s="17"/>
      <c r="AHT60" s="17"/>
      <c r="AHU60" s="17"/>
      <c r="AHV60" s="17"/>
      <c r="AHW60" s="17"/>
      <c r="AHX60" s="17"/>
      <c r="AHY60" s="17"/>
      <c r="AHZ60" s="17"/>
      <c r="AIA60" s="17"/>
      <c r="AIB60" s="17"/>
      <c r="AIC60" s="17"/>
      <c r="AID60" s="17"/>
      <c r="AIE60" s="17"/>
      <c r="AIF60" s="17"/>
      <c r="AIG60" s="17"/>
      <c r="AIH60" s="17"/>
      <c r="AII60" s="17"/>
      <c r="AIJ60" s="17"/>
      <c r="AIK60" s="17"/>
      <c r="AIL60" s="17"/>
      <c r="AIM60" s="17"/>
      <c r="AIN60" s="17"/>
      <c r="AIO60" s="17"/>
      <c r="AIP60" s="17"/>
      <c r="AIQ60" s="17"/>
      <c r="AIR60" s="17"/>
      <c r="AIS60" s="17"/>
      <c r="AIT60" s="17"/>
      <c r="AIU60" s="17"/>
      <c r="AIV60" s="17"/>
      <c r="AIW60" s="17"/>
      <c r="AIX60" s="17"/>
      <c r="AIY60" s="17"/>
      <c r="AIZ60" s="17"/>
      <c r="AJA60" s="17"/>
      <c r="AJB60" s="17"/>
      <c r="AJC60" s="17"/>
      <c r="AJD60" s="17"/>
      <c r="AJE60" s="17"/>
      <c r="AJF60" s="17"/>
      <c r="AJG60" s="17"/>
      <c r="AJH60" s="17"/>
      <c r="AJI60" s="17"/>
      <c r="AJJ60" s="17"/>
      <c r="AJK60" s="17"/>
      <c r="AJL60" s="17"/>
      <c r="AJM60" s="17"/>
      <c r="AJN60" s="17"/>
      <c r="AJO60" s="17"/>
      <c r="AJP60" s="17"/>
      <c r="AJQ60" s="17"/>
      <c r="AJR60" s="17"/>
      <c r="AJS60" s="17"/>
      <c r="AJT60" s="17"/>
      <c r="AJU60" s="17"/>
      <c r="AJV60" s="17"/>
      <c r="AJW60" s="17"/>
      <c r="AJX60" s="17"/>
      <c r="AJY60" s="17"/>
      <c r="AJZ60" s="17"/>
      <c r="AKA60" s="17"/>
      <c r="AKB60" s="17"/>
      <c r="AKC60" s="17"/>
      <c r="AKD60" s="17"/>
      <c r="AKE60" s="17"/>
      <c r="AKF60" s="17"/>
      <c r="AKG60" s="17"/>
      <c r="AKH60" s="17"/>
      <c r="AKI60" s="17"/>
      <c r="AKJ60" s="17"/>
      <c r="AKK60" s="17"/>
      <c r="AKL60" s="17"/>
      <c r="AKM60" s="17"/>
      <c r="AKN60" s="17"/>
      <c r="AKO60" s="17"/>
      <c r="AKP60" s="17"/>
      <c r="AKQ60" s="17"/>
      <c r="AKR60" s="17"/>
      <c r="AKS60" s="17"/>
      <c r="AKT60" s="17"/>
      <c r="AKU60" s="17"/>
      <c r="AKV60" s="17"/>
      <c r="AKW60" s="17"/>
      <c r="AKX60" s="17"/>
      <c r="AKY60" s="17"/>
      <c r="AKZ60" s="17"/>
      <c r="ALA60" s="17"/>
      <c r="ALB60" s="17"/>
      <c r="ALC60" s="17"/>
      <c r="ALD60" s="17"/>
      <c r="ALE60" s="17"/>
      <c r="ALF60" s="17"/>
      <c r="ALG60" s="17"/>
      <c r="ALH60" s="17"/>
      <c r="ALI60" s="17"/>
      <c r="ALJ60" s="17"/>
      <c r="ALK60" s="17"/>
      <c r="ALL60" s="17"/>
      <c r="ALM60" s="17"/>
      <c r="ALN60" s="17"/>
      <c r="ALO60" s="17"/>
      <c r="ALP60" s="17"/>
      <c r="ALQ60" s="17"/>
      <c r="ALR60" s="17"/>
      <c r="ALS60" s="17"/>
      <c r="ALT60" s="17"/>
      <c r="ALU60" s="17"/>
      <c r="ALV60" s="17"/>
      <c r="ALW60" s="17"/>
      <c r="ALX60" s="17"/>
      <c r="ALY60" s="17"/>
      <c r="ALZ60" s="17"/>
      <c r="AMA60" s="17"/>
      <c r="AMB60" s="17"/>
      <c r="AMC60" s="17"/>
      <c r="AMD60" s="17"/>
      <c r="AME60" s="17"/>
      <c r="AMF60" s="17"/>
      <c r="AMG60" s="17"/>
      <c r="AMH60" s="17"/>
    </row>
    <row r="61" spans="1:1024" ht="15" x14ac:dyDescent="0.2">
      <c r="A61" s="20"/>
      <c r="B61" s="19"/>
      <c r="C61" s="19"/>
      <c r="D61" s="19"/>
      <c r="E61" s="9" t="s">
        <v>141</v>
      </c>
      <c r="F61" s="10">
        <v>5</v>
      </c>
      <c r="G61" s="10">
        <v>6</v>
      </c>
      <c r="H61" s="10">
        <v>13</v>
      </c>
      <c r="I61" s="10">
        <v>39</v>
      </c>
      <c r="J61" s="10">
        <v>154</v>
      </c>
      <c r="K61" s="10">
        <v>523</v>
      </c>
      <c r="L61" s="19"/>
      <c r="M61" s="19"/>
      <c r="N61" s="19"/>
      <c r="O61" s="19"/>
      <c r="P61" s="19"/>
      <c r="Q61" s="19"/>
      <c r="R61" s="19"/>
      <c r="S61" s="19"/>
      <c r="T61" s="19"/>
      <c r="U61" s="19"/>
      <c r="AMI61"/>
      <c r="AMJ61"/>
    </row>
    <row r="62" spans="1:1024" s="18" customFormat="1" ht="15" x14ac:dyDescent="0.2">
      <c r="A62" s="20"/>
      <c r="B62" s="19"/>
      <c r="C62" s="19"/>
      <c r="D62" s="19"/>
      <c r="E62" s="27" t="s">
        <v>123</v>
      </c>
      <c r="F62" s="28">
        <v>3.3</v>
      </c>
      <c r="G62" s="28">
        <v>4.3899999999999997</v>
      </c>
      <c r="H62" s="28">
        <v>8.1999999999999993</v>
      </c>
      <c r="I62" s="28">
        <v>19.5</v>
      </c>
      <c r="J62" s="28">
        <v>77</v>
      </c>
      <c r="K62" s="28">
        <v>470</v>
      </c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  <c r="IY62" s="17"/>
      <c r="IZ62" s="17"/>
      <c r="JA62" s="17"/>
      <c r="JB62" s="17"/>
      <c r="JC62" s="17"/>
      <c r="JD62" s="17"/>
      <c r="JE62" s="17"/>
      <c r="JF62" s="17"/>
      <c r="JG62" s="17"/>
      <c r="JH62" s="17"/>
      <c r="JI62" s="17"/>
      <c r="JJ62" s="17"/>
      <c r="JK62" s="17"/>
      <c r="JL62" s="17"/>
      <c r="JM62" s="17"/>
      <c r="JN62" s="17"/>
      <c r="JO62" s="17"/>
      <c r="JP62" s="17"/>
      <c r="JQ62" s="17"/>
      <c r="JR62" s="17"/>
      <c r="JS62" s="17"/>
      <c r="JT62" s="17"/>
      <c r="JU62" s="17"/>
      <c r="JV62" s="17"/>
      <c r="JW62" s="17"/>
      <c r="JX62" s="17"/>
      <c r="JY62" s="17"/>
      <c r="JZ62" s="17"/>
      <c r="KA62" s="17"/>
      <c r="KB62" s="17"/>
      <c r="KC62" s="17"/>
      <c r="KD62" s="17"/>
      <c r="KE62" s="17"/>
      <c r="KF62" s="17"/>
      <c r="KG62" s="17"/>
      <c r="KH62" s="17"/>
      <c r="KI62" s="17"/>
      <c r="KJ62" s="17"/>
      <c r="KK62" s="17"/>
      <c r="KL62" s="17"/>
      <c r="KM62" s="17"/>
      <c r="KN62" s="17"/>
      <c r="KO62" s="17"/>
      <c r="KP62" s="17"/>
      <c r="KQ62" s="17"/>
      <c r="KR62" s="17"/>
      <c r="KS62" s="17"/>
      <c r="KT62" s="17"/>
      <c r="KU62" s="17"/>
      <c r="KV62" s="17"/>
      <c r="KW62" s="17"/>
      <c r="KX62" s="17"/>
      <c r="KY62" s="17"/>
      <c r="KZ62" s="17"/>
      <c r="LA62" s="17"/>
      <c r="LB62" s="17"/>
      <c r="LC62" s="17"/>
      <c r="LD62" s="17"/>
      <c r="LE62" s="17"/>
      <c r="LF62" s="17"/>
      <c r="LG62" s="17"/>
      <c r="LH62" s="17"/>
      <c r="LI62" s="17"/>
      <c r="LJ62" s="17"/>
      <c r="LK62" s="17"/>
      <c r="LL62" s="17"/>
      <c r="LM62" s="17"/>
      <c r="LN62" s="17"/>
      <c r="LO62" s="17"/>
      <c r="LP62" s="17"/>
      <c r="LQ62" s="17"/>
      <c r="LR62" s="17"/>
      <c r="LS62" s="17"/>
      <c r="LT62" s="17"/>
      <c r="LU62" s="17"/>
      <c r="LV62" s="17"/>
      <c r="LW62" s="17"/>
      <c r="LX62" s="17"/>
      <c r="LY62" s="17"/>
      <c r="LZ62" s="17"/>
      <c r="MA62" s="17"/>
      <c r="MB62" s="17"/>
      <c r="MC62" s="17"/>
      <c r="MD62" s="17"/>
      <c r="ME62" s="17"/>
      <c r="MF62" s="17"/>
      <c r="MG62" s="17"/>
      <c r="MH62" s="17"/>
      <c r="MI62" s="17"/>
      <c r="MJ62" s="17"/>
      <c r="MK62" s="17"/>
      <c r="ML62" s="17"/>
      <c r="MM62" s="17"/>
      <c r="MN62" s="17"/>
      <c r="MO62" s="17"/>
      <c r="MP62" s="17"/>
      <c r="MQ62" s="17"/>
      <c r="MR62" s="17"/>
      <c r="MS62" s="17"/>
      <c r="MT62" s="17"/>
      <c r="MU62" s="17"/>
      <c r="MV62" s="17"/>
      <c r="MW62" s="17"/>
      <c r="MX62" s="17"/>
      <c r="MY62" s="17"/>
      <c r="MZ62" s="17"/>
      <c r="NA62" s="17"/>
      <c r="NB62" s="17"/>
      <c r="NC62" s="17"/>
      <c r="ND62" s="17"/>
      <c r="NE62" s="17"/>
      <c r="NF62" s="17"/>
      <c r="NG62" s="17"/>
      <c r="NH62" s="17"/>
      <c r="NI62" s="17"/>
      <c r="NJ62" s="17"/>
      <c r="NK62" s="17"/>
      <c r="NL62" s="17"/>
      <c r="NM62" s="17"/>
      <c r="NN62" s="17"/>
      <c r="NO62" s="17"/>
      <c r="NP62" s="17"/>
      <c r="NQ62" s="17"/>
      <c r="NR62" s="17"/>
      <c r="NS62" s="17"/>
      <c r="NT62" s="17"/>
      <c r="NU62" s="17"/>
      <c r="NV62" s="17"/>
      <c r="NW62" s="17"/>
      <c r="NX62" s="17"/>
      <c r="NY62" s="17"/>
      <c r="NZ62" s="17"/>
      <c r="OA62" s="17"/>
      <c r="OB62" s="17"/>
      <c r="OC62" s="17"/>
      <c r="OD62" s="17"/>
      <c r="OE62" s="17"/>
      <c r="OF62" s="17"/>
      <c r="OG62" s="17"/>
      <c r="OH62" s="17"/>
      <c r="OI62" s="17"/>
      <c r="OJ62" s="17"/>
      <c r="OK62" s="17"/>
      <c r="OL62" s="17"/>
      <c r="OM62" s="17"/>
      <c r="ON62" s="17"/>
      <c r="OO62" s="17"/>
      <c r="OP62" s="17"/>
      <c r="OQ62" s="17"/>
      <c r="OR62" s="17"/>
      <c r="OS62" s="17"/>
      <c r="OT62" s="17"/>
      <c r="OU62" s="17"/>
      <c r="OV62" s="17"/>
      <c r="OW62" s="17"/>
      <c r="OX62" s="17"/>
      <c r="OY62" s="17"/>
      <c r="OZ62" s="17"/>
      <c r="PA62" s="17"/>
      <c r="PB62" s="17"/>
      <c r="PC62" s="17"/>
      <c r="PD62" s="17"/>
      <c r="PE62" s="17"/>
      <c r="PF62" s="17"/>
      <c r="PG62" s="17"/>
      <c r="PH62" s="17"/>
      <c r="PI62" s="17"/>
      <c r="PJ62" s="17"/>
      <c r="PK62" s="17"/>
      <c r="PL62" s="17"/>
      <c r="PM62" s="17"/>
      <c r="PN62" s="17"/>
      <c r="PO62" s="17"/>
      <c r="PP62" s="17"/>
      <c r="PQ62" s="17"/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7"/>
      <c r="AEH62" s="17"/>
      <c r="AEI62" s="17"/>
      <c r="AEJ62" s="17"/>
      <c r="AEK62" s="17"/>
      <c r="AEL62" s="17"/>
      <c r="AEM62" s="17"/>
      <c r="AEN62" s="17"/>
      <c r="AEO62" s="17"/>
      <c r="AEP62" s="17"/>
      <c r="AEQ62" s="17"/>
      <c r="AER62" s="17"/>
      <c r="AES62" s="17"/>
      <c r="AET62" s="17"/>
      <c r="AEU62" s="17"/>
      <c r="AEV62" s="17"/>
      <c r="AEW62" s="17"/>
      <c r="AEX62" s="17"/>
      <c r="AEY62" s="17"/>
      <c r="AEZ62" s="17"/>
      <c r="AFA62" s="17"/>
      <c r="AFB62" s="17"/>
      <c r="AFC62" s="17"/>
      <c r="AFD62" s="17"/>
      <c r="AFE62" s="17"/>
      <c r="AFF62" s="17"/>
      <c r="AFG62" s="17"/>
      <c r="AFH62" s="17"/>
      <c r="AFI62" s="17"/>
      <c r="AFJ62" s="17"/>
      <c r="AFK62" s="17"/>
      <c r="AFL62" s="17"/>
      <c r="AFM62" s="17"/>
      <c r="AFN62" s="17"/>
      <c r="AFO62" s="17"/>
      <c r="AFP62" s="17"/>
      <c r="AFQ62" s="17"/>
      <c r="AFR62" s="17"/>
      <c r="AFS62" s="17"/>
      <c r="AFT62" s="17"/>
      <c r="AFU62" s="17"/>
      <c r="AFV62" s="17"/>
      <c r="AFW62" s="17"/>
      <c r="AFX62" s="17"/>
      <c r="AFY62" s="17"/>
      <c r="AFZ62" s="17"/>
      <c r="AGA62" s="17"/>
      <c r="AGB62" s="17"/>
      <c r="AGC62" s="17"/>
      <c r="AGD62" s="17"/>
      <c r="AGE62" s="17"/>
      <c r="AGF62" s="17"/>
      <c r="AGG62" s="17"/>
      <c r="AGH62" s="17"/>
      <c r="AGI62" s="17"/>
      <c r="AGJ62" s="17"/>
      <c r="AGK62" s="17"/>
      <c r="AGL62" s="17"/>
      <c r="AGM62" s="17"/>
      <c r="AGN62" s="17"/>
      <c r="AGO62" s="17"/>
      <c r="AGP62" s="17"/>
      <c r="AGQ62" s="17"/>
      <c r="AGR62" s="17"/>
      <c r="AGS62" s="17"/>
      <c r="AGT62" s="17"/>
      <c r="AGU62" s="17"/>
      <c r="AGV62" s="17"/>
      <c r="AGW62" s="17"/>
      <c r="AGX62" s="17"/>
      <c r="AGY62" s="17"/>
      <c r="AGZ62" s="17"/>
      <c r="AHA62" s="17"/>
      <c r="AHB62" s="17"/>
      <c r="AHC62" s="17"/>
      <c r="AHD62" s="17"/>
      <c r="AHE62" s="17"/>
      <c r="AHF62" s="17"/>
      <c r="AHG62" s="17"/>
      <c r="AHH62" s="17"/>
      <c r="AHI62" s="17"/>
      <c r="AHJ62" s="17"/>
      <c r="AHK62" s="17"/>
      <c r="AHL62" s="17"/>
      <c r="AHM62" s="17"/>
      <c r="AHN62" s="17"/>
      <c r="AHO62" s="17"/>
      <c r="AHP62" s="17"/>
      <c r="AHQ62" s="17"/>
      <c r="AHR62" s="17"/>
      <c r="AHS62" s="17"/>
      <c r="AHT62" s="17"/>
      <c r="AHU62" s="17"/>
      <c r="AHV62" s="17"/>
      <c r="AHW62" s="17"/>
      <c r="AHX62" s="17"/>
      <c r="AHY62" s="17"/>
      <c r="AHZ62" s="17"/>
      <c r="AIA62" s="17"/>
      <c r="AIB62" s="17"/>
      <c r="AIC62" s="17"/>
      <c r="AID62" s="17"/>
      <c r="AIE62" s="17"/>
      <c r="AIF62" s="17"/>
      <c r="AIG62" s="17"/>
      <c r="AIH62" s="17"/>
      <c r="AII62" s="17"/>
      <c r="AIJ62" s="17"/>
      <c r="AIK62" s="17"/>
      <c r="AIL62" s="17"/>
      <c r="AIM62" s="17"/>
      <c r="AIN62" s="17"/>
      <c r="AIO62" s="17"/>
      <c r="AIP62" s="17"/>
      <c r="AIQ62" s="17"/>
      <c r="AIR62" s="17"/>
      <c r="AIS62" s="17"/>
      <c r="AIT62" s="17"/>
      <c r="AIU62" s="17"/>
      <c r="AIV62" s="17"/>
      <c r="AIW62" s="17"/>
      <c r="AIX62" s="17"/>
      <c r="AIY62" s="17"/>
      <c r="AIZ62" s="17"/>
      <c r="AJA62" s="17"/>
      <c r="AJB62" s="17"/>
      <c r="AJC62" s="17"/>
      <c r="AJD62" s="17"/>
      <c r="AJE62" s="17"/>
      <c r="AJF62" s="17"/>
      <c r="AJG62" s="17"/>
      <c r="AJH62" s="17"/>
      <c r="AJI62" s="17"/>
      <c r="AJJ62" s="17"/>
      <c r="AJK62" s="17"/>
      <c r="AJL62" s="17"/>
      <c r="AJM62" s="17"/>
      <c r="AJN62" s="17"/>
      <c r="AJO62" s="17"/>
      <c r="AJP62" s="17"/>
      <c r="AJQ62" s="17"/>
      <c r="AJR62" s="17"/>
      <c r="AJS62" s="17"/>
      <c r="AJT62" s="17"/>
      <c r="AJU62" s="17"/>
      <c r="AJV62" s="17"/>
      <c r="AJW62" s="17"/>
      <c r="AJX62" s="17"/>
      <c r="AJY62" s="17"/>
      <c r="AJZ62" s="17"/>
      <c r="AKA62" s="17"/>
      <c r="AKB62" s="17"/>
      <c r="AKC62" s="17"/>
      <c r="AKD62" s="17"/>
      <c r="AKE62" s="17"/>
      <c r="AKF62" s="17"/>
      <c r="AKG62" s="17"/>
      <c r="AKH62" s="17"/>
      <c r="AKI62" s="17"/>
      <c r="AKJ62" s="17"/>
      <c r="AKK62" s="17"/>
      <c r="AKL62" s="17"/>
      <c r="AKM62" s="17"/>
      <c r="AKN62" s="17"/>
      <c r="AKO62" s="17"/>
      <c r="AKP62" s="17"/>
      <c r="AKQ62" s="17"/>
      <c r="AKR62" s="17"/>
      <c r="AKS62" s="17"/>
      <c r="AKT62" s="17"/>
      <c r="AKU62" s="17"/>
      <c r="AKV62" s="17"/>
      <c r="AKW62" s="17"/>
      <c r="AKX62" s="17"/>
      <c r="AKY62" s="17"/>
      <c r="AKZ62" s="17"/>
      <c r="ALA62" s="17"/>
      <c r="ALB62" s="17"/>
      <c r="ALC62" s="17"/>
      <c r="ALD62" s="17"/>
      <c r="ALE62" s="17"/>
      <c r="ALF62" s="17"/>
      <c r="ALG62" s="17"/>
      <c r="ALH62" s="17"/>
      <c r="ALI62" s="17"/>
      <c r="ALJ62" s="17"/>
      <c r="ALK62" s="17"/>
      <c r="ALL62" s="17"/>
      <c r="ALM62" s="17"/>
      <c r="ALN62" s="17"/>
      <c r="ALO62" s="17"/>
      <c r="ALP62" s="17"/>
      <c r="ALQ62" s="17"/>
      <c r="ALR62" s="17"/>
      <c r="ALS62" s="17"/>
      <c r="ALT62" s="17"/>
      <c r="ALU62" s="17"/>
      <c r="ALV62" s="17"/>
      <c r="ALW62" s="17"/>
      <c r="ALX62" s="17"/>
      <c r="ALY62" s="17"/>
      <c r="ALZ62" s="17"/>
      <c r="AMA62" s="17"/>
      <c r="AMB62" s="17"/>
      <c r="AMC62" s="17"/>
      <c r="AMD62" s="17"/>
      <c r="AME62" s="17"/>
      <c r="AMF62" s="17"/>
      <c r="AMG62" s="17"/>
      <c r="AMH62" s="17"/>
    </row>
    <row r="63" spans="1:1024" s="18" customFormat="1" ht="15" x14ac:dyDescent="0.2">
      <c r="A63" s="20"/>
      <c r="B63" s="19"/>
      <c r="C63" s="19"/>
      <c r="D63" s="19"/>
      <c r="E63" s="9" t="s">
        <v>124</v>
      </c>
      <c r="F63" s="10">
        <v>3.5</v>
      </c>
      <c r="G63" s="10">
        <v>3.7</v>
      </c>
      <c r="H63" s="10">
        <v>6.45</v>
      </c>
      <c r="I63" s="10">
        <v>17.2</v>
      </c>
      <c r="J63" s="10">
        <v>60.5</v>
      </c>
      <c r="K63" s="10">
        <v>220</v>
      </c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  <c r="IY63" s="17"/>
      <c r="IZ63" s="17"/>
      <c r="JA63" s="17"/>
      <c r="JB63" s="17"/>
      <c r="JC63" s="17"/>
      <c r="JD63" s="17"/>
      <c r="JE63" s="17"/>
      <c r="JF63" s="17"/>
      <c r="JG63" s="17"/>
      <c r="JH63" s="17"/>
      <c r="JI63" s="17"/>
      <c r="JJ63" s="17"/>
      <c r="JK63" s="17"/>
      <c r="JL63" s="17"/>
      <c r="JM63" s="17"/>
      <c r="JN63" s="17"/>
      <c r="JO63" s="17"/>
      <c r="JP63" s="17"/>
      <c r="JQ63" s="17"/>
      <c r="JR63" s="17"/>
      <c r="JS63" s="17"/>
      <c r="JT63" s="17"/>
      <c r="JU63" s="17"/>
      <c r="JV63" s="17"/>
      <c r="JW63" s="17"/>
      <c r="JX63" s="17"/>
      <c r="JY63" s="17"/>
      <c r="JZ63" s="17"/>
      <c r="KA63" s="17"/>
      <c r="KB63" s="17"/>
      <c r="KC63" s="17"/>
      <c r="KD63" s="17"/>
      <c r="KE63" s="17"/>
      <c r="KF63" s="17"/>
      <c r="KG63" s="17"/>
      <c r="KH63" s="17"/>
      <c r="KI63" s="17"/>
      <c r="KJ63" s="17"/>
      <c r="KK63" s="17"/>
      <c r="KL63" s="17"/>
      <c r="KM63" s="17"/>
      <c r="KN63" s="17"/>
      <c r="KO63" s="17"/>
      <c r="KP63" s="17"/>
      <c r="KQ63" s="17"/>
      <c r="KR63" s="17"/>
      <c r="KS63" s="17"/>
      <c r="KT63" s="17"/>
      <c r="KU63" s="17"/>
      <c r="KV63" s="17"/>
      <c r="KW63" s="17"/>
      <c r="KX63" s="17"/>
      <c r="KY63" s="17"/>
      <c r="KZ63" s="17"/>
      <c r="LA63" s="17"/>
      <c r="LB63" s="17"/>
      <c r="LC63" s="17"/>
      <c r="LD63" s="17"/>
      <c r="LE63" s="17"/>
      <c r="LF63" s="17"/>
      <c r="LG63" s="17"/>
      <c r="LH63" s="17"/>
      <c r="LI63" s="17"/>
      <c r="LJ63" s="17"/>
      <c r="LK63" s="17"/>
      <c r="LL63" s="17"/>
      <c r="LM63" s="17"/>
      <c r="LN63" s="17"/>
      <c r="LO63" s="17"/>
      <c r="LP63" s="17"/>
      <c r="LQ63" s="17"/>
      <c r="LR63" s="17"/>
      <c r="LS63" s="17"/>
      <c r="LT63" s="17"/>
      <c r="LU63" s="17"/>
      <c r="LV63" s="17"/>
      <c r="LW63" s="17"/>
      <c r="LX63" s="17"/>
      <c r="LY63" s="17"/>
      <c r="LZ63" s="17"/>
      <c r="MA63" s="17"/>
      <c r="MB63" s="17"/>
      <c r="MC63" s="17"/>
      <c r="MD63" s="17"/>
      <c r="ME63" s="17"/>
      <c r="MF63" s="17"/>
      <c r="MG63" s="17"/>
      <c r="MH63" s="17"/>
      <c r="MI63" s="17"/>
      <c r="MJ63" s="17"/>
      <c r="MK63" s="17"/>
      <c r="ML63" s="17"/>
      <c r="MM63" s="17"/>
      <c r="MN63" s="17"/>
      <c r="MO63" s="17"/>
      <c r="MP63" s="17"/>
      <c r="MQ63" s="17"/>
      <c r="MR63" s="17"/>
      <c r="MS63" s="17"/>
      <c r="MT63" s="17"/>
      <c r="MU63" s="17"/>
      <c r="MV63" s="17"/>
      <c r="MW63" s="17"/>
      <c r="MX63" s="17"/>
      <c r="MY63" s="17"/>
      <c r="MZ63" s="17"/>
      <c r="NA63" s="17"/>
      <c r="NB63" s="17"/>
      <c r="NC63" s="17"/>
      <c r="ND63" s="17"/>
      <c r="NE63" s="17"/>
      <c r="NF63" s="17"/>
      <c r="NG63" s="17"/>
      <c r="NH63" s="17"/>
      <c r="NI63" s="17"/>
      <c r="NJ63" s="17"/>
      <c r="NK63" s="17"/>
      <c r="NL63" s="17"/>
      <c r="NM63" s="17"/>
      <c r="NN63" s="17"/>
      <c r="NO63" s="17"/>
      <c r="NP63" s="17"/>
      <c r="NQ63" s="17"/>
      <c r="NR63" s="17"/>
      <c r="NS63" s="17"/>
      <c r="NT63" s="17"/>
      <c r="NU63" s="17"/>
      <c r="NV63" s="17"/>
      <c r="NW63" s="17"/>
      <c r="NX63" s="17"/>
      <c r="NY63" s="17"/>
      <c r="NZ63" s="17"/>
      <c r="OA63" s="17"/>
      <c r="OB63" s="17"/>
      <c r="OC63" s="17"/>
      <c r="OD63" s="17"/>
      <c r="OE63" s="17"/>
      <c r="OF63" s="17"/>
      <c r="OG63" s="17"/>
      <c r="OH63" s="17"/>
      <c r="OI63" s="17"/>
      <c r="OJ63" s="17"/>
      <c r="OK63" s="17"/>
      <c r="OL63" s="17"/>
      <c r="OM63" s="17"/>
      <c r="ON63" s="17"/>
      <c r="OO63" s="17"/>
      <c r="OP63" s="17"/>
      <c r="OQ63" s="17"/>
      <c r="OR63" s="17"/>
      <c r="OS63" s="17"/>
      <c r="OT63" s="17"/>
      <c r="OU63" s="17"/>
      <c r="OV63" s="17"/>
      <c r="OW63" s="17"/>
      <c r="OX63" s="17"/>
      <c r="OY63" s="17"/>
      <c r="OZ63" s="17"/>
      <c r="PA63" s="17"/>
      <c r="PB63" s="17"/>
      <c r="PC63" s="17"/>
      <c r="PD63" s="17"/>
      <c r="PE63" s="17"/>
      <c r="PF63" s="17"/>
      <c r="PG63" s="17"/>
      <c r="PH63" s="17"/>
      <c r="PI63" s="17"/>
      <c r="PJ63" s="17"/>
      <c r="PK63" s="17"/>
      <c r="PL63" s="17"/>
      <c r="PM63" s="17"/>
      <c r="PN63" s="17"/>
      <c r="PO63" s="17"/>
      <c r="PP63" s="17"/>
      <c r="PQ63" s="17"/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7"/>
      <c r="AEH63" s="17"/>
      <c r="AEI63" s="17"/>
      <c r="AEJ63" s="17"/>
      <c r="AEK63" s="17"/>
      <c r="AEL63" s="17"/>
      <c r="AEM63" s="17"/>
      <c r="AEN63" s="17"/>
      <c r="AEO63" s="17"/>
      <c r="AEP63" s="17"/>
      <c r="AEQ63" s="17"/>
      <c r="AER63" s="17"/>
      <c r="AES63" s="17"/>
      <c r="AET63" s="17"/>
      <c r="AEU63" s="17"/>
      <c r="AEV63" s="17"/>
      <c r="AEW63" s="17"/>
      <c r="AEX63" s="17"/>
      <c r="AEY63" s="17"/>
      <c r="AEZ63" s="17"/>
      <c r="AFA63" s="17"/>
      <c r="AFB63" s="17"/>
      <c r="AFC63" s="17"/>
      <c r="AFD63" s="17"/>
      <c r="AFE63" s="17"/>
      <c r="AFF63" s="17"/>
      <c r="AFG63" s="17"/>
      <c r="AFH63" s="17"/>
      <c r="AFI63" s="17"/>
      <c r="AFJ63" s="17"/>
      <c r="AFK63" s="17"/>
      <c r="AFL63" s="17"/>
      <c r="AFM63" s="17"/>
      <c r="AFN63" s="17"/>
      <c r="AFO63" s="17"/>
      <c r="AFP63" s="17"/>
      <c r="AFQ63" s="17"/>
      <c r="AFR63" s="17"/>
      <c r="AFS63" s="17"/>
      <c r="AFT63" s="17"/>
      <c r="AFU63" s="17"/>
      <c r="AFV63" s="17"/>
      <c r="AFW63" s="17"/>
      <c r="AFX63" s="17"/>
      <c r="AFY63" s="17"/>
      <c r="AFZ63" s="17"/>
      <c r="AGA63" s="17"/>
      <c r="AGB63" s="17"/>
      <c r="AGC63" s="17"/>
      <c r="AGD63" s="17"/>
      <c r="AGE63" s="17"/>
      <c r="AGF63" s="17"/>
      <c r="AGG63" s="17"/>
      <c r="AGH63" s="17"/>
      <c r="AGI63" s="17"/>
      <c r="AGJ63" s="17"/>
      <c r="AGK63" s="17"/>
      <c r="AGL63" s="17"/>
      <c r="AGM63" s="17"/>
      <c r="AGN63" s="17"/>
      <c r="AGO63" s="17"/>
      <c r="AGP63" s="17"/>
      <c r="AGQ63" s="17"/>
      <c r="AGR63" s="17"/>
      <c r="AGS63" s="17"/>
      <c r="AGT63" s="17"/>
      <c r="AGU63" s="17"/>
      <c r="AGV63" s="17"/>
      <c r="AGW63" s="17"/>
      <c r="AGX63" s="17"/>
      <c r="AGY63" s="17"/>
      <c r="AGZ63" s="17"/>
      <c r="AHA63" s="17"/>
      <c r="AHB63" s="17"/>
      <c r="AHC63" s="17"/>
      <c r="AHD63" s="17"/>
      <c r="AHE63" s="17"/>
      <c r="AHF63" s="17"/>
      <c r="AHG63" s="17"/>
      <c r="AHH63" s="17"/>
      <c r="AHI63" s="17"/>
      <c r="AHJ63" s="17"/>
      <c r="AHK63" s="17"/>
      <c r="AHL63" s="17"/>
      <c r="AHM63" s="17"/>
      <c r="AHN63" s="17"/>
      <c r="AHO63" s="17"/>
      <c r="AHP63" s="17"/>
      <c r="AHQ63" s="17"/>
      <c r="AHR63" s="17"/>
      <c r="AHS63" s="17"/>
      <c r="AHT63" s="17"/>
      <c r="AHU63" s="17"/>
      <c r="AHV63" s="17"/>
      <c r="AHW63" s="17"/>
      <c r="AHX63" s="17"/>
      <c r="AHY63" s="17"/>
      <c r="AHZ63" s="17"/>
      <c r="AIA63" s="17"/>
      <c r="AIB63" s="17"/>
      <c r="AIC63" s="17"/>
      <c r="AID63" s="17"/>
      <c r="AIE63" s="17"/>
      <c r="AIF63" s="17"/>
      <c r="AIG63" s="17"/>
      <c r="AIH63" s="17"/>
      <c r="AII63" s="17"/>
      <c r="AIJ63" s="17"/>
      <c r="AIK63" s="17"/>
      <c r="AIL63" s="17"/>
      <c r="AIM63" s="17"/>
      <c r="AIN63" s="17"/>
      <c r="AIO63" s="17"/>
      <c r="AIP63" s="17"/>
      <c r="AIQ63" s="17"/>
      <c r="AIR63" s="17"/>
      <c r="AIS63" s="17"/>
      <c r="AIT63" s="17"/>
      <c r="AIU63" s="17"/>
      <c r="AIV63" s="17"/>
      <c r="AIW63" s="17"/>
      <c r="AIX63" s="17"/>
      <c r="AIY63" s="17"/>
      <c r="AIZ63" s="17"/>
      <c r="AJA63" s="17"/>
      <c r="AJB63" s="17"/>
      <c r="AJC63" s="17"/>
      <c r="AJD63" s="17"/>
      <c r="AJE63" s="17"/>
      <c r="AJF63" s="17"/>
      <c r="AJG63" s="17"/>
      <c r="AJH63" s="17"/>
      <c r="AJI63" s="17"/>
      <c r="AJJ63" s="17"/>
      <c r="AJK63" s="17"/>
      <c r="AJL63" s="17"/>
      <c r="AJM63" s="17"/>
      <c r="AJN63" s="17"/>
      <c r="AJO63" s="17"/>
      <c r="AJP63" s="17"/>
      <c r="AJQ63" s="17"/>
      <c r="AJR63" s="17"/>
      <c r="AJS63" s="17"/>
      <c r="AJT63" s="17"/>
      <c r="AJU63" s="17"/>
      <c r="AJV63" s="17"/>
      <c r="AJW63" s="17"/>
      <c r="AJX63" s="17"/>
      <c r="AJY63" s="17"/>
      <c r="AJZ63" s="17"/>
      <c r="AKA63" s="17"/>
      <c r="AKB63" s="17"/>
      <c r="AKC63" s="17"/>
      <c r="AKD63" s="17"/>
      <c r="AKE63" s="17"/>
      <c r="AKF63" s="17"/>
      <c r="AKG63" s="17"/>
      <c r="AKH63" s="17"/>
      <c r="AKI63" s="17"/>
      <c r="AKJ63" s="17"/>
      <c r="AKK63" s="17"/>
      <c r="AKL63" s="17"/>
      <c r="AKM63" s="17"/>
      <c r="AKN63" s="17"/>
      <c r="AKO63" s="17"/>
      <c r="AKP63" s="17"/>
      <c r="AKQ63" s="17"/>
      <c r="AKR63" s="17"/>
      <c r="AKS63" s="17"/>
      <c r="AKT63" s="17"/>
      <c r="AKU63" s="17"/>
      <c r="AKV63" s="17"/>
      <c r="AKW63" s="17"/>
      <c r="AKX63" s="17"/>
      <c r="AKY63" s="17"/>
      <c r="AKZ63" s="17"/>
      <c r="ALA63" s="17"/>
      <c r="ALB63" s="17"/>
      <c r="ALC63" s="17"/>
      <c r="ALD63" s="17"/>
      <c r="ALE63" s="17"/>
      <c r="ALF63" s="17"/>
      <c r="ALG63" s="17"/>
      <c r="ALH63" s="17"/>
      <c r="ALI63" s="17"/>
      <c r="ALJ63" s="17"/>
      <c r="ALK63" s="17"/>
      <c r="ALL63" s="17"/>
      <c r="ALM63" s="17"/>
      <c r="ALN63" s="17"/>
      <c r="ALO63" s="17"/>
      <c r="ALP63" s="17"/>
      <c r="ALQ63" s="17"/>
      <c r="ALR63" s="17"/>
      <c r="ALS63" s="17"/>
      <c r="ALT63" s="17"/>
      <c r="ALU63" s="17"/>
      <c r="ALV63" s="17"/>
      <c r="ALW63" s="17"/>
      <c r="ALX63" s="17"/>
      <c r="ALY63" s="17"/>
      <c r="ALZ63" s="17"/>
      <c r="AMA63" s="17"/>
      <c r="AMB63" s="17"/>
      <c r="AMC63" s="17"/>
      <c r="AMD63" s="17"/>
      <c r="AME63" s="17"/>
      <c r="AMF63" s="17"/>
      <c r="AMG63" s="17"/>
      <c r="AMH63" s="17"/>
    </row>
    <row r="64" spans="1:1024" ht="15" x14ac:dyDescent="0.2">
      <c r="A64" s="20"/>
      <c r="B64" s="19"/>
      <c r="C64" s="19"/>
      <c r="D64" s="19"/>
      <c r="E64" s="27" t="s">
        <v>125</v>
      </c>
      <c r="F64" s="28">
        <v>0.93</v>
      </c>
      <c r="G64" s="28">
        <v>1.1000000000000001</v>
      </c>
      <c r="H64" s="28">
        <v>2.5</v>
      </c>
      <c r="I64" s="28">
        <v>8.8000000000000007</v>
      </c>
      <c r="J64" s="28">
        <v>28</v>
      </c>
      <c r="K64" s="28">
        <v>70</v>
      </c>
      <c r="L64" s="19"/>
      <c r="M64" s="19"/>
      <c r="N64" s="19"/>
      <c r="O64" s="19"/>
      <c r="P64" s="19"/>
      <c r="Q64" s="19"/>
      <c r="R64" s="19"/>
      <c r="S64" s="19"/>
      <c r="T64" s="19"/>
      <c r="U64" s="19"/>
      <c r="AMI64"/>
      <c r="AMJ64"/>
    </row>
    <row r="65" spans="1:1024" s="18" customFormat="1" ht="15" x14ac:dyDescent="0.2">
      <c r="A65" s="20"/>
      <c r="B65" s="19"/>
      <c r="C65" s="19"/>
      <c r="D65" s="19"/>
      <c r="E65" s="9" t="s">
        <v>126</v>
      </c>
      <c r="F65" s="10">
        <v>0.45</v>
      </c>
      <c r="G65" s="10">
        <v>1.33</v>
      </c>
      <c r="H65" s="10">
        <v>4.42</v>
      </c>
      <c r="I65" s="10">
        <v>21</v>
      </c>
      <c r="J65" s="10">
        <v>803</v>
      </c>
      <c r="K65" s="10">
        <v>16454</v>
      </c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  <c r="IX65" s="17"/>
      <c r="IY65" s="17"/>
      <c r="IZ65" s="17"/>
      <c r="JA65" s="17"/>
      <c r="JB65" s="17"/>
      <c r="JC65" s="17"/>
      <c r="JD65" s="17"/>
      <c r="JE65" s="17"/>
      <c r="JF65" s="17"/>
      <c r="JG65" s="17"/>
      <c r="JH65" s="17"/>
      <c r="JI65" s="17"/>
      <c r="JJ65" s="17"/>
      <c r="JK65" s="17"/>
      <c r="JL65" s="17"/>
      <c r="JM65" s="17"/>
      <c r="JN65" s="17"/>
      <c r="JO65" s="17"/>
      <c r="JP65" s="17"/>
      <c r="JQ65" s="17"/>
      <c r="JR65" s="17"/>
      <c r="JS65" s="17"/>
      <c r="JT65" s="17"/>
      <c r="JU65" s="17"/>
      <c r="JV65" s="17"/>
      <c r="JW65" s="17"/>
      <c r="JX65" s="17"/>
      <c r="JY65" s="17"/>
      <c r="JZ65" s="17"/>
      <c r="KA65" s="17"/>
      <c r="KB65" s="17"/>
      <c r="KC65" s="17"/>
      <c r="KD65" s="17"/>
      <c r="KE65" s="17"/>
      <c r="KF65" s="17"/>
      <c r="KG65" s="17"/>
      <c r="KH65" s="17"/>
      <c r="KI65" s="17"/>
      <c r="KJ65" s="17"/>
      <c r="KK65" s="17"/>
      <c r="KL65" s="17"/>
      <c r="KM65" s="17"/>
      <c r="KN65" s="17"/>
      <c r="KO65" s="17"/>
      <c r="KP65" s="17"/>
      <c r="KQ65" s="17"/>
      <c r="KR65" s="17"/>
      <c r="KS65" s="17"/>
      <c r="KT65" s="17"/>
      <c r="KU65" s="17"/>
      <c r="KV65" s="17"/>
      <c r="KW65" s="17"/>
      <c r="KX65" s="17"/>
      <c r="KY65" s="17"/>
      <c r="KZ65" s="17"/>
      <c r="LA65" s="17"/>
      <c r="LB65" s="17"/>
      <c r="LC65" s="17"/>
      <c r="LD65" s="17"/>
      <c r="LE65" s="17"/>
      <c r="LF65" s="17"/>
      <c r="LG65" s="17"/>
      <c r="LH65" s="17"/>
      <c r="LI65" s="17"/>
      <c r="LJ65" s="17"/>
      <c r="LK65" s="17"/>
      <c r="LL65" s="17"/>
      <c r="LM65" s="17"/>
      <c r="LN65" s="17"/>
      <c r="LO65" s="17"/>
      <c r="LP65" s="17"/>
      <c r="LQ65" s="17"/>
      <c r="LR65" s="17"/>
      <c r="LS65" s="17"/>
      <c r="LT65" s="17"/>
      <c r="LU65" s="17"/>
      <c r="LV65" s="17"/>
      <c r="LW65" s="17"/>
      <c r="LX65" s="17"/>
      <c r="LY65" s="17"/>
      <c r="LZ65" s="17"/>
      <c r="MA65" s="17"/>
      <c r="MB65" s="17"/>
      <c r="MC65" s="17"/>
      <c r="MD65" s="17"/>
      <c r="ME65" s="17"/>
      <c r="MF65" s="17"/>
      <c r="MG65" s="17"/>
      <c r="MH65" s="17"/>
      <c r="MI65" s="17"/>
      <c r="MJ65" s="17"/>
      <c r="MK65" s="17"/>
      <c r="ML65" s="17"/>
      <c r="MM65" s="17"/>
      <c r="MN65" s="17"/>
      <c r="MO65" s="17"/>
      <c r="MP65" s="17"/>
      <c r="MQ65" s="17"/>
      <c r="MR65" s="17"/>
      <c r="MS65" s="17"/>
      <c r="MT65" s="17"/>
      <c r="MU65" s="17"/>
      <c r="MV65" s="17"/>
      <c r="MW65" s="17"/>
      <c r="MX65" s="17"/>
      <c r="MY65" s="17"/>
      <c r="MZ65" s="17"/>
      <c r="NA65" s="17"/>
      <c r="NB65" s="17"/>
      <c r="NC65" s="17"/>
      <c r="ND65" s="17"/>
      <c r="NE65" s="17"/>
      <c r="NF65" s="17"/>
      <c r="NG65" s="17"/>
      <c r="NH65" s="17"/>
      <c r="NI65" s="17"/>
      <c r="NJ65" s="17"/>
      <c r="NK65" s="17"/>
      <c r="NL65" s="17"/>
      <c r="NM65" s="17"/>
      <c r="NN65" s="17"/>
      <c r="NO65" s="17"/>
      <c r="NP65" s="17"/>
      <c r="NQ65" s="17"/>
      <c r="NR65" s="17"/>
      <c r="NS65" s="17"/>
      <c r="NT65" s="17"/>
      <c r="NU65" s="17"/>
      <c r="NV65" s="17"/>
      <c r="NW65" s="17"/>
      <c r="NX65" s="17"/>
      <c r="NY65" s="17"/>
      <c r="NZ65" s="17"/>
      <c r="OA65" s="17"/>
      <c r="OB65" s="17"/>
      <c r="OC65" s="17"/>
      <c r="OD65" s="17"/>
      <c r="OE65" s="17"/>
      <c r="OF65" s="17"/>
      <c r="OG65" s="17"/>
      <c r="OH65" s="17"/>
      <c r="OI65" s="17"/>
      <c r="OJ65" s="17"/>
      <c r="OK65" s="17"/>
      <c r="OL65" s="17"/>
      <c r="OM65" s="17"/>
      <c r="ON65" s="17"/>
      <c r="OO65" s="17"/>
      <c r="OP65" s="17"/>
      <c r="OQ65" s="17"/>
      <c r="OR65" s="17"/>
      <c r="OS65" s="17"/>
      <c r="OT65" s="17"/>
      <c r="OU65" s="17"/>
      <c r="OV65" s="17"/>
      <c r="OW65" s="17"/>
      <c r="OX65" s="17"/>
      <c r="OY65" s="17"/>
      <c r="OZ65" s="17"/>
      <c r="PA65" s="17"/>
      <c r="PB65" s="17"/>
      <c r="PC65" s="17"/>
      <c r="PD65" s="17"/>
      <c r="PE65" s="17"/>
      <c r="PF65" s="17"/>
      <c r="PG65" s="17"/>
      <c r="PH65" s="17"/>
      <c r="PI65" s="17"/>
      <c r="PJ65" s="17"/>
      <c r="PK65" s="17"/>
      <c r="PL65" s="17"/>
      <c r="PM65" s="17"/>
      <c r="PN65" s="17"/>
      <c r="PO65" s="17"/>
      <c r="PP65" s="17"/>
      <c r="PQ65" s="17"/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  <c r="ABI65" s="17"/>
      <c r="ABJ65" s="17"/>
      <c r="ABK65" s="17"/>
      <c r="ABL65" s="17"/>
      <c r="ABM65" s="17"/>
      <c r="ABN65" s="17"/>
      <c r="ABO65" s="17"/>
      <c r="ABP65" s="17"/>
      <c r="ABQ65" s="17"/>
      <c r="ABR65" s="17"/>
      <c r="ABS65" s="17"/>
      <c r="ABT65" s="17"/>
      <c r="ABU65" s="17"/>
      <c r="ABV65" s="17"/>
      <c r="ABW65" s="17"/>
      <c r="ABX65" s="17"/>
      <c r="ABY65" s="17"/>
      <c r="ABZ65" s="17"/>
      <c r="ACA65" s="17"/>
      <c r="ACB65" s="17"/>
      <c r="ACC65" s="17"/>
      <c r="ACD65" s="17"/>
      <c r="ACE65" s="17"/>
      <c r="ACF65" s="17"/>
      <c r="ACG65" s="17"/>
      <c r="ACH65" s="17"/>
      <c r="ACI65" s="17"/>
      <c r="ACJ65" s="17"/>
      <c r="ACK65" s="17"/>
      <c r="ACL65" s="17"/>
      <c r="ACM65" s="17"/>
      <c r="ACN65" s="17"/>
      <c r="ACO65" s="17"/>
      <c r="ACP65" s="17"/>
      <c r="ACQ65" s="17"/>
      <c r="ACR65" s="17"/>
      <c r="ACS65" s="17"/>
      <c r="ACT65" s="17"/>
      <c r="ACU65" s="17"/>
      <c r="ACV65" s="17"/>
      <c r="ACW65" s="17"/>
      <c r="ACX65" s="17"/>
      <c r="ACY65" s="17"/>
      <c r="ACZ65" s="17"/>
      <c r="ADA65" s="17"/>
      <c r="ADB65" s="17"/>
      <c r="ADC65" s="17"/>
      <c r="ADD65" s="17"/>
      <c r="ADE65" s="17"/>
      <c r="ADF65" s="17"/>
      <c r="ADG65" s="17"/>
      <c r="ADH65" s="17"/>
      <c r="ADI65" s="17"/>
      <c r="ADJ65" s="17"/>
      <c r="ADK65" s="17"/>
      <c r="ADL65" s="17"/>
      <c r="ADM65" s="17"/>
      <c r="ADN65" s="17"/>
      <c r="ADO65" s="17"/>
      <c r="ADP65" s="17"/>
      <c r="ADQ65" s="17"/>
      <c r="ADR65" s="17"/>
      <c r="ADS65" s="17"/>
      <c r="ADT65" s="17"/>
      <c r="ADU65" s="17"/>
      <c r="ADV65" s="17"/>
      <c r="ADW65" s="17"/>
      <c r="ADX65" s="17"/>
      <c r="ADY65" s="17"/>
      <c r="ADZ65" s="17"/>
      <c r="AEA65" s="17"/>
      <c r="AEB65" s="17"/>
      <c r="AEC65" s="17"/>
      <c r="AED65" s="17"/>
      <c r="AEE65" s="17"/>
      <c r="AEF65" s="17"/>
      <c r="AEG65" s="17"/>
      <c r="AEH65" s="17"/>
      <c r="AEI65" s="17"/>
      <c r="AEJ65" s="17"/>
      <c r="AEK65" s="17"/>
      <c r="AEL65" s="17"/>
      <c r="AEM65" s="17"/>
      <c r="AEN65" s="17"/>
      <c r="AEO65" s="17"/>
      <c r="AEP65" s="17"/>
      <c r="AEQ65" s="17"/>
      <c r="AER65" s="17"/>
      <c r="AES65" s="17"/>
      <c r="AET65" s="17"/>
      <c r="AEU65" s="17"/>
      <c r="AEV65" s="17"/>
      <c r="AEW65" s="17"/>
      <c r="AEX65" s="17"/>
      <c r="AEY65" s="17"/>
      <c r="AEZ65" s="17"/>
      <c r="AFA65" s="17"/>
      <c r="AFB65" s="17"/>
      <c r="AFC65" s="17"/>
      <c r="AFD65" s="17"/>
      <c r="AFE65" s="17"/>
      <c r="AFF65" s="17"/>
      <c r="AFG65" s="17"/>
      <c r="AFH65" s="17"/>
      <c r="AFI65" s="17"/>
      <c r="AFJ65" s="17"/>
      <c r="AFK65" s="17"/>
      <c r="AFL65" s="17"/>
      <c r="AFM65" s="17"/>
      <c r="AFN65" s="17"/>
      <c r="AFO65" s="17"/>
      <c r="AFP65" s="17"/>
      <c r="AFQ65" s="17"/>
      <c r="AFR65" s="17"/>
      <c r="AFS65" s="17"/>
      <c r="AFT65" s="17"/>
      <c r="AFU65" s="17"/>
      <c r="AFV65" s="17"/>
      <c r="AFW65" s="17"/>
      <c r="AFX65" s="17"/>
      <c r="AFY65" s="17"/>
      <c r="AFZ65" s="17"/>
      <c r="AGA65" s="17"/>
      <c r="AGB65" s="17"/>
      <c r="AGC65" s="17"/>
      <c r="AGD65" s="17"/>
      <c r="AGE65" s="17"/>
      <c r="AGF65" s="17"/>
      <c r="AGG65" s="17"/>
      <c r="AGH65" s="17"/>
      <c r="AGI65" s="17"/>
      <c r="AGJ65" s="17"/>
      <c r="AGK65" s="17"/>
      <c r="AGL65" s="17"/>
      <c r="AGM65" s="17"/>
      <c r="AGN65" s="17"/>
      <c r="AGO65" s="17"/>
      <c r="AGP65" s="17"/>
      <c r="AGQ65" s="17"/>
      <c r="AGR65" s="17"/>
      <c r="AGS65" s="17"/>
      <c r="AGT65" s="17"/>
      <c r="AGU65" s="17"/>
      <c r="AGV65" s="17"/>
      <c r="AGW65" s="17"/>
      <c r="AGX65" s="17"/>
      <c r="AGY65" s="17"/>
      <c r="AGZ65" s="17"/>
      <c r="AHA65" s="17"/>
      <c r="AHB65" s="17"/>
      <c r="AHC65" s="17"/>
      <c r="AHD65" s="17"/>
      <c r="AHE65" s="17"/>
      <c r="AHF65" s="17"/>
      <c r="AHG65" s="17"/>
      <c r="AHH65" s="17"/>
      <c r="AHI65" s="17"/>
      <c r="AHJ65" s="17"/>
      <c r="AHK65" s="17"/>
      <c r="AHL65" s="17"/>
      <c r="AHM65" s="17"/>
      <c r="AHN65" s="17"/>
      <c r="AHO65" s="17"/>
      <c r="AHP65" s="17"/>
      <c r="AHQ65" s="17"/>
      <c r="AHR65" s="17"/>
      <c r="AHS65" s="17"/>
      <c r="AHT65" s="17"/>
      <c r="AHU65" s="17"/>
      <c r="AHV65" s="17"/>
      <c r="AHW65" s="17"/>
      <c r="AHX65" s="17"/>
      <c r="AHY65" s="17"/>
      <c r="AHZ65" s="17"/>
      <c r="AIA65" s="17"/>
      <c r="AIB65" s="17"/>
      <c r="AIC65" s="17"/>
      <c r="AID65" s="17"/>
      <c r="AIE65" s="17"/>
      <c r="AIF65" s="17"/>
      <c r="AIG65" s="17"/>
      <c r="AIH65" s="17"/>
      <c r="AII65" s="17"/>
      <c r="AIJ65" s="17"/>
      <c r="AIK65" s="17"/>
      <c r="AIL65" s="17"/>
      <c r="AIM65" s="17"/>
      <c r="AIN65" s="17"/>
      <c r="AIO65" s="17"/>
      <c r="AIP65" s="17"/>
      <c r="AIQ65" s="17"/>
      <c r="AIR65" s="17"/>
      <c r="AIS65" s="17"/>
      <c r="AIT65" s="17"/>
      <c r="AIU65" s="17"/>
      <c r="AIV65" s="17"/>
      <c r="AIW65" s="17"/>
      <c r="AIX65" s="17"/>
      <c r="AIY65" s="17"/>
      <c r="AIZ65" s="17"/>
      <c r="AJA65" s="17"/>
      <c r="AJB65" s="17"/>
      <c r="AJC65" s="17"/>
      <c r="AJD65" s="17"/>
      <c r="AJE65" s="17"/>
      <c r="AJF65" s="17"/>
      <c r="AJG65" s="17"/>
      <c r="AJH65" s="17"/>
      <c r="AJI65" s="17"/>
      <c r="AJJ65" s="17"/>
      <c r="AJK65" s="17"/>
      <c r="AJL65" s="17"/>
      <c r="AJM65" s="17"/>
      <c r="AJN65" s="17"/>
      <c r="AJO65" s="17"/>
      <c r="AJP65" s="17"/>
      <c r="AJQ65" s="17"/>
      <c r="AJR65" s="17"/>
      <c r="AJS65" s="17"/>
      <c r="AJT65" s="17"/>
      <c r="AJU65" s="17"/>
      <c r="AJV65" s="17"/>
      <c r="AJW65" s="17"/>
      <c r="AJX65" s="17"/>
      <c r="AJY65" s="17"/>
      <c r="AJZ65" s="17"/>
      <c r="AKA65" s="17"/>
      <c r="AKB65" s="17"/>
      <c r="AKC65" s="17"/>
      <c r="AKD65" s="17"/>
      <c r="AKE65" s="17"/>
      <c r="AKF65" s="17"/>
      <c r="AKG65" s="17"/>
      <c r="AKH65" s="17"/>
      <c r="AKI65" s="17"/>
      <c r="AKJ65" s="17"/>
      <c r="AKK65" s="17"/>
      <c r="AKL65" s="17"/>
      <c r="AKM65" s="17"/>
      <c r="AKN65" s="17"/>
      <c r="AKO65" s="17"/>
      <c r="AKP65" s="17"/>
      <c r="AKQ65" s="17"/>
      <c r="AKR65" s="17"/>
      <c r="AKS65" s="17"/>
      <c r="AKT65" s="17"/>
      <c r="AKU65" s="17"/>
      <c r="AKV65" s="17"/>
      <c r="AKW65" s="17"/>
      <c r="AKX65" s="17"/>
      <c r="AKY65" s="17"/>
      <c r="AKZ65" s="17"/>
      <c r="ALA65" s="17"/>
      <c r="ALB65" s="17"/>
      <c r="ALC65" s="17"/>
      <c r="ALD65" s="17"/>
      <c r="ALE65" s="17"/>
      <c r="ALF65" s="17"/>
      <c r="ALG65" s="17"/>
      <c r="ALH65" s="17"/>
      <c r="ALI65" s="17"/>
      <c r="ALJ65" s="17"/>
      <c r="ALK65" s="17"/>
      <c r="ALL65" s="17"/>
      <c r="ALM65" s="17"/>
      <c r="ALN65" s="17"/>
      <c r="ALO65" s="17"/>
      <c r="ALP65" s="17"/>
      <c r="ALQ65" s="17"/>
      <c r="ALR65" s="17"/>
      <c r="ALS65" s="17"/>
      <c r="ALT65" s="17"/>
      <c r="ALU65" s="17"/>
      <c r="ALV65" s="17"/>
      <c r="ALW65" s="17"/>
      <c r="ALX65" s="17"/>
      <c r="ALY65" s="17"/>
      <c r="ALZ65" s="17"/>
      <c r="AMA65" s="17"/>
      <c r="AMB65" s="17"/>
      <c r="AMC65" s="17"/>
      <c r="AMD65" s="17"/>
      <c r="AME65" s="17"/>
      <c r="AMF65" s="17"/>
      <c r="AMG65" s="17"/>
      <c r="AMH65" s="17"/>
    </row>
    <row r="66" spans="1:1024" ht="15" x14ac:dyDescent="0.2">
      <c r="A66" s="20"/>
      <c r="B66" s="19"/>
      <c r="C66" s="19"/>
      <c r="D66" s="19"/>
      <c r="E66" s="27" t="s">
        <v>127</v>
      </c>
      <c r="F66" s="28">
        <v>0.81</v>
      </c>
      <c r="G66" s="28">
        <v>1.91</v>
      </c>
      <c r="H66" s="28">
        <v>13</v>
      </c>
      <c r="I66" s="28">
        <v>122</v>
      </c>
      <c r="J66" s="28">
        <v>628</v>
      </c>
      <c r="K66" s="28">
        <v>2928</v>
      </c>
      <c r="L66" s="19"/>
      <c r="M66" s="19"/>
      <c r="N66" s="19"/>
      <c r="O66" s="19"/>
      <c r="P66" s="19"/>
      <c r="Q66" s="19"/>
      <c r="R66" s="19"/>
      <c r="S66" s="19"/>
      <c r="T66" s="19"/>
      <c r="U66" s="19"/>
      <c r="AMI66"/>
      <c r="AMJ66"/>
    </row>
    <row r="67" spans="1:1024" s="18" customFormat="1" ht="15" x14ac:dyDescent="0.2">
      <c r="A67" s="20"/>
      <c r="B67" s="19"/>
      <c r="C67" s="19"/>
      <c r="D67" s="19"/>
      <c r="E67" s="9" t="s">
        <v>128</v>
      </c>
      <c r="F67" s="10">
        <v>1.18</v>
      </c>
      <c r="G67" s="10">
        <v>2.35</v>
      </c>
      <c r="H67" s="10">
        <v>19</v>
      </c>
      <c r="I67" s="10">
        <v>137</v>
      </c>
      <c r="J67" s="10">
        <v>595</v>
      </c>
      <c r="K67" s="10">
        <v>1569</v>
      </c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  <c r="IY67" s="17"/>
      <c r="IZ67" s="17"/>
      <c r="JA67" s="17"/>
      <c r="JB67" s="17"/>
      <c r="JC67" s="17"/>
      <c r="JD67" s="17"/>
      <c r="JE67" s="17"/>
      <c r="JF67" s="17"/>
      <c r="JG67" s="17"/>
      <c r="JH67" s="17"/>
      <c r="JI67" s="17"/>
      <c r="JJ67" s="17"/>
      <c r="JK67" s="17"/>
      <c r="JL67" s="17"/>
      <c r="JM67" s="17"/>
      <c r="JN67" s="17"/>
      <c r="JO67" s="17"/>
      <c r="JP67" s="17"/>
      <c r="JQ67" s="17"/>
      <c r="JR67" s="17"/>
      <c r="JS67" s="17"/>
      <c r="JT67" s="17"/>
      <c r="JU67" s="17"/>
      <c r="JV67" s="17"/>
      <c r="JW67" s="17"/>
      <c r="JX67" s="17"/>
      <c r="JY67" s="17"/>
      <c r="JZ67" s="17"/>
      <c r="KA67" s="17"/>
      <c r="KB67" s="17"/>
      <c r="KC67" s="17"/>
      <c r="KD67" s="17"/>
      <c r="KE67" s="17"/>
      <c r="KF67" s="17"/>
      <c r="KG67" s="17"/>
      <c r="KH67" s="17"/>
      <c r="KI67" s="17"/>
      <c r="KJ67" s="17"/>
      <c r="KK67" s="17"/>
      <c r="KL67" s="17"/>
      <c r="KM67" s="17"/>
      <c r="KN67" s="17"/>
      <c r="KO67" s="17"/>
      <c r="KP67" s="17"/>
      <c r="KQ67" s="17"/>
      <c r="KR67" s="17"/>
      <c r="KS67" s="17"/>
      <c r="KT67" s="17"/>
      <c r="KU67" s="17"/>
      <c r="KV67" s="17"/>
      <c r="KW67" s="17"/>
      <c r="KX67" s="17"/>
      <c r="KY67" s="17"/>
      <c r="KZ67" s="17"/>
      <c r="LA67" s="17"/>
      <c r="LB67" s="17"/>
      <c r="LC67" s="17"/>
      <c r="LD67" s="17"/>
      <c r="LE67" s="17"/>
      <c r="LF67" s="17"/>
      <c r="LG67" s="17"/>
      <c r="LH67" s="17"/>
      <c r="LI67" s="17"/>
      <c r="LJ67" s="17"/>
      <c r="LK67" s="17"/>
      <c r="LL67" s="17"/>
      <c r="LM67" s="17"/>
      <c r="LN67" s="17"/>
      <c r="LO67" s="17"/>
      <c r="LP67" s="17"/>
      <c r="LQ67" s="17"/>
      <c r="LR67" s="17"/>
      <c r="LS67" s="17"/>
      <c r="LT67" s="17"/>
      <c r="LU67" s="17"/>
      <c r="LV67" s="17"/>
      <c r="LW67" s="17"/>
      <c r="LX67" s="17"/>
      <c r="LY67" s="17"/>
      <c r="LZ67" s="17"/>
      <c r="MA67" s="17"/>
      <c r="MB67" s="17"/>
      <c r="MC67" s="17"/>
      <c r="MD67" s="17"/>
      <c r="ME67" s="17"/>
      <c r="MF67" s="17"/>
      <c r="MG67" s="17"/>
      <c r="MH67" s="17"/>
      <c r="MI67" s="17"/>
      <c r="MJ67" s="17"/>
      <c r="MK67" s="17"/>
      <c r="ML67" s="17"/>
      <c r="MM67" s="17"/>
      <c r="MN67" s="17"/>
      <c r="MO67" s="17"/>
      <c r="MP67" s="17"/>
      <c r="MQ67" s="17"/>
      <c r="MR67" s="17"/>
      <c r="MS67" s="17"/>
      <c r="MT67" s="17"/>
      <c r="MU67" s="17"/>
      <c r="MV67" s="17"/>
      <c r="MW67" s="17"/>
      <c r="MX67" s="17"/>
      <c r="MY67" s="17"/>
      <c r="MZ67" s="17"/>
      <c r="NA67" s="17"/>
      <c r="NB67" s="17"/>
      <c r="NC67" s="17"/>
      <c r="ND67" s="17"/>
      <c r="NE67" s="17"/>
      <c r="NF67" s="17"/>
      <c r="NG67" s="17"/>
      <c r="NH67" s="17"/>
      <c r="NI67" s="17"/>
      <c r="NJ67" s="17"/>
      <c r="NK67" s="17"/>
      <c r="NL67" s="17"/>
      <c r="NM67" s="17"/>
      <c r="NN67" s="17"/>
      <c r="NO67" s="17"/>
      <c r="NP67" s="17"/>
      <c r="NQ67" s="17"/>
      <c r="NR67" s="17"/>
      <c r="NS67" s="17"/>
      <c r="NT67" s="17"/>
      <c r="NU67" s="17"/>
      <c r="NV67" s="17"/>
      <c r="NW67" s="17"/>
      <c r="NX67" s="17"/>
      <c r="NY67" s="17"/>
      <c r="NZ67" s="17"/>
      <c r="OA67" s="17"/>
      <c r="OB67" s="17"/>
      <c r="OC67" s="17"/>
      <c r="OD67" s="17"/>
      <c r="OE67" s="17"/>
      <c r="OF67" s="17"/>
      <c r="OG67" s="17"/>
      <c r="OH67" s="17"/>
      <c r="OI67" s="17"/>
      <c r="OJ67" s="17"/>
      <c r="OK67" s="17"/>
      <c r="OL67" s="17"/>
      <c r="OM67" s="17"/>
      <c r="ON67" s="17"/>
      <c r="OO67" s="17"/>
      <c r="OP67" s="17"/>
      <c r="OQ67" s="17"/>
      <c r="OR67" s="17"/>
      <c r="OS67" s="17"/>
      <c r="OT67" s="17"/>
      <c r="OU67" s="17"/>
      <c r="OV67" s="17"/>
      <c r="OW67" s="17"/>
      <c r="OX67" s="17"/>
      <c r="OY67" s="17"/>
      <c r="OZ67" s="17"/>
      <c r="PA67" s="17"/>
      <c r="PB67" s="17"/>
      <c r="PC67" s="17"/>
      <c r="PD67" s="17"/>
      <c r="PE67" s="17"/>
      <c r="PF67" s="17"/>
      <c r="PG67" s="17"/>
      <c r="PH67" s="17"/>
      <c r="PI67" s="17"/>
      <c r="PJ67" s="17"/>
      <c r="PK67" s="17"/>
      <c r="PL67" s="17"/>
      <c r="PM67" s="17"/>
      <c r="PN67" s="17"/>
      <c r="PO67" s="17"/>
      <c r="PP67" s="17"/>
      <c r="PQ67" s="17"/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7"/>
      <c r="AEH67" s="17"/>
      <c r="AEI67" s="17"/>
      <c r="AEJ67" s="17"/>
      <c r="AEK67" s="17"/>
      <c r="AEL67" s="17"/>
      <c r="AEM67" s="17"/>
      <c r="AEN67" s="17"/>
      <c r="AEO67" s="17"/>
      <c r="AEP67" s="17"/>
      <c r="AEQ67" s="17"/>
      <c r="AER67" s="17"/>
      <c r="AES67" s="17"/>
      <c r="AET67" s="17"/>
      <c r="AEU67" s="17"/>
      <c r="AEV67" s="17"/>
      <c r="AEW67" s="17"/>
      <c r="AEX67" s="17"/>
      <c r="AEY67" s="17"/>
      <c r="AEZ67" s="17"/>
      <c r="AFA67" s="17"/>
      <c r="AFB67" s="17"/>
      <c r="AFC67" s="17"/>
      <c r="AFD67" s="17"/>
      <c r="AFE67" s="17"/>
      <c r="AFF67" s="17"/>
      <c r="AFG67" s="17"/>
      <c r="AFH67" s="17"/>
      <c r="AFI67" s="17"/>
      <c r="AFJ67" s="17"/>
      <c r="AFK67" s="17"/>
      <c r="AFL67" s="17"/>
      <c r="AFM67" s="17"/>
      <c r="AFN67" s="17"/>
      <c r="AFO67" s="17"/>
      <c r="AFP67" s="17"/>
      <c r="AFQ67" s="17"/>
      <c r="AFR67" s="17"/>
      <c r="AFS67" s="17"/>
      <c r="AFT67" s="17"/>
      <c r="AFU67" s="17"/>
      <c r="AFV67" s="17"/>
      <c r="AFW67" s="17"/>
      <c r="AFX67" s="17"/>
      <c r="AFY67" s="17"/>
      <c r="AFZ67" s="17"/>
      <c r="AGA67" s="17"/>
      <c r="AGB67" s="17"/>
      <c r="AGC67" s="17"/>
      <c r="AGD67" s="17"/>
      <c r="AGE67" s="17"/>
      <c r="AGF67" s="17"/>
      <c r="AGG67" s="17"/>
      <c r="AGH67" s="17"/>
      <c r="AGI67" s="17"/>
      <c r="AGJ67" s="17"/>
      <c r="AGK67" s="17"/>
      <c r="AGL67" s="17"/>
      <c r="AGM67" s="17"/>
      <c r="AGN67" s="17"/>
      <c r="AGO67" s="17"/>
      <c r="AGP67" s="17"/>
      <c r="AGQ67" s="17"/>
      <c r="AGR67" s="17"/>
      <c r="AGS67" s="17"/>
      <c r="AGT67" s="17"/>
      <c r="AGU67" s="17"/>
      <c r="AGV67" s="17"/>
      <c r="AGW67" s="17"/>
      <c r="AGX67" s="17"/>
      <c r="AGY67" s="17"/>
      <c r="AGZ67" s="17"/>
      <c r="AHA67" s="17"/>
      <c r="AHB67" s="17"/>
      <c r="AHC67" s="17"/>
      <c r="AHD67" s="17"/>
      <c r="AHE67" s="17"/>
      <c r="AHF67" s="17"/>
      <c r="AHG67" s="17"/>
      <c r="AHH67" s="17"/>
      <c r="AHI67" s="17"/>
      <c r="AHJ67" s="17"/>
      <c r="AHK67" s="17"/>
      <c r="AHL67" s="17"/>
      <c r="AHM67" s="17"/>
      <c r="AHN67" s="17"/>
      <c r="AHO67" s="17"/>
      <c r="AHP67" s="17"/>
      <c r="AHQ67" s="17"/>
      <c r="AHR67" s="17"/>
      <c r="AHS67" s="17"/>
      <c r="AHT67" s="17"/>
      <c r="AHU67" s="17"/>
      <c r="AHV67" s="17"/>
      <c r="AHW67" s="17"/>
      <c r="AHX67" s="17"/>
      <c r="AHY67" s="17"/>
      <c r="AHZ67" s="17"/>
      <c r="AIA67" s="17"/>
      <c r="AIB67" s="17"/>
      <c r="AIC67" s="17"/>
      <c r="AID67" s="17"/>
      <c r="AIE67" s="17"/>
      <c r="AIF67" s="17"/>
      <c r="AIG67" s="17"/>
      <c r="AIH67" s="17"/>
      <c r="AII67" s="17"/>
      <c r="AIJ67" s="17"/>
      <c r="AIK67" s="17"/>
      <c r="AIL67" s="17"/>
      <c r="AIM67" s="17"/>
      <c r="AIN67" s="17"/>
      <c r="AIO67" s="17"/>
      <c r="AIP67" s="17"/>
      <c r="AIQ67" s="17"/>
      <c r="AIR67" s="17"/>
      <c r="AIS67" s="17"/>
      <c r="AIT67" s="17"/>
      <c r="AIU67" s="17"/>
      <c r="AIV67" s="17"/>
      <c r="AIW67" s="17"/>
      <c r="AIX67" s="17"/>
      <c r="AIY67" s="17"/>
      <c r="AIZ67" s="17"/>
      <c r="AJA67" s="17"/>
      <c r="AJB67" s="17"/>
      <c r="AJC67" s="17"/>
      <c r="AJD67" s="17"/>
      <c r="AJE67" s="17"/>
      <c r="AJF67" s="17"/>
      <c r="AJG67" s="17"/>
      <c r="AJH67" s="17"/>
      <c r="AJI67" s="17"/>
      <c r="AJJ67" s="17"/>
      <c r="AJK67" s="17"/>
      <c r="AJL67" s="17"/>
      <c r="AJM67" s="17"/>
      <c r="AJN67" s="17"/>
      <c r="AJO67" s="17"/>
      <c r="AJP67" s="17"/>
      <c r="AJQ67" s="17"/>
      <c r="AJR67" s="17"/>
      <c r="AJS67" s="17"/>
      <c r="AJT67" s="17"/>
      <c r="AJU67" s="17"/>
      <c r="AJV67" s="17"/>
      <c r="AJW67" s="17"/>
      <c r="AJX67" s="17"/>
      <c r="AJY67" s="17"/>
      <c r="AJZ67" s="17"/>
      <c r="AKA67" s="17"/>
      <c r="AKB67" s="17"/>
      <c r="AKC67" s="17"/>
      <c r="AKD67" s="17"/>
      <c r="AKE67" s="17"/>
      <c r="AKF67" s="17"/>
      <c r="AKG67" s="17"/>
      <c r="AKH67" s="17"/>
      <c r="AKI67" s="17"/>
      <c r="AKJ67" s="17"/>
      <c r="AKK67" s="17"/>
      <c r="AKL67" s="17"/>
      <c r="AKM67" s="17"/>
      <c r="AKN67" s="17"/>
      <c r="AKO67" s="17"/>
      <c r="AKP67" s="17"/>
      <c r="AKQ67" s="17"/>
      <c r="AKR67" s="17"/>
      <c r="AKS67" s="17"/>
      <c r="AKT67" s="17"/>
      <c r="AKU67" s="17"/>
      <c r="AKV67" s="17"/>
      <c r="AKW67" s="17"/>
      <c r="AKX67" s="17"/>
      <c r="AKY67" s="17"/>
      <c r="AKZ67" s="17"/>
      <c r="ALA67" s="17"/>
      <c r="ALB67" s="17"/>
      <c r="ALC67" s="17"/>
      <c r="ALD67" s="17"/>
      <c r="ALE67" s="17"/>
      <c r="ALF67" s="17"/>
      <c r="ALG67" s="17"/>
      <c r="ALH67" s="17"/>
      <c r="ALI67" s="17"/>
      <c r="ALJ67" s="17"/>
      <c r="ALK67" s="17"/>
      <c r="ALL67" s="17"/>
      <c r="ALM67" s="17"/>
      <c r="ALN67" s="17"/>
      <c r="ALO67" s="17"/>
      <c r="ALP67" s="17"/>
      <c r="ALQ67" s="17"/>
      <c r="ALR67" s="17"/>
      <c r="ALS67" s="17"/>
      <c r="ALT67" s="17"/>
      <c r="ALU67" s="17"/>
      <c r="ALV67" s="17"/>
      <c r="ALW67" s="17"/>
      <c r="ALX67" s="17"/>
      <c r="ALY67" s="17"/>
      <c r="ALZ67" s="17"/>
      <c r="AMA67" s="17"/>
      <c r="AMB67" s="17"/>
      <c r="AMC67" s="17"/>
      <c r="AMD67" s="17"/>
      <c r="AME67" s="17"/>
      <c r="AMF67" s="17"/>
      <c r="AMG67" s="17"/>
      <c r="AMH67" s="17"/>
    </row>
    <row r="68" spans="1:1024" ht="15" x14ac:dyDescent="0.2">
      <c r="A68" s="20"/>
      <c r="B68" s="19"/>
      <c r="C68" s="19"/>
      <c r="D68" s="19"/>
      <c r="E68" s="27" t="s">
        <v>129</v>
      </c>
      <c r="F68" s="28">
        <v>0.3</v>
      </c>
      <c r="G68" s="28">
        <v>0.5</v>
      </c>
      <c r="H68" s="28">
        <v>2.12</v>
      </c>
      <c r="I68" s="28">
        <v>14</v>
      </c>
      <c r="J68" s="28">
        <v>56</v>
      </c>
      <c r="K68" s="28">
        <v>184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AMI68"/>
      <c r="AMJ68"/>
    </row>
    <row r="69" spans="1:1024" s="18" customFormat="1" ht="15.75" thickBot="1" x14ac:dyDescent="0.25">
      <c r="A69" s="20"/>
      <c r="B69" s="19"/>
      <c r="C69" s="19"/>
      <c r="D69" s="19"/>
      <c r="E69" s="29" t="s">
        <v>130</v>
      </c>
      <c r="F69" s="30">
        <v>0.15</v>
      </c>
      <c r="G69" s="30">
        <v>0.17</v>
      </c>
      <c r="H69" s="30">
        <v>0.26</v>
      </c>
      <c r="I69" s="30">
        <v>0.38</v>
      </c>
      <c r="J69" s="30">
        <v>1.3</v>
      </c>
      <c r="K69" s="30">
        <v>7</v>
      </c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  <c r="IY69" s="17"/>
      <c r="IZ69" s="17"/>
      <c r="JA69" s="17"/>
      <c r="JB69" s="17"/>
      <c r="JC69" s="17"/>
      <c r="JD69" s="17"/>
      <c r="JE69" s="17"/>
      <c r="JF69" s="17"/>
      <c r="JG69" s="17"/>
      <c r="JH69" s="17"/>
      <c r="JI69" s="17"/>
      <c r="JJ69" s="17"/>
      <c r="JK69" s="17"/>
      <c r="JL69" s="17"/>
      <c r="JM69" s="17"/>
      <c r="JN69" s="17"/>
      <c r="JO69" s="17"/>
      <c r="JP69" s="17"/>
      <c r="JQ69" s="17"/>
      <c r="JR69" s="17"/>
      <c r="JS69" s="17"/>
      <c r="JT69" s="17"/>
      <c r="JU69" s="17"/>
      <c r="JV69" s="17"/>
      <c r="JW69" s="17"/>
      <c r="JX69" s="17"/>
      <c r="JY69" s="17"/>
      <c r="JZ69" s="17"/>
      <c r="KA69" s="17"/>
      <c r="KB69" s="17"/>
      <c r="KC69" s="17"/>
      <c r="KD69" s="17"/>
      <c r="KE69" s="17"/>
      <c r="KF69" s="17"/>
      <c r="KG69" s="17"/>
      <c r="KH69" s="17"/>
      <c r="KI69" s="17"/>
      <c r="KJ69" s="17"/>
      <c r="KK69" s="17"/>
      <c r="KL69" s="17"/>
      <c r="KM69" s="17"/>
      <c r="KN69" s="17"/>
      <c r="KO69" s="17"/>
      <c r="KP69" s="17"/>
      <c r="KQ69" s="17"/>
      <c r="KR69" s="17"/>
      <c r="KS69" s="17"/>
      <c r="KT69" s="17"/>
      <c r="KU69" s="17"/>
      <c r="KV69" s="17"/>
      <c r="KW69" s="17"/>
      <c r="KX69" s="17"/>
      <c r="KY69" s="17"/>
      <c r="KZ69" s="17"/>
      <c r="LA69" s="17"/>
      <c r="LB69" s="17"/>
      <c r="LC69" s="17"/>
      <c r="LD69" s="17"/>
      <c r="LE69" s="17"/>
      <c r="LF69" s="17"/>
      <c r="LG69" s="17"/>
      <c r="LH69" s="17"/>
      <c r="LI69" s="17"/>
      <c r="LJ69" s="17"/>
      <c r="LK69" s="17"/>
      <c r="LL69" s="17"/>
      <c r="LM69" s="17"/>
      <c r="LN69" s="17"/>
      <c r="LO69" s="17"/>
      <c r="LP69" s="17"/>
      <c r="LQ69" s="17"/>
      <c r="LR69" s="17"/>
      <c r="LS69" s="17"/>
      <c r="LT69" s="17"/>
      <c r="LU69" s="17"/>
      <c r="LV69" s="17"/>
      <c r="LW69" s="17"/>
      <c r="LX69" s="17"/>
      <c r="LY69" s="17"/>
      <c r="LZ69" s="17"/>
      <c r="MA69" s="17"/>
      <c r="MB69" s="17"/>
      <c r="MC69" s="17"/>
      <c r="MD69" s="17"/>
      <c r="ME69" s="17"/>
      <c r="MF69" s="17"/>
      <c r="MG69" s="17"/>
      <c r="MH69" s="17"/>
      <c r="MI69" s="17"/>
      <c r="MJ69" s="17"/>
      <c r="MK69" s="17"/>
      <c r="ML69" s="17"/>
      <c r="MM69" s="17"/>
      <c r="MN69" s="17"/>
      <c r="MO69" s="17"/>
      <c r="MP69" s="17"/>
      <c r="MQ69" s="17"/>
      <c r="MR69" s="17"/>
      <c r="MS69" s="17"/>
      <c r="MT69" s="17"/>
      <c r="MU69" s="17"/>
      <c r="MV69" s="17"/>
      <c r="MW69" s="17"/>
      <c r="MX69" s="17"/>
      <c r="MY69" s="17"/>
      <c r="MZ69" s="17"/>
      <c r="NA69" s="17"/>
      <c r="NB69" s="17"/>
      <c r="NC69" s="17"/>
      <c r="ND69" s="17"/>
      <c r="NE69" s="17"/>
      <c r="NF69" s="17"/>
      <c r="NG69" s="17"/>
      <c r="NH69" s="17"/>
      <c r="NI69" s="17"/>
      <c r="NJ69" s="17"/>
      <c r="NK69" s="17"/>
      <c r="NL69" s="17"/>
      <c r="NM69" s="17"/>
      <c r="NN69" s="17"/>
      <c r="NO69" s="17"/>
      <c r="NP69" s="17"/>
      <c r="NQ69" s="17"/>
      <c r="NR69" s="17"/>
      <c r="NS69" s="17"/>
      <c r="NT69" s="17"/>
      <c r="NU69" s="17"/>
      <c r="NV69" s="17"/>
      <c r="NW69" s="17"/>
      <c r="NX69" s="17"/>
      <c r="NY69" s="17"/>
      <c r="NZ69" s="17"/>
      <c r="OA69" s="17"/>
      <c r="OB69" s="17"/>
      <c r="OC69" s="17"/>
      <c r="OD69" s="17"/>
      <c r="OE69" s="17"/>
      <c r="OF69" s="17"/>
      <c r="OG69" s="17"/>
      <c r="OH69" s="17"/>
      <c r="OI69" s="17"/>
      <c r="OJ69" s="17"/>
      <c r="OK69" s="17"/>
      <c r="OL69" s="17"/>
      <c r="OM69" s="17"/>
      <c r="ON69" s="17"/>
      <c r="OO69" s="17"/>
      <c r="OP69" s="17"/>
      <c r="OQ69" s="17"/>
      <c r="OR69" s="17"/>
      <c r="OS69" s="17"/>
      <c r="OT69" s="17"/>
      <c r="OU69" s="17"/>
      <c r="OV69" s="17"/>
      <c r="OW69" s="17"/>
      <c r="OX69" s="17"/>
      <c r="OY69" s="17"/>
      <c r="OZ69" s="17"/>
      <c r="PA69" s="17"/>
      <c r="PB69" s="17"/>
      <c r="PC69" s="17"/>
      <c r="PD69" s="17"/>
      <c r="PE69" s="17"/>
      <c r="PF69" s="17"/>
      <c r="PG69" s="17"/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7"/>
      <c r="AEH69" s="17"/>
      <c r="AEI69" s="17"/>
      <c r="AEJ69" s="17"/>
      <c r="AEK69" s="17"/>
      <c r="AEL69" s="17"/>
      <c r="AEM69" s="17"/>
      <c r="AEN69" s="17"/>
      <c r="AEO69" s="17"/>
      <c r="AEP69" s="17"/>
      <c r="AEQ69" s="17"/>
      <c r="AER69" s="17"/>
      <c r="AES69" s="17"/>
      <c r="AET69" s="17"/>
      <c r="AEU69" s="17"/>
      <c r="AEV69" s="17"/>
      <c r="AEW69" s="17"/>
      <c r="AEX69" s="17"/>
      <c r="AEY69" s="17"/>
      <c r="AEZ69" s="17"/>
      <c r="AFA69" s="17"/>
      <c r="AFB69" s="17"/>
      <c r="AFC69" s="17"/>
      <c r="AFD69" s="17"/>
      <c r="AFE69" s="17"/>
      <c r="AFF69" s="17"/>
      <c r="AFG69" s="17"/>
      <c r="AFH69" s="17"/>
      <c r="AFI69" s="17"/>
      <c r="AFJ69" s="17"/>
      <c r="AFK69" s="17"/>
      <c r="AFL69" s="17"/>
      <c r="AFM69" s="17"/>
      <c r="AFN69" s="17"/>
      <c r="AFO69" s="17"/>
      <c r="AFP69" s="17"/>
      <c r="AFQ69" s="17"/>
      <c r="AFR69" s="17"/>
      <c r="AFS69" s="17"/>
      <c r="AFT69" s="17"/>
      <c r="AFU69" s="17"/>
      <c r="AFV69" s="17"/>
      <c r="AFW69" s="17"/>
      <c r="AFX69" s="17"/>
      <c r="AFY69" s="17"/>
      <c r="AFZ69" s="17"/>
      <c r="AGA69" s="17"/>
      <c r="AGB69" s="17"/>
      <c r="AGC69" s="17"/>
      <c r="AGD69" s="17"/>
      <c r="AGE69" s="17"/>
      <c r="AGF69" s="17"/>
      <c r="AGG69" s="17"/>
      <c r="AGH69" s="17"/>
      <c r="AGI69" s="17"/>
      <c r="AGJ69" s="17"/>
      <c r="AGK69" s="17"/>
      <c r="AGL69" s="17"/>
      <c r="AGM69" s="17"/>
      <c r="AGN69" s="17"/>
      <c r="AGO69" s="17"/>
      <c r="AGP69" s="17"/>
      <c r="AGQ69" s="17"/>
      <c r="AGR69" s="17"/>
      <c r="AGS69" s="17"/>
      <c r="AGT69" s="17"/>
      <c r="AGU69" s="17"/>
      <c r="AGV69" s="17"/>
      <c r="AGW69" s="17"/>
      <c r="AGX69" s="17"/>
      <c r="AGY69" s="17"/>
      <c r="AGZ69" s="17"/>
      <c r="AHA69" s="17"/>
      <c r="AHB69" s="17"/>
      <c r="AHC69" s="17"/>
      <c r="AHD69" s="17"/>
      <c r="AHE69" s="17"/>
      <c r="AHF69" s="17"/>
      <c r="AHG69" s="17"/>
      <c r="AHH69" s="17"/>
      <c r="AHI69" s="17"/>
      <c r="AHJ69" s="17"/>
      <c r="AHK69" s="17"/>
      <c r="AHL69" s="17"/>
      <c r="AHM69" s="17"/>
      <c r="AHN69" s="17"/>
      <c r="AHO69" s="17"/>
      <c r="AHP69" s="17"/>
      <c r="AHQ69" s="17"/>
      <c r="AHR69" s="17"/>
      <c r="AHS69" s="17"/>
      <c r="AHT69" s="17"/>
      <c r="AHU69" s="17"/>
      <c r="AHV69" s="17"/>
      <c r="AHW69" s="17"/>
      <c r="AHX69" s="17"/>
      <c r="AHY69" s="17"/>
      <c r="AHZ69" s="17"/>
      <c r="AIA69" s="17"/>
      <c r="AIB69" s="17"/>
      <c r="AIC69" s="17"/>
      <c r="AID69" s="17"/>
      <c r="AIE69" s="17"/>
      <c r="AIF69" s="17"/>
      <c r="AIG69" s="17"/>
      <c r="AIH69" s="17"/>
      <c r="AII69" s="17"/>
      <c r="AIJ69" s="17"/>
      <c r="AIK69" s="17"/>
      <c r="AIL69" s="17"/>
      <c r="AIM69" s="17"/>
      <c r="AIN69" s="17"/>
      <c r="AIO69" s="17"/>
      <c r="AIP69" s="17"/>
      <c r="AIQ69" s="17"/>
      <c r="AIR69" s="17"/>
      <c r="AIS69" s="17"/>
      <c r="AIT69" s="17"/>
      <c r="AIU69" s="17"/>
      <c r="AIV69" s="17"/>
      <c r="AIW69" s="17"/>
      <c r="AIX69" s="17"/>
      <c r="AIY69" s="17"/>
      <c r="AIZ69" s="17"/>
      <c r="AJA69" s="17"/>
      <c r="AJB69" s="17"/>
      <c r="AJC69" s="17"/>
      <c r="AJD69" s="17"/>
      <c r="AJE69" s="17"/>
      <c r="AJF69" s="17"/>
      <c r="AJG69" s="17"/>
      <c r="AJH69" s="17"/>
      <c r="AJI69" s="17"/>
      <c r="AJJ69" s="17"/>
      <c r="AJK69" s="17"/>
      <c r="AJL69" s="17"/>
      <c r="AJM69" s="17"/>
      <c r="AJN69" s="17"/>
      <c r="AJO69" s="17"/>
      <c r="AJP69" s="17"/>
      <c r="AJQ69" s="17"/>
      <c r="AJR69" s="17"/>
      <c r="AJS69" s="17"/>
      <c r="AJT69" s="17"/>
      <c r="AJU69" s="17"/>
      <c r="AJV69" s="17"/>
      <c r="AJW69" s="17"/>
      <c r="AJX69" s="17"/>
      <c r="AJY69" s="17"/>
      <c r="AJZ69" s="17"/>
      <c r="AKA69" s="17"/>
      <c r="AKB69" s="17"/>
      <c r="AKC69" s="17"/>
      <c r="AKD69" s="17"/>
      <c r="AKE69" s="17"/>
      <c r="AKF69" s="17"/>
      <c r="AKG69" s="17"/>
      <c r="AKH69" s="17"/>
      <c r="AKI69" s="17"/>
      <c r="AKJ69" s="17"/>
      <c r="AKK69" s="17"/>
      <c r="AKL69" s="17"/>
      <c r="AKM69" s="17"/>
      <c r="AKN69" s="17"/>
      <c r="AKO69" s="17"/>
      <c r="AKP69" s="17"/>
      <c r="AKQ69" s="17"/>
      <c r="AKR69" s="17"/>
      <c r="AKS69" s="17"/>
      <c r="AKT69" s="17"/>
      <c r="AKU69" s="17"/>
      <c r="AKV69" s="17"/>
      <c r="AKW69" s="17"/>
      <c r="AKX69" s="17"/>
      <c r="AKY69" s="17"/>
      <c r="AKZ69" s="17"/>
      <c r="ALA69" s="17"/>
      <c r="ALB69" s="17"/>
      <c r="ALC69" s="17"/>
      <c r="ALD69" s="17"/>
      <c r="ALE69" s="17"/>
      <c r="ALF69" s="17"/>
      <c r="ALG69" s="17"/>
      <c r="ALH69" s="17"/>
      <c r="ALI69" s="17"/>
      <c r="ALJ69" s="17"/>
      <c r="ALK69" s="17"/>
      <c r="ALL69" s="17"/>
      <c r="ALM69" s="17"/>
      <c r="ALN69" s="17"/>
      <c r="ALO69" s="17"/>
      <c r="ALP69" s="17"/>
      <c r="ALQ69" s="17"/>
      <c r="ALR69" s="17"/>
      <c r="ALS69" s="17"/>
      <c r="ALT69" s="17"/>
      <c r="ALU69" s="17"/>
      <c r="ALV69" s="17"/>
      <c r="ALW69" s="17"/>
      <c r="ALX69" s="17"/>
      <c r="ALY69" s="17"/>
      <c r="ALZ69" s="17"/>
      <c r="AMA69" s="17"/>
      <c r="AMB69" s="17"/>
      <c r="AMC69" s="17"/>
      <c r="AMD69" s="17"/>
      <c r="AME69" s="17"/>
      <c r="AMF69" s="17"/>
      <c r="AMG69" s="17"/>
      <c r="AMH69" s="17"/>
      <c r="AMI69" s="17"/>
      <c r="AMJ69" s="17"/>
    </row>
    <row r="70" spans="1:1024" x14ac:dyDescent="0.2">
      <c r="A70" s="20"/>
      <c r="B70" s="19"/>
      <c r="C70" s="19"/>
      <c r="D70" s="19"/>
    </row>
  </sheetData>
  <pageMargins left="0" right="0" top="0.39370000000000011" bottom="0.3937000000000001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625" customWidth="1"/>
  </cols>
  <sheetData/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625" customWidth="1"/>
  </cols>
  <sheetData/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</dc:creator>
  <cp:lastModifiedBy>Arian Maghazeh</cp:lastModifiedBy>
  <cp:revision>11</cp:revision>
  <dcterms:created xsi:type="dcterms:W3CDTF">2013-10-30T10:22:01Z</dcterms:created>
  <dcterms:modified xsi:type="dcterms:W3CDTF">2014-01-24T16:00:56Z</dcterms:modified>
</cp:coreProperties>
</file>