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nigel.zheng\OneDrive\置业\兰亭公馆\"/>
    </mc:Choice>
  </mc:AlternateContent>
  <xr:revisionPtr revIDLastSave="763" documentId="6_{9CCBBE40-B9C8-4339-9F18-635A71DF0629}" xr6:coauthVersionLast="36" xr6:coauthVersionMax="37" xr10:uidLastSave="{4D353941-D6B2-4413-A80A-67CA3A38A019}"/>
  <bookViews>
    <workbookView xWindow="0" yWindow="0" windowWidth="28800" windowHeight="18000" tabRatio="777" xr2:uid="{00000000-000D-0000-FFFF-FFFF00000000}"/>
  </bookViews>
  <sheets>
    <sheet name="平面价格" sheetId="20" r:id="rId1"/>
    <sheet name="Charts价格 (AB打印)" sheetId="25" r:id="rId2"/>
    <sheet name="charts价格(C)" sheetId="26" r:id="rId3"/>
    <sheet name="Charts价格" sheetId="18" r:id="rId4"/>
    <sheet name="户型" sheetId="19" r:id="rId5"/>
    <sheet name="户型 (2)" sheetId="22" r:id="rId6"/>
    <sheet name="户型拼接" sheetId="24" r:id="rId7"/>
    <sheet name="沙盘" sheetId="21" r:id="rId8"/>
    <sheet name="7#" sheetId="17" r:id="rId9"/>
    <sheet name="8#" sheetId="14" r:id="rId10"/>
    <sheet name="9#" sheetId="12" r:id="rId11"/>
    <sheet name="16#" sheetId="13" r:id="rId12"/>
    <sheet name="22#" sheetId="15" r:id="rId13"/>
    <sheet name="23#" sheetId="16" r:id="rId14"/>
  </sheets>
  <definedNames>
    <definedName name="_xlnm._FilterDatabase" localSheetId="10" hidden="1">'9#'!$A$3:$E$3</definedName>
    <definedName name="_xlnm.Print_Titles" localSheetId="11">'16#'!$2:$3</definedName>
    <definedName name="_xlnm.Print_Titles" localSheetId="10">'9#'!$2:$3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74" i="20" l="1"/>
  <c r="V172" i="20"/>
  <c r="V220" i="20"/>
  <c r="V218" i="20"/>
  <c r="V263" i="20"/>
  <c r="V261" i="20"/>
  <c r="L93" i="19" l="1"/>
  <c r="E93" i="19"/>
  <c r="C93" i="19"/>
  <c r="L92" i="19"/>
  <c r="E92" i="19"/>
  <c r="C92" i="19"/>
  <c r="V80" i="19"/>
  <c r="F82" i="19"/>
  <c r="N82" i="19"/>
  <c r="M81" i="19"/>
  <c r="L81" i="19"/>
  <c r="L82" i="19"/>
  <c r="M82" i="19" s="1"/>
  <c r="K81" i="19"/>
  <c r="U85" i="19"/>
  <c r="M87" i="19"/>
  <c r="E87" i="19"/>
  <c r="V82" i="19"/>
  <c r="W82" i="19" s="1"/>
  <c r="N84" i="19"/>
  <c r="O84" i="19" s="1"/>
  <c r="G84" i="19"/>
  <c r="F84" i="19"/>
  <c r="U80" i="19"/>
  <c r="E82" i="19"/>
  <c r="D82" i="19"/>
  <c r="C82" i="19"/>
  <c r="E83" i="19"/>
  <c r="E85" i="19" s="1"/>
  <c r="U81" i="19"/>
  <c r="U83" i="19" s="1"/>
  <c r="M83" i="19"/>
  <c r="M85" i="19" s="1"/>
  <c r="K82" i="19"/>
  <c r="T80" i="19"/>
  <c r="S80" i="19"/>
  <c r="Y263" i="20"/>
  <c r="X263" i="20"/>
  <c r="S263" i="20"/>
  <c r="R263" i="20"/>
  <c r="M263" i="20"/>
  <c r="L263" i="20"/>
  <c r="G263" i="20"/>
  <c r="F263" i="20"/>
  <c r="D263" i="20" s="1"/>
  <c r="Y220" i="20"/>
  <c r="X220" i="20"/>
  <c r="S220" i="20"/>
  <c r="R220" i="20"/>
  <c r="M220" i="20"/>
  <c r="L220" i="20"/>
  <c r="G220" i="20"/>
  <c r="F220" i="20"/>
  <c r="D220" i="20" s="1"/>
  <c r="Y174" i="20"/>
  <c r="X174" i="20"/>
  <c r="S174" i="20"/>
  <c r="R174" i="20"/>
  <c r="M174" i="20"/>
  <c r="L174" i="20"/>
  <c r="G174" i="20"/>
  <c r="F174" i="20"/>
  <c r="D174" i="20" s="1"/>
  <c r="Y130" i="20"/>
  <c r="X130" i="20"/>
  <c r="S130" i="20"/>
  <c r="R130" i="20"/>
  <c r="M130" i="20"/>
  <c r="L130" i="20"/>
  <c r="G130" i="20"/>
  <c r="F130" i="20"/>
  <c r="D130" i="20" s="1"/>
  <c r="Y85" i="20"/>
  <c r="X85" i="20"/>
  <c r="S85" i="20"/>
  <c r="R85" i="20"/>
  <c r="M85" i="20"/>
  <c r="L85" i="20"/>
  <c r="G85" i="20"/>
  <c r="F85" i="20"/>
  <c r="D85" i="20" s="1"/>
  <c r="Y41" i="20"/>
  <c r="X41" i="20"/>
  <c r="S41" i="20"/>
  <c r="R41" i="20"/>
  <c r="M41" i="20"/>
  <c r="L41" i="20"/>
  <c r="G41" i="20"/>
  <c r="F41" i="20"/>
  <c r="D41" i="20" s="1"/>
  <c r="V41" i="20" l="1"/>
  <c r="V85" i="20"/>
  <c r="V130" i="20"/>
  <c r="Y262" i="20"/>
  <c r="X262" i="20"/>
  <c r="Y261" i="20"/>
  <c r="X261" i="20"/>
  <c r="S262" i="20"/>
  <c r="R262" i="20"/>
  <c r="S261" i="20"/>
  <c r="R261" i="20"/>
  <c r="M262" i="20"/>
  <c r="L262" i="20"/>
  <c r="M261" i="20"/>
  <c r="L261" i="20"/>
  <c r="G262" i="20"/>
  <c r="F262" i="20"/>
  <c r="D262" i="20" s="1"/>
  <c r="G261" i="20"/>
  <c r="F261" i="20"/>
  <c r="Y173" i="20"/>
  <c r="X173" i="20"/>
  <c r="Y172" i="20"/>
  <c r="X172" i="20"/>
  <c r="S173" i="20"/>
  <c r="R173" i="20"/>
  <c r="S172" i="20"/>
  <c r="R172" i="20"/>
  <c r="M173" i="20"/>
  <c r="L173" i="20"/>
  <c r="M172" i="20"/>
  <c r="L172" i="20"/>
  <c r="G173" i="20"/>
  <c r="F173" i="20"/>
  <c r="G172" i="20"/>
  <c r="F172" i="20"/>
  <c r="Y219" i="20"/>
  <c r="X219" i="20"/>
  <c r="Y218" i="20"/>
  <c r="X218" i="20"/>
  <c r="S219" i="20"/>
  <c r="R219" i="20"/>
  <c r="S218" i="20"/>
  <c r="R218" i="20"/>
  <c r="M219" i="20"/>
  <c r="L219" i="20"/>
  <c r="M218" i="20"/>
  <c r="L218" i="20"/>
  <c r="G219" i="20"/>
  <c r="F219" i="20"/>
  <c r="G218" i="20"/>
  <c r="F218" i="20"/>
  <c r="G129" i="20"/>
  <c r="F129" i="20"/>
  <c r="G128" i="20"/>
  <c r="F128" i="20"/>
  <c r="M129" i="20"/>
  <c r="L129" i="20"/>
  <c r="M128" i="20"/>
  <c r="L128" i="20"/>
  <c r="S129" i="20"/>
  <c r="R129" i="20"/>
  <c r="S128" i="20"/>
  <c r="R128" i="20"/>
  <c r="Y129" i="20"/>
  <c r="X129" i="20"/>
  <c r="Y128" i="20"/>
  <c r="X128" i="20"/>
  <c r="Y84" i="20"/>
  <c r="X84" i="20"/>
  <c r="Y83" i="20"/>
  <c r="X83" i="20"/>
  <c r="S84" i="20"/>
  <c r="R84" i="20"/>
  <c r="S83" i="20"/>
  <c r="R83" i="20"/>
  <c r="M84" i="20"/>
  <c r="L84" i="20"/>
  <c r="M83" i="20"/>
  <c r="L83" i="20"/>
  <c r="G84" i="20"/>
  <c r="F84" i="20"/>
  <c r="D84" i="20" s="1"/>
  <c r="G83" i="20"/>
  <c r="F83" i="20"/>
  <c r="Y40" i="20"/>
  <c r="X40" i="20"/>
  <c r="Y39" i="20"/>
  <c r="X39" i="20"/>
  <c r="S40" i="20"/>
  <c r="R40" i="20"/>
  <c r="S39" i="20"/>
  <c r="R39" i="20"/>
  <c r="M40" i="20"/>
  <c r="L40" i="20"/>
  <c r="M39" i="20"/>
  <c r="L39" i="20"/>
  <c r="F40" i="20"/>
  <c r="F39" i="20"/>
  <c r="D39" i="20" s="1"/>
  <c r="G40" i="20"/>
  <c r="G39" i="20"/>
  <c r="V262" i="20" l="1"/>
  <c r="V84" i="20"/>
  <c r="V40" i="20"/>
  <c r="D129" i="20"/>
  <c r="V219" i="20"/>
  <c r="V173" i="20"/>
  <c r="D83" i="20"/>
  <c r="V128" i="20"/>
  <c r="D218" i="20"/>
  <c r="D172" i="20"/>
  <c r="D261" i="20"/>
  <c r="V129" i="20"/>
  <c r="D40" i="20"/>
  <c r="V39" i="20"/>
  <c r="D128" i="20"/>
  <c r="D219" i="20"/>
  <c r="D173" i="20"/>
  <c r="V83" i="20"/>
  <c r="Y131" i="20"/>
  <c r="Y42" i="20"/>
  <c r="X131" i="20"/>
  <c r="X86" i="20"/>
  <c r="X221" i="20"/>
  <c r="X175" i="20"/>
  <c r="X264" i="20"/>
  <c r="X42" i="20"/>
  <c r="Y86" i="20"/>
  <c r="Y221" i="20"/>
  <c r="Y175" i="20"/>
  <c r="Y264" i="20"/>
  <c r="E124" i="13"/>
  <c r="E136" i="17"/>
  <c r="E136" i="14"/>
  <c r="E136" i="12"/>
</calcChain>
</file>

<file path=xl/sharedStrings.xml><?xml version="1.0" encoding="utf-8"?>
<sst xmlns="http://schemas.openxmlformats.org/spreadsheetml/2006/main" count="461" uniqueCount="65">
  <si>
    <t>表四      商品住房房源价目清单</t>
  </si>
  <si>
    <t>楼幢号：</t>
  </si>
  <si>
    <t>7</t>
  </si>
  <si>
    <t>地上层数（层）：</t>
  </si>
  <si>
    <t>33</t>
  </si>
  <si>
    <t>序号</t>
  </si>
  <si>
    <t>房号</t>
  </si>
  <si>
    <t>建筑面积（平方米）</t>
  </si>
  <si>
    <t>单价（元/平方米）</t>
  </si>
  <si>
    <t>房屋总价（元）</t>
  </si>
  <si>
    <t>8</t>
  </si>
  <si>
    <t>9</t>
  </si>
  <si>
    <t>16</t>
  </si>
  <si>
    <t>30</t>
  </si>
  <si>
    <t>22</t>
  </si>
  <si>
    <t>31</t>
  </si>
  <si>
    <t>23</t>
  </si>
  <si>
    <t>max</t>
    <phoneticPr fontId="10" type="noConversion"/>
  </si>
  <si>
    <t>avg</t>
    <phoneticPr fontId="10" type="noConversion"/>
  </si>
  <si>
    <t>房屋总价
（元）</t>
    <phoneticPr fontId="10" type="noConversion"/>
  </si>
  <si>
    <t>单价
（元/平）</t>
  </si>
  <si>
    <t>建面
（平）</t>
  </si>
  <si>
    <t>楼幢</t>
  </si>
  <si>
    <t>地上层</t>
  </si>
  <si>
    <t>东面/经二十九路/往东属高新</t>
  </si>
  <si>
    <t>东面/经二十九路/往东属高新</t>
    <phoneticPr fontId="10" type="noConversion"/>
  </si>
  <si>
    <t>西面/经三十路/绿化及绕城高速</t>
  </si>
  <si>
    <t>西面/经三十路/绿化及绕城高速</t>
    <phoneticPr fontId="10" type="noConversion"/>
  </si>
  <si>
    <t>南面/未售100亩商用地</t>
    <phoneticPr fontId="10" type="noConversion"/>
  </si>
  <si>
    <t>avgall</t>
    <phoneticPr fontId="10" type="noConversion"/>
  </si>
  <si>
    <t>16#</t>
    <phoneticPr fontId="13" type="noConversion"/>
  </si>
  <si>
    <t>22#</t>
    <phoneticPr fontId="10" type="noConversion"/>
  </si>
  <si>
    <t>23#</t>
    <phoneticPr fontId="10" type="noConversion"/>
  </si>
  <si>
    <t>7#</t>
    <phoneticPr fontId="13" type="noConversion"/>
  </si>
  <si>
    <t>8#</t>
    <phoneticPr fontId="13" type="noConversion"/>
  </si>
  <si>
    <t>9#</t>
    <phoneticPr fontId="13" type="noConversion"/>
  </si>
  <si>
    <t>min</t>
    <phoneticPr fontId="10" type="noConversion"/>
  </si>
  <si>
    <t>公摊</t>
    <phoneticPr fontId="10" type="noConversion"/>
  </si>
  <si>
    <t>建面</t>
    <phoneticPr fontId="10" type="noConversion"/>
  </si>
  <si>
    <t>套内</t>
    <phoneticPr fontId="10" type="noConversion"/>
  </si>
  <si>
    <t>C</t>
    <phoneticPr fontId="10" type="noConversion"/>
  </si>
  <si>
    <t>B</t>
    <phoneticPr fontId="10" type="noConversion"/>
  </si>
  <si>
    <t>A</t>
    <phoneticPr fontId="10" type="noConversion"/>
  </si>
  <si>
    <t>赠送</t>
    <phoneticPr fontId="10" type="noConversion"/>
  </si>
  <si>
    <t>赠送计算</t>
    <phoneticPr fontId="10" type="noConversion"/>
  </si>
  <si>
    <t>A-B=</t>
    <phoneticPr fontId="10" type="noConversion"/>
  </si>
  <si>
    <t>A-C=</t>
    <phoneticPr fontId="10" type="noConversion"/>
  </si>
  <si>
    <t>B-C=</t>
    <phoneticPr fontId="10" type="noConversion"/>
  </si>
  <si>
    <t>∆</t>
    <phoneticPr fontId="10" type="noConversion"/>
  </si>
  <si>
    <t>9#楼间距北面正门约30米，       大厅门朝北，A124，C97</t>
    <phoneticPr fontId="13" type="noConversion"/>
  </si>
  <si>
    <t>北面/车库出入口及正门，       彩虹路，再往北是绿地商业用地</t>
    <phoneticPr fontId="10" type="noConversion"/>
  </si>
  <si>
    <t>7#楼间距北面6#临街楼49米，           大厅门朝北，B116，C97</t>
    <phoneticPr fontId="13" type="noConversion"/>
  </si>
  <si>
    <t>16#楼间距北面7#楼51米，      大厅门朝北，A125，B116，C97</t>
    <phoneticPr fontId="13" type="noConversion"/>
  </si>
  <si>
    <t>22#楼间距北面20#楼33米，          大厅门朝北，B116，C97</t>
    <phoneticPr fontId="13" type="noConversion"/>
  </si>
  <si>
    <t>7#楼间距南面16#楼51米，    大厅门朝北，B116，C97</t>
    <phoneticPr fontId="13" type="noConversion"/>
  </si>
  <si>
    <t>16#楼间距南面17#楼42米，      大厅门朝北，A125，B116，C97</t>
    <phoneticPr fontId="13" type="noConversion"/>
  </si>
  <si>
    <t>22#楼间距南面围墙20米，          大厅门朝北，B116，C97</t>
    <phoneticPr fontId="13" type="noConversion"/>
  </si>
  <si>
    <t>23#楼间距北面19#楼33米，            大厅门朝北，B116，C97</t>
    <phoneticPr fontId="13" type="noConversion"/>
  </si>
  <si>
    <t>23#楼间距南面围墙20米，东面网球场，               大厅门朝北，B116，C97</t>
    <phoneticPr fontId="13" type="noConversion"/>
  </si>
  <si>
    <t>8#楼间距南面18#楼105米，               大厅门朝北，南北皆为庭院，A124，C97</t>
    <phoneticPr fontId="13" type="noConversion"/>
  </si>
  <si>
    <t>9#楼间距南面19#楼至少120米，            大厅门朝北，南面河流景观，A124，C97</t>
    <phoneticPr fontId="13" type="noConversion"/>
  </si>
  <si>
    <t>绿地新里程三期兰亭公馆</t>
    <phoneticPr fontId="10" type="noConversion"/>
  </si>
  <si>
    <t>8#楼间距北面5#临街楼75米，                 大厅门朝北，南北皆为庭院，A124，C97</t>
    <phoneticPr fontId="13" type="noConversion"/>
  </si>
  <si>
    <t>A125</t>
    <phoneticPr fontId="10" type="noConversion"/>
  </si>
  <si>
    <t>B116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</si>
</sst>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1">
    <font>
      <sz val="11"/>
      <color theme="1"/>
      <name val="宋体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charset val="134"/>
    </font>
    <font>
      <sz val="11"/>
      <name val="宋体"/>
      <family val="2"/>
      <scheme val="minor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2"/>
      <name val="宋体"/>
      <family val="3"/>
      <charset val="134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4" fillId="0" borderId="6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177" fontId="5" fillId="2" borderId="7" xfId="0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0" fontId="14" fillId="0" borderId="0" xfId="0" applyFont="1">
      <alignment vertical="center"/>
    </xf>
    <xf numFmtId="177" fontId="14" fillId="0" borderId="0" xfId="0" applyNumberFormat="1" applyFont="1">
      <alignment vertical="center"/>
    </xf>
    <xf numFmtId="177" fontId="4" fillId="0" borderId="7" xfId="0" applyNumberFormat="1" applyFont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15" fillId="0" borderId="0" xfId="0" applyFont="1" applyFill="1">
      <alignment vertical="center"/>
    </xf>
    <xf numFmtId="0" fontId="15" fillId="3" borderId="0" xfId="0" applyFont="1" applyFill="1">
      <alignment vertical="center"/>
    </xf>
    <xf numFmtId="49" fontId="16" fillId="3" borderId="0" xfId="0" applyNumberFormat="1" applyFont="1" applyFill="1" applyBorder="1" applyAlignment="1">
      <alignment vertical="center" textRotation="255"/>
    </xf>
    <xf numFmtId="0" fontId="11" fillId="6" borderId="0" xfId="0" applyFont="1" applyFill="1" applyAlignment="1">
      <alignment vertical="center" textRotation="255"/>
    </xf>
    <xf numFmtId="0" fontId="11" fillId="0" borderId="0" xfId="0" applyFont="1" applyFill="1" applyAlignment="1">
      <alignment vertical="center" textRotation="255"/>
    </xf>
    <xf numFmtId="0" fontId="5" fillId="0" borderId="7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6" fillId="10" borderId="7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10" borderId="7" xfId="0" applyNumberFormat="1" applyFont="1" applyFill="1" applyBorder="1" applyAlignment="1">
      <alignment horizontal="center" vertical="center"/>
    </xf>
    <xf numFmtId="0" fontId="17" fillId="0" borderId="7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10" borderId="7" xfId="0" applyNumberFormat="1" applyFont="1" applyFill="1" applyBorder="1" applyAlignment="1">
      <alignment horizontal="center" vertical="center"/>
    </xf>
    <xf numFmtId="0" fontId="19" fillId="0" borderId="7" xfId="0" applyNumberFormat="1" applyFont="1" applyBorder="1" applyAlignment="1">
      <alignment horizontal="center" vertical="center"/>
    </xf>
    <xf numFmtId="0" fontId="17" fillId="2" borderId="7" xfId="0" applyNumberFormat="1" applyFont="1" applyFill="1" applyBorder="1" applyAlignment="1">
      <alignment horizontal="center" vertical="center"/>
    </xf>
    <xf numFmtId="0" fontId="14" fillId="11" borderId="0" xfId="0" applyFont="1" applyFill="1">
      <alignment vertical="center"/>
    </xf>
    <xf numFmtId="0" fontId="0" fillId="2" borderId="0" xfId="0" applyFill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18" fillId="11" borderId="0" xfId="0" applyFont="1" applyFill="1">
      <alignment vertical="center"/>
    </xf>
    <xf numFmtId="0" fontId="18" fillId="0" borderId="0" xfId="0" applyFont="1">
      <alignment vertical="center"/>
    </xf>
    <xf numFmtId="49" fontId="20" fillId="0" borderId="2" xfId="0" applyNumberFormat="1" applyFont="1" applyBorder="1" applyAlignment="1">
      <alignment horizontal="center" vertical="center"/>
    </xf>
    <xf numFmtId="177" fontId="21" fillId="0" borderId="7" xfId="0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NumberFormat="1" applyFont="1" applyBorder="1" applyAlignment="1">
      <alignment horizontal="center" vertical="center"/>
    </xf>
    <xf numFmtId="0" fontId="22" fillId="7" borderId="0" xfId="0" applyFont="1" applyFill="1">
      <alignment vertical="center"/>
    </xf>
    <xf numFmtId="177" fontId="9" fillId="0" borderId="0" xfId="0" applyNumberFormat="1" applyFont="1">
      <alignment vertical="center"/>
    </xf>
    <xf numFmtId="0" fontId="9" fillId="7" borderId="0" xfId="0" applyFont="1" applyFill="1">
      <alignment vertical="center"/>
    </xf>
    <xf numFmtId="0" fontId="23" fillId="0" borderId="0" xfId="0" applyFont="1">
      <alignment vertical="center"/>
    </xf>
    <xf numFmtId="177" fontId="23" fillId="0" borderId="0" xfId="0" applyNumberFormat="1" applyFont="1">
      <alignment vertical="center"/>
    </xf>
    <xf numFmtId="0" fontId="23" fillId="7" borderId="0" xfId="0" applyFont="1" applyFill="1">
      <alignment vertical="center"/>
    </xf>
    <xf numFmtId="176" fontId="21" fillId="0" borderId="7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NumberFormat="1" applyFont="1" applyBorder="1" applyAlignment="1">
      <alignment horizontal="center" vertical="center"/>
    </xf>
    <xf numFmtId="177" fontId="25" fillId="0" borderId="7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23" fillId="0" borderId="0" xfId="0" applyFont="1" applyBorder="1">
      <alignment vertical="center"/>
    </xf>
    <xf numFmtId="177" fontId="23" fillId="0" borderId="0" xfId="0" applyNumberFormat="1" applyFont="1" applyBorder="1">
      <alignment vertical="center"/>
    </xf>
    <xf numFmtId="0" fontId="23" fillId="7" borderId="0" xfId="0" applyFont="1" applyFill="1" applyBorder="1">
      <alignment vertical="center"/>
    </xf>
    <xf numFmtId="0" fontId="26" fillId="0" borderId="0" xfId="0" applyFont="1">
      <alignment vertical="center"/>
    </xf>
    <xf numFmtId="0" fontId="9" fillId="12" borderId="0" xfId="0" applyFont="1" applyFill="1">
      <alignment vertical="center"/>
    </xf>
    <xf numFmtId="9" fontId="0" fillId="12" borderId="0" xfId="0" applyNumberFormat="1" applyFill="1">
      <alignment vertical="center"/>
    </xf>
    <xf numFmtId="10" fontId="0" fillId="12" borderId="0" xfId="0" applyNumberFormat="1" applyFill="1">
      <alignment vertical="center"/>
    </xf>
    <xf numFmtId="176" fontId="5" fillId="10" borderId="7" xfId="0" applyNumberFormat="1" applyFont="1" applyFill="1" applyBorder="1" applyAlignment="1">
      <alignment horizontal="center" vertical="center"/>
    </xf>
    <xf numFmtId="176" fontId="17" fillId="10" borderId="7" xfId="0" applyNumberFormat="1" applyFont="1" applyFill="1" applyBorder="1" applyAlignment="1">
      <alignment horizontal="center" vertical="center"/>
    </xf>
    <xf numFmtId="176" fontId="7" fillId="0" borderId="7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9" fillId="7" borderId="8" xfId="0" applyFont="1" applyFill="1" applyBorder="1" applyAlignment="1">
      <alignment vertical="center"/>
    </xf>
    <xf numFmtId="0" fontId="12" fillId="9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textRotation="255"/>
    </xf>
    <xf numFmtId="0" fontId="11" fillId="8" borderId="0" xfId="0" applyFont="1" applyFill="1" applyAlignment="1">
      <alignment horizontal="center" vertical="center"/>
    </xf>
    <xf numFmtId="49" fontId="16" fillId="3" borderId="0" xfId="0" applyNumberFormat="1" applyFont="1" applyFill="1" applyBorder="1" applyAlignment="1">
      <alignment horizontal="center" vertical="center" textRotation="255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28" fillId="7" borderId="8" xfId="0" applyFont="1" applyFill="1" applyBorder="1" applyAlignment="1">
      <alignment horizontal="center" vertical="center" textRotation="255"/>
    </xf>
    <xf numFmtId="0" fontId="1" fillId="0" borderId="0" xfId="0" applyFont="1" applyAlignment="1">
      <alignment horizontal="center" vertical="center"/>
    </xf>
    <xf numFmtId="0" fontId="12" fillId="9" borderId="0" xfId="0" applyFont="1" applyFill="1" applyAlignment="1">
      <alignment horizontal="right" vertical="center"/>
    </xf>
    <xf numFmtId="0" fontId="12" fillId="9" borderId="0" xfId="0" applyFont="1" applyFill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A126户型总价对比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9#东户1??04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'9#'!$E$103:$E$135</c:f>
              <c:numCache>
                <c:formatCode>0.00_);[Red]\(0.00\)</c:formatCode>
                <c:ptCount val="33"/>
                <c:pt idx="0">
                  <c:v>1536358</c:v>
                </c:pt>
                <c:pt idx="1">
                  <c:v>1573498</c:v>
                </c:pt>
                <c:pt idx="2">
                  <c:v>1585878</c:v>
                </c:pt>
                <c:pt idx="3">
                  <c:v>1598258</c:v>
                </c:pt>
                <c:pt idx="4">
                  <c:v>1603210</c:v>
                </c:pt>
                <c:pt idx="5">
                  <c:v>1608292</c:v>
                </c:pt>
                <c:pt idx="6">
                  <c:v>1613244</c:v>
                </c:pt>
                <c:pt idx="7">
                  <c:v>1618197</c:v>
                </c:pt>
                <c:pt idx="8">
                  <c:v>1623149</c:v>
                </c:pt>
                <c:pt idx="9">
                  <c:v>1628102</c:v>
                </c:pt>
                <c:pt idx="10">
                  <c:v>1633054</c:v>
                </c:pt>
                <c:pt idx="11">
                  <c:v>1638006</c:v>
                </c:pt>
                <c:pt idx="12">
                  <c:v>1642959</c:v>
                </c:pt>
                <c:pt idx="13">
                  <c:v>1647911</c:v>
                </c:pt>
                <c:pt idx="14">
                  <c:v>1652864</c:v>
                </c:pt>
                <c:pt idx="15">
                  <c:v>1657816</c:v>
                </c:pt>
                <c:pt idx="16">
                  <c:v>1662768</c:v>
                </c:pt>
                <c:pt idx="17">
                  <c:v>1667721</c:v>
                </c:pt>
                <c:pt idx="18">
                  <c:v>1672673</c:v>
                </c:pt>
                <c:pt idx="19">
                  <c:v>1677626</c:v>
                </c:pt>
                <c:pt idx="20">
                  <c:v>1673292</c:v>
                </c:pt>
                <c:pt idx="21">
                  <c:v>1668959</c:v>
                </c:pt>
                <c:pt idx="22">
                  <c:v>1664625</c:v>
                </c:pt>
                <c:pt idx="23">
                  <c:v>1660292</c:v>
                </c:pt>
                <c:pt idx="24">
                  <c:v>1655959</c:v>
                </c:pt>
                <c:pt idx="25">
                  <c:v>1651625</c:v>
                </c:pt>
                <c:pt idx="26">
                  <c:v>1647292</c:v>
                </c:pt>
                <c:pt idx="27">
                  <c:v>1642959</c:v>
                </c:pt>
                <c:pt idx="28">
                  <c:v>1638625</c:v>
                </c:pt>
                <c:pt idx="29">
                  <c:v>1634292</c:v>
                </c:pt>
                <c:pt idx="30">
                  <c:v>1629959</c:v>
                </c:pt>
                <c:pt idx="31">
                  <c:v>1617578</c:v>
                </c:pt>
                <c:pt idx="32">
                  <c:v>1555673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1BB-92BC-D0E7898D3B7C}"/>
            </c:ext>
          </c:extLst>
        </c:ser>
        <c:ser>
          <c:idx val="2"/>
          <c:order val="1"/>
          <c:tx>
            <c:v>8#东户1??04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'8#'!$E$103:$E$135</c:f>
              <c:numCache>
                <c:formatCode>0.00_);[Red]\(0.00\)</c:formatCode>
                <c:ptCount val="33"/>
                <c:pt idx="0">
                  <c:v>1531898</c:v>
                </c:pt>
                <c:pt idx="1">
                  <c:v>1569080</c:v>
                </c:pt>
                <c:pt idx="2">
                  <c:v>1581474</c:v>
                </c:pt>
                <c:pt idx="3">
                  <c:v>1593868</c:v>
                </c:pt>
                <c:pt idx="4">
                  <c:v>1598826</c:v>
                </c:pt>
                <c:pt idx="5">
                  <c:v>1603913</c:v>
                </c:pt>
                <c:pt idx="6">
                  <c:v>1608871</c:v>
                </c:pt>
                <c:pt idx="7">
                  <c:v>1613829</c:v>
                </c:pt>
                <c:pt idx="8">
                  <c:v>1618787</c:v>
                </c:pt>
                <c:pt idx="9">
                  <c:v>1623745</c:v>
                </c:pt>
                <c:pt idx="10">
                  <c:v>1628703</c:v>
                </c:pt>
                <c:pt idx="11">
                  <c:v>1633661</c:v>
                </c:pt>
                <c:pt idx="12">
                  <c:v>1638619</c:v>
                </c:pt>
                <c:pt idx="13">
                  <c:v>1643577</c:v>
                </c:pt>
                <c:pt idx="14">
                  <c:v>1648535</c:v>
                </c:pt>
                <c:pt idx="15">
                  <c:v>1653493</c:v>
                </c:pt>
                <c:pt idx="16">
                  <c:v>1658451</c:v>
                </c:pt>
                <c:pt idx="17">
                  <c:v>1663409</c:v>
                </c:pt>
                <c:pt idx="18">
                  <c:v>1668367</c:v>
                </c:pt>
                <c:pt idx="19">
                  <c:v>1673325</c:v>
                </c:pt>
                <c:pt idx="20">
                  <c:v>1668987</c:v>
                </c:pt>
                <c:pt idx="21">
                  <c:v>1664649</c:v>
                </c:pt>
                <c:pt idx="22">
                  <c:v>1660310</c:v>
                </c:pt>
                <c:pt idx="23">
                  <c:v>1655972</c:v>
                </c:pt>
                <c:pt idx="24">
                  <c:v>1651634</c:v>
                </c:pt>
                <c:pt idx="25">
                  <c:v>1647296</c:v>
                </c:pt>
                <c:pt idx="26">
                  <c:v>1642957</c:v>
                </c:pt>
                <c:pt idx="27">
                  <c:v>1638619</c:v>
                </c:pt>
                <c:pt idx="28">
                  <c:v>1634281</c:v>
                </c:pt>
                <c:pt idx="29">
                  <c:v>1629943</c:v>
                </c:pt>
                <c:pt idx="30">
                  <c:v>1625604</c:v>
                </c:pt>
                <c:pt idx="31">
                  <c:v>1613209</c:v>
                </c:pt>
                <c:pt idx="32">
                  <c:v>1551234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5-41BB-92BC-D0E7898D3B7C}"/>
            </c:ext>
          </c:extLst>
        </c:ser>
        <c:ser>
          <c:idx val="3"/>
          <c:order val="2"/>
          <c:tx>
            <c:v>9#西户1??01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'9#'!$E$4:$E$36</c:f>
              <c:numCache>
                <c:formatCode>0.00_);[Red]\(0.00\)</c:formatCode>
                <c:ptCount val="33"/>
                <c:pt idx="0">
                  <c:v>1523978</c:v>
                </c:pt>
                <c:pt idx="1">
                  <c:v>1561118</c:v>
                </c:pt>
                <c:pt idx="2">
                  <c:v>1573498</c:v>
                </c:pt>
                <c:pt idx="3">
                  <c:v>1585878</c:v>
                </c:pt>
                <c:pt idx="4">
                  <c:v>1590830</c:v>
                </c:pt>
                <c:pt idx="5">
                  <c:v>1595911</c:v>
                </c:pt>
                <c:pt idx="6">
                  <c:v>1600863</c:v>
                </c:pt>
                <c:pt idx="7">
                  <c:v>1605816</c:v>
                </c:pt>
                <c:pt idx="8">
                  <c:v>1610768</c:v>
                </c:pt>
                <c:pt idx="9">
                  <c:v>1615721</c:v>
                </c:pt>
                <c:pt idx="10">
                  <c:v>1620673</c:v>
                </c:pt>
                <c:pt idx="11">
                  <c:v>1625625</c:v>
                </c:pt>
                <c:pt idx="12">
                  <c:v>1630578</c:v>
                </c:pt>
                <c:pt idx="13">
                  <c:v>1635530</c:v>
                </c:pt>
                <c:pt idx="14">
                  <c:v>1640483</c:v>
                </c:pt>
                <c:pt idx="15">
                  <c:v>1645435</c:v>
                </c:pt>
                <c:pt idx="16">
                  <c:v>1650387</c:v>
                </c:pt>
                <c:pt idx="17">
                  <c:v>1655340</c:v>
                </c:pt>
                <c:pt idx="18">
                  <c:v>1660292</c:v>
                </c:pt>
                <c:pt idx="19">
                  <c:v>1665245</c:v>
                </c:pt>
                <c:pt idx="20">
                  <c:v>1660911</c:v>
                </c:pt>
                <c:pt idx="21">
                  <c:v>1656578</c:v>
                </c:pt>
                <c:pt idx="22">
                  <c:v>1652244</c:v>
                </c:pt>
                <c:pt idx="23">
                  <c:v>1647911</c:v>
                </c:pt>
                <c:pt idx="24">
                  <c:v>1643578</c:v>
                </c:pt>
                <c:pt idx="25">
                  <c:v>1639244</c:v>
                </c:pt>
                <c:pt idx="26">
                  <c:v>1634911</c:v>
                </c:pt>
                <c:pt idx="27">
                  <c:v>1630578</c:v>
                </c:pt>
                <c:pt idx="28">
                  <c:v>1626244</c:v>
                </c:pt>
                <c:pt idx="29">
                  <c:v>1621911</c:v>
                </c:pt>
                <c:pt idx="30">
                  <c:v>1617578</c:v>
                </c:pt>
                <c:pt idx="31">
                  <c:v>1605197</c:v>
                </c:pt>
                <c:pt idx="32">
                  <c:v>1543292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5-41BB-92BC-D0E7898D3B7C}"/>
            </c:ext>
          </c:extLst>
        </c:ser>
        <c:ser>
          <c:idx val="1"/>
          <c:order val="3"/>
          <c:tx>
            <c:v>8#西户1??01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'8#'!$E$4:$E$36</c:f>
              <c:numCache>
                <c:formatCode>0.00_);[Red]\(0.00\)</c:formatCode>
                <c:ptCount val="33"/>
                <c:pt idx="0">
                  <c:v>1519504</c:v>
                </c:pt>
                <c:pt idx="1">
                  <c:v>1556686</c:v>
                </c:pt>
                <c:pt idx="2">
                  <c:v>1569080</c:v>
                </c:pt>
                <c:pt idx="3">
                  <c:v>1581474</c:v>
                </c:pt>
                <c:pt idx="4">
                  <c:v>1586432</c:v>
                </c:pt>
                <c:pt idx="5">
                  <c:v>1591518</c:v>
                </c:pt>
                <c:pt idx="6">
                  <c:v>1596476</c:v>
                </c:pt>
                <c:pt idx="7">
                  <c:v>1601434</c:v>
                </c:pt>
                <c:pt idx="8">
                  <c:v>1606392</c:v>
                </c:pt>
                <c:pt idx="9">
                  <c:v>1611350</c:v>
                </c:pt>
                <c:pt idx="10">
                  <c:v>1616308</c:v>
                </c:pt>
                <c:pt idx="11">
                  <c:v>1621266</c:v>
                </c:pt>
                <c:pt idx="12">
                  <c:v>1626224</c:v>
                </c:pt>
                <c:pt idx="13">
                  <c:v>1631182</c:v>
                </c:pt>
                <c:pt idx="14">
                  <c:v>1636140</c:v>
                </c:pt>
                <c:pt idx="15">
                  <c:v>1641098</c:v>
                </c:pt>
                <c:pt idx="16">
                  <c:v>1646056</c:v>
                </c:pt>
                <c:pt idx="17">
                  <c:v>1651014</c:v>
                </c:pt>
                <c:pt idx="18">
                  <c:v>1655972</c:v>
                </c:pt>
                <c:pt idx="19">
                  <c:v>1660930</c:v>
                </c:pt>
                <c:pt idx="20">
                  <c:v>1656592</c:v>
                </c:pt>
                <c:pt idx="21">
                  <c:v>1652254</c:v>
                </c:pt>
                <c:pt idx="22">
                  <c:v>1647915</c:v>
                </c:pt>
                <c:pt idx="23">
                  <c:v>1643577</c:v>
                </c:pt>
                <c:pt idx="24">
                  <c:v>1639239</c:v>
                </c:pt>
                <c:pt idx="25">
                  <c:v>1634901</c:v>
                </c:pt>
                <c:pt idx="26">
                  <c:v>1630562</c:v>
                </c:pt>
                <c:pt idx="27">
                  <c:v>1626224</c:v>
                </c:pt>
                <c:pt idx="28">
                  <c:v>1621886</c:v>
                </c:pt>
                <c:pt idx="29">
                  <c:v>1617548</c:v>
                </c:pt>
                <c:pt idx="30">
                  <c:v>1613209</c:v>
                </c:pt>
                <c:pt idx="31">
                  <c:v>1600814</c:v>
                </c:pt>
                <c:pt idx="32">
                  <c:v>1538839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5-41BB-92BC-D0E7898D3B7C}"/>
            </c:ext>
          </c:extLst>
        </c:ser>
        <c:ser>
          <c:idx val="4"/>
          <c:order val="4"/>
          <c:tx>
            <c:v>16#西户1??01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'16#'!$E$4:$E$33</c:f>
              <c:numCache>
                <c:formatCode>0.00_);[Red]\(0.00\)</c:formatCode>
                <c:ptCount val="30"/>
                <c:pt idx="0">
                  <c:v>1518191</c:v>
                </c:pt>
                <c:pt idx="1">
                  <c:v>1555493</c:v>
                </c:pt>
                <c:pt idx="2">
                  <c:v>1568054</c:v>
                </c:pt>
                <c:pt idx="3">
                  <c:v>1580489</c:v>
                </c:pt>
                <c:pt idx="4">
                  <c:v>1585463</c:v>
                </c:pt>
                <c:pt idx="5">
                  <c:v>1590948</c:v>
                </c:pt>
                <c:pt idx="6">
                  <c:v>1595924</c:v>
                </c:pt>
                <c:pt idx="7">
                  <c:v>1600899</c:v>
                </c:pt>
                <c:pt idx="8">
                  <c:v>1605875</c:v>
                </c:pt>
                <c:pt idx="9">
                  <c:v>1610851</c:v>
                </c:pt>
                <c:pt idx="10">
                  <c:v>1615826</c:v>
                </c:pt>
                <c:pt idx="11">
                  <c:v>1620802</c:v>
                </c:pt>
                <c:pt idx="12">
                  <c:v>1625777</c:v>
                </c:pt>
                <c:pt idx="13">
                  <c:v>1630753</c:v>
                </c:pt>
                <c:pt idx="14">
                  <c:v>1635729</c:v>
                </c:pt>
                <c:pt idx="15">
                  <c:v>1640704</c:v>
                </c:pt>
                <c:pt idx="16">
                  <c:v>1645680</c:v>
                </c:pt>
                <c:pt idx="17">
                  <c:v>1650655</c:v>
                </c:pt>
                <c:pt idx="18">
                  <c:v>1655631</c:v>
                </c:pt>
                <c:pt idx="19">
                  <c:v>1660607</c:v>
                </c:pt>
                <c:pt idx="20">
                  <c:v>1656253</c:v>
                </c:pt>
                <c:pt idx="21">
                  <c:v>1651899</c:v>
                </c:pt>
                <c:pt idx="22">
                  <c:v>1647546</c:v>
                </c:pt>
                <c:pt idx="23">
                  <c:v>1643192</c:v>
                </c:pt>
                <c:pt idx="24">
                  <c:v>1638838</c:v>
                </c:pt>
                <c:pt idx="25">
                  <c:v>1634485</c:v>
                </c:pt>
                <c:pt idx="26">
                  <c:v>1630131</c:v>
                </c:pt>
                <c:pt idx="27">
                  <c:v>1625777</c:v>
                </c:pt>
                <c:pt idx="28">
                  <c:v>1613338</c:v>
                </c:pt>
                <c:pt idx="29">
                  <c:v>1551143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5-41BB-92BC-D0E7898D3B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楼层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总价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B116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16#东户1??04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'16#'!$E$94:$E$123</c:f>
              <c:numCache>
                <c:formatCode>0.00_);[Red]\(0.00\)</c:formatCode>
                <c:ptCount val="30"/>
                <c:pt idx="0">
                  <c:v>1360276</c:v>
                </c:pt>
                <c:pt idx="1">
                  <c:v>1394830</c:v>
                </c:pt>
                <c:pt idx="2">
                  <c:v>1406714</c:v>
                </c:pt>
                <c:pt idx="3">
                  <c:v>1418235</c:v>
                </c:pt>
                <c:pt idx="4">
                  <c:v>1422844</c:v>
                </c:pt>
                <c:pt idx="5">
                  <c:v>1428071</c:v>
                </c:pt>
                <c:pt idx="6">
                  <c:v>1432682</c:v>
                </c:pt>
                <c:pt idx="7">
                  <c:v>1437292</c:v>
                </c:pt>
                <c:pt idx="8">
                  <c:v>1441903</c:v>
                </c:pt>
                <c:pt idx="9">
                  <c:v>1446513</c:v>
                </c:pt>
                <c:pt idx="10">
                  <c:v>1451123</c:v>
                </c:pt>
                <c:pt idx="11">
                  <c:v>1455734</c:v>
                </c:pt>
                <c:pt idx="12">
                  <c:v>1460344</c:v>
                </c:pt>
                <c:pt idx="13">
                  <c:v>1464955</c:v>
                </c:pt>
                <c:pt idx="14">
                  <c:v>1469565</c:v>
                </c:pt>
                <c:pt idx="15">
                  <c:v>1474175</c:v>
                </c:pt>
                <c:pt idx="16">
                  <c:v>1478786</c:v>
                </c:pt>
                <c:pt idx="17">
                  <c:v>1483396</c:v>
                </c:pt>
                <c:pt idx="18">
                  <c:v>1488007</c:v>
                </c:pt>
                <c:pt idx="19">
                  <c:v>1492617</c:v>
                </c:pt>
                <c:pt idx="20">
                  <c:v>1488583</c:v>
                </c:pt>
                <c:pt idx="21">
                  <c:v>1484549</c:v>
                </c:pt>
                <c:pt idx="22">
                  <c:v>1480515</c:v>
                </c:pt>
                <c:pt idx="23">
                  <c:v>1476481</c:v>
                </c:pt>
                <c:pt idx="24">
                  <c:v>1472447</c:v>
                </c:pt>
                <c:pt idx="25">
                  <c:v>1468412</c:v>
                </c:pt>
                <c:pt idx="26">
                  <c:v>1464378</c:v>
                </c:pt>
                <c:pt idx="27">
                  <c:v>1460344</c:v>
                </c:pt>
                <c:pt idx="28">
                  <c:v>1448818</c:v>
                </c:pt>
                <c:pt idx="29">
                  <c:v>1391188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4296-AD2F-A902EF562E97}"/>
            </c:ext>
          </c:extLst>
        </c:ser>
        <c:ser>
          <c:idx val="3"/>
          <c:order val="1"/>
          <c:tx>
            <c:v>7#东户1??04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'7#'!$E$103:$E$135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3-4296-AD2F-A902EF562E97}"/>
            </c:ext>
          </c:extLst>
        </c:ser>
        <c:ser>
          <c:idx val="1"/>
          <c:order val="2"/>
          <c:tx>
            <c:v>7#西户1??01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'7#'!$E$4:$E$36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3-4296-AD2F-A902EF562E97}"/>
            </c:ext>
          </c:extLst>
        </c:ser>
        <c:ser>
          <c:idx val="6"/>
          <c:order val="3"/>
          <c:tx>
            <c:v>23#东户1??04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'23#'!$E$94:$E$123</c:f>
              <c:numCache>
                <c:formatCode>0.00_);[Red]\(0.00\)</c:formatCode>
                <c:ptCount val="30"/>
                <c:pt idx="0">
                  <c:v>1353702</c:v>
                </c:pt>
                <c:pt idx="1">
                  <c:v>1388442</c:v>
                </c:pt>
                <c:pt idx="2">
                  <c:v>1400022</c:v>
                </c:pt>
                <c:pt idx="3">
                  <c:v>1411602</c:v>
                </c:pt>
                <c:pt idx="4">
                  <c:v>1416234</c:v>
                </c:pt>
                <c:pt idx="5">
                  <c:v>1421480</c:v>
                </c:pt>
                <c:pt idx="6">
                  <c:v>1426114</c:v>
                </c:pt>
                <c:pt idx="7">
                  <c:v>1430748</c:v>
                </c:pt>
                <c:pt idx="8">
                  <c:v>1435382</c:v>
                </c:pt>
                <c:pt idx="9">
                  <c:v>1440016</c:v>
                </c:pt>
                <c:pt idx="10">
                  <c:v>1444650</c:v>
                </c:pt>
                <c:pt idx="11">
                  <c:v>1449284</c:v>
                </c:pt>
                <c:pt idx="12">
                  <c:v>1453918</c:v>
                </c:pt>
                <c:pt idx="13">
                  <c:v>1458552</c:v>
                </c:pt>
                <c:pt idx="14">
                  <c:v>1463186</c:v>
                </c:pt>
                <c:pt idx="15">
                  <c:v>1467820</c:v>
                </c:pt>
                <c:pt idx="16">
                  <c:v>1472454</c:v>
                </c:pt>
                <c:pt idx="17">
                  <c:v>1477088</c:v>
                </c:pt>
                <c:pt idx="18">
                  <c:v>1481722</c:v>
                </c:pt>
                <c:pt idx="19">
                  <c:v>1486356</c:v>
                </c:pt>
                <c:pt idx="20">
                  <c:v>1482301</c:v>
                </c:pt>
                <c:pt idx="21">
                  <c:v>1478246</c:v>
                </c:pt>
                <c:pt idx="22">
                  <c:v>1474191</c:v>
                </c:pt>
                <c:pt idx="23">
                  <c:v>1470137</c:v>
                </c:pt>
                <c:pt idx="24">
                  <c:v>1466082</c:v>
                </c:pt>
                <c:pt idx="25">
                  <c:v>1462027</c:v>
                </c:pt>
                <c:pt idx="26">
                  <c:v>1457972</c:v>
                </c:pt>
                <c:pt idx="27">
                  <c:v>1453918</c:v>
                </c:pt>
                <c:pt idx="28">
                  <c:v>1442333</c:v>
                </c:pt>
                <c:pt idx="29">
                  <c:v>1384408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3-4296-AD2F-A902EF562E97}"/>
            </c:ext>
          </c:extLst>
        </c:ser>
        <c:ser>
          <c:idx val="4"/>
          <c:order val="4"/>
          <c:tx>
            <c:v>22#东户1??04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'22#'!$E$97:$E$127</c:f>
              <c:numCache>
                <c:formatCode>0.00_);[Red]\(0.00\)</c:formatCode>
                <c:ptCount val="31"/>
                <c:pt idx="0">
                  <c:v>1354403</c:v>
                </c:pt>
                <c:pt idx="1">
                  <c:v>1389161</c:v>
                </c:pt>
                <c:pt idx="2">
                  <c:v>1400747</c:v>
                </c:pt>
                <c:pt idx="3">
                  <c:v>1412333</c:v>
                </c:pt>
                <c:pt idx="4">
                  <c:v>1416968</c:v>
                </c:pt>
                <c:pt idx="5">
                  <c:v>1422338</c:v>
                </c:pt>
                <c:pt idx="6">
                  <c:v>1426975</c:v>
                </c:pt>
                <c:pt idx="7">
                  <c:v>1431612</c:v>
                </c:pt>
                <c:pt idx="8">
                  <c:v>1436249</c:v>
                </c:pt>
                <c:pt idx="9">
                  <c:v>1440886</c:v>
                </c:pt>
                <c:pt idx="10">
                  <c:v>1445522</c:v>
                </c:pt>
                <c:pt idx="11">
                  <c:v>1450159</c:v>
                </c:pt>
                <c:pt idx="12">
                  <c:v>1454796</c:v>
                </c:pt>
                <c:pt idx="13">
                  <c:v>1459433</c:v>
                </c:pt>
                <c:pt idx="14">
                  <c:v>1464070</c:v>
                </c:pt>
                <c:pt idx="15">
                  <c:v>1468706</c:v>
                </c:pt>
                <c:pt idx="16">
                  <c:v>1473343</c:v>
                </c:pt>
                <c:pt idx="17">
                  <c:v>1477980</c:v>
                </c:pt>
                <c:pt idx="18">
                  <c:v>1482617</c:v>
                </c:pt>
                <c:pt idx="19">
                  <c:v>1487254</c:v>
                </c:pt>
                <c:pt idx="20">
                  <c:v>1483196</c:v>
                </c:pt>
                <c:pt idx="21">
                  <c:v>1479139</c:v>
                </c:pt>
                <c:pt idx="22">
                  <c:v>1475082</c:v>
                </c:pt>
                <c:pt idx="23">
                  <c:v>1471025</c:v>
                </c:pt>
                <c:pt idx="24">
                  <c:v>1466968</c:v>
                </c:pt>
                <c:pt idx="25">
                  <c:v>1462910</c:v>
                </c:pt>
                <c:pt idx="26">
                  <c:v>1458853</c:v>
                </c:pt>
                <c:pt idx="27">
                  <c:v>1454796</c:v>
                </c:pt>
                <c:pt idx="28">
                  <c:v>1450739</c:v>
                </c:pt>
                <c:pt idx="29">
                  <c:v>1439147</c:v>
                </c:pt>
                <c:pt idx="30">
                  <c:v>1381187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3-4296-AD2F-A902EF562E97}"/>
            </c:ext>
          </c:extLst>
        </c:ser>
        <c:ser>
          <c:idx val="0"/>
          <c:order val="5"/>
          <c:tx>
            <c:v>22#西户1??01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'22#'!$E$4:$E$34</c:f>
              <c:numCache>
                <c:formatCode>0.00_);[Red]\(0.00\)</c:formatCode>
                <c:ptCount val="31"/>
                <c:pt idx="0">
                  <c:v>1348610</c:v>
                </c:pt>
                <c:pt idx="1">
                  <c:v>1383368</c:v>
                </c:pt>
                <c:pt idx="2">
                  <c:v>1394954</c:v>
                </c:pt>
                <c:pt idx="3">
                  <c:v>1406540</c:v>
                </c:pt>
                <c:pt idx="4">
                  <c:v>1411175</c:v>
                </c:pt>
                <c:pt idx="5">
                  <c:v>1416542</c:v>
                </c:pt>
                <c:pt idx="6">
                  <c:v>1421179</c:v>
                </c:pt>
                <c:pt idx="7">
                  <c:v>1425816</c:v>
                </c:pt>
                <c:pt idx="8">
                  <c:v>1430453</c:v>
                </c:pt>
                <c:pt idx="9">
                  <c:v>1435090</c:v>
                </c:pt>
                <c:pt idx="10">
                  <c:v>1439726</c:v>
                </c:pt>
                <c:pt idx="11">
                  <c:v>1444363</c:v>
                </c:pt>
                <c:pt idx="12">
                  <c:v>1449000</c:v>
                </c:pt>
                <c:pt idx="13">
                  <c:v>1453637</c:v>
                </c:pt>
                <c:pt idx="14">
                  <c:v>1458274</c:v>
                </c:pt>
                <c:pt idx="15">
                  <c:v>1462910</c:v>
                </c:pt>
                <c:pt idx="16">
                  <c:v>1467547</c:v>
                </c:pt>
                <c:pt idx="17">
                  <c:v>1472184</c:v>
                </c:pt>
                <c:pt idx="18">
                  <c:v>1476821</c:v>
                </c:pt>
                <c:pt idx="19">
                  <c:v>1481458</c:v>
                </c:pt>
                <c:pt idx="20">
                  <c:v>1477400</c:v>
                </c:pt>
                <c:pt idx="21">
                  <c:v>1473343</c:v>
                </c:pt>
                <c:pt idx="22">
                  <c:v>1469286</c:v>
                </c:pt>
                <c:pt idx="23">
                  <c:v>1465229</c:v>
                </c:pt>
                <c:pt idx="24">
                  <c:v>1461172</c:v>
                </c:pt>
                <c:pt idx="25">
                  <c:v>1457114</c:v>
                </c:pt>
                <c:pt idx="26">
                  <c:v>1453057</c:v>
                </c:pt>
                <c:pt idx="27">
                  <c:v>1449000</c:v>
                </c:pt>
                <c:pt idx="28">
                  <c:v>1444943</c:v>
                </c:pt>
                <c:pt idx="29">
                  <c:v>1433351</c:v>
                </c:pt>
                <c:pt idx="30">
                  <c:v>1375391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3-4296-AD2F-A902EF562E97}"/>
            </c:ext>
          </c:extLst>
        </c:ser>
        <c:ser>
          <c:idx val="5"/>
          <c:order val="6"/>
          <c:tx>
            <c:v>23#西户1??01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'23#'!$E$4:$E$33</c:f>
              <c:numCache>
                <c:formatCode>0.00_);[Red]\(0.00\)</c:formatCode>
                <c:ptCount val="30"/>
                <c:pt idx="0">
                  <c:v>1347912</c:v>
                </c:pt>
                <c:pt idx="1">
                  <c:v>1382652</c:v>
                </c:pt>
                <c:pt idx="2">
                  <c:v>1394232</c:v>
                </c:pt>
                <c:pt idx="3">
                  <c:v>1405812</c:v>
                </c:pt>
                <c:pt idx="4">
                  <c:v>1410444</c:v>
                </c:pt>
                <c:pt idx="5">
                  <c:v>1415687</c:v>
                </c:pt>
                <c:pt idx="6">
                  <c:v>1420321</c:v>
                </c:pt>
                <c:pt idx="7">
                  <c:v>1424955</c:v>
                </c:pt>
                <c:pt idx="8">
                  <c:v>1429589</c:v>
                </c:pt>
                <c:pt idx="9">
                  <c:v>1434223</c:v>
                </c:pt>
                <c:pt idx="10">
                  <c:v>1438857</c:v>
                </c:pt>
                <c:pt idx="11">
                  <c:v>1443491</c:v>
                </c:pt>
                <c:pt idx="12">
                  <c:v>1448125</c:v>
                </c:pt>
                <c:pt idx="13">
                  <c:v>1452759</c:v>
                </c:pt>
                <c:pt idx="14">
                  <c:v>1457393</c:v>
                </c:pt>
                <c:pt idx="15">
                  <c:v>1462027</c:v>
                </c:pt>
                <c:pt idx="16">
                  <c:v>1466661</c:v>
                </c:pt>
                <c:pt idx="17">
                  <c:v>1471295</c:v>
                </c:pt>
                <c:pt idx="18">
                  <c:v>1475929</c:v>
                </c:pt>
                <c:pt idx="19">
                  <c:v>1480563</c:v>
                </c:pt>
                <c:pt idx="20">
                  <c:v>1476508</c:v>
                </c:pt>
                <c:pt idx="21">
                  <c:v>1472454</c:v>
                </c:pt>
                <c:pt idx="22">
                  <c:v>1468399</c:v>
                </c:pt>
                <c:pt idx="23">
                  <c:v>1464344</c:v>
                </c:pt>
                <c:pt idx="24">
                  <c:v>1460289</c:v>
                </c:pt>
                <c:pt idx="25">
                  <c:v>1456235</c:v>
                </c:pt>
                <c:pt idx="26">
                  <c:v>1452180</c:v>
                </c:pt>
                <c:pt idx="27">
                  <c:v>1448125</c:v>
                </c:pt>
                <c:pt idx="28">
                  <c:v>1436540</c:v>
                </c:pt>
                <c:pt idx="29">
                  <c:v>1378615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93-4296-AD2F-A902EF562E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楼层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总价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C97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7#西户1??02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'7#'!$E$37:$E$69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6C6-9B4C-773DB7C590EA}"/>
            </c:ext>
          </c:extLst>
        </c:ser>
        <c:ser>
          <c:idx val="2"/>
          <c:order val="1"/>
          <c:tx>
            <c:v>7#东户1??03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'7#'!$E$70:$E$102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5-46C6-9B4C-773DB7C590EA}"/>
            </c:ext>
          </c:extLst>
        </c:ser>
        <c:ser>
          <c:idx val="3"/>
          <c:order val="2"/>
          <c:tx>
            <c:v>8#西户1??02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'8#'!$E$37:$E$69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5-46C6-9B4C-773DB7C590EA}"/>
            </c:ext>
          </c:extLst>
        </c:ser>
        <c:ser>
          <c:idx val="1"/>
          <c:order val="3"/>
          <c:tx>
            <c:v>8#东户1??03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'8#'!$E$70:$E$102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5-46C6-9B4C-773DB7C590EA}"/>
            </c:ext>
          </c:extLst>
        </c:ser>
        <c:ser>
          <c:idx val="5"/>
          <c:order val="4"/>
          <c:tx>
            <c:v>9#西户1??02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'9#'!$E$37:$E$69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5-46C6-9B4C-773DB7C590EA}"/>
            </c:ext>
          </c:extLst>
        </c:ser>
        <c:ser>
          <c:idx val="4"/>
          <c:order val="5"/>
          <c:tx>
            <c:v>9#东户1??03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'9#'!$E$70:$E$102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5-46C6-9B4C-773DB7C590EA}"/>
            </c:ext>
          </c:extLst>
        </c:ser>
        <c:ser>
          <c:idx val="7"/>
          <c:order val="6"/>
          <c:tx>
            <c:v>22#西户1??02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'22#'!$E$35:$E$65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25-46C6-9B4C-773DB7C590EA}"/>
            </c:ext>
          </c:extLst>
        </c:ser>
        <c:ser>
          <c:idx val="10"/>
          <c:order val="7"/>
          <c:tx>
            <c:v>22#东户1??03</c:v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'22#'!$E$66:$E$96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25-46C6-9B4C-773DB7C590EA}"/>
            </c:ext>
          </c:extLst>
        </c:ser>
        <c:ser>
          <c:idx val="6"/>
          <c:order val="8"/>
          <c:tx>
            <c:v>16#西户1??02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'16#'!$E$34:$E$63</c:f>
              <c:numCache>
                <c:formatCode>0.00_);[Red]\(0.00\)</c:formatCode>
                <c:ptCount val="30"/>
                <c:pt idx="0">
                  <c:v>1088814</c:v>
                </c:pt>
                <c:pt idx="1">
                  <c:v>1117695</c:v>
                </c:pt>
                <c:pt idx="2">
                  <c:v>1127322</c:v>
                </c:pt>
                <c:pt idx="3">
                  <c:v>1136949</c:v>
                </c:pt>
                <c:pt idx="4">
                  <c:v>1140800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25-46C6-9B4C-773DB7C590EA}"/>
            </c:ext>
          </c:extLst>
        </c:ser>
        <c:ser>
          <c:idx val="9"/>
          <c:order val="9"/>
          <c:tx>
            <c:v>16#东户1??03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'16#'!$E$64:$E$93</c:f>
              <c:numCache>
                <c:formatCode>0.00_);[Red]\(0.00\)</c:formatCode>
                <c:ptCount val="30"/>
                <c:pt idx="0">
                  <c:v>1088701</c:v>
                </c:pt>
                <c:pt idx="1">
                  <c:v>1117579</c:v>
                </c:pt>
                <c:pt idx="2">
                  <c:v>1127205</c:v>
                </c:pt>
                <c:pt idx="3">
                  <c:v>1136831</c:v>
                </c:pt>
                <c:pt idx="4">
                  <c:v>1140681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25-46C6-9B4C-773DB7C590EA}"/>
            </c:ext>
          </c:extLst>
        </c:ser>
        <c:ser>
          <c:idx val="8"/>
          <c:order val="10"/>
          <c:tx>
            <c:v>23#西户1??02</c:v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'23#'!$E$34:$E$63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25-46C6-9B4C-773DB7C590EA}"/>
            </c:ext>
          </c:extLst>
        </c:ser>
        <c:ser>
          <c:idx val="11"/>
          <c:order val="11"/>
          <c:tx>
            <c:v>23#东户1??03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'23#'!$E$64:$E$93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25-46C6-9B4C-773DB7C590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A126户型总价对比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9#东户1??04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'9#'!$E$103:$E$135</c:f>
              <c:numCache>
                <c:formatCode>0.00_);[Red]\(0.00\)</c:formatCode>
                <c:ptCount val="33"/>
                <c:pt idx="0">
                  <c:v>1536358</c:v>
                </c:pt>
                <c:pt idx="1">
                  <c:v>1573498</c:v>
                </c:pt>
                <c:pt idx="2">
                  <c:v>1585878</c:v>
                </c:pt>
                <c:pt idx="3">
                  <c:v>1598258</c:v>
                </c:pt>
                <c:pt idx="4">
                  <c:v>1603210</c:v>
                </c:pt>
                <c:pt idx="5">
                  <c:v>1608292</c:v>
                </c:pt>
                <c:pt idx="6">
                  <c:v>1613244</c:v>
                </c:pt>
                <c:pt idx="7">
                  <c:v>1618197</c:v>
                </c:pt>
                <c:pt idx="8">
                  <c:v>1623149</c:v>
                </c:pt>
                <c:pt idx="9">
                  <c:v>1628102</c:v>
                </c:pt>
                <c:pt idx="10">
                  <c:v>1633054</c:v>
                </c:pt>
                <c:pt idx="11">
                  <c:v>1638006</c:v>
                </c:pt>
                <c:pt idx="12">
                  <c:v>1642959</c:v>
                </c:pt>
                <c:pt idx="13">
                  <c:v>1647911</c:v>
                </c:pt>
                <c:pt idx="14">
                  <c:v>1652864</c:v>
                </c:pt>
                <c:pt idx="15">
                  <c:v>1657816</c:v>
                </c:pt>
                <c:pt idx="16">
                  <c:v>1662768</c:v>
                </c:pt>
                <c:pt idx="17">
                  <c:v>1667721</c:v>
                </c:pt>
                <c:pt idx="18">
                  <c:v>1672673</c:v>
                </c:pt>
                <c:pt idx="19">
                  <c:v>1677626</c:v>
                </c:pt>
                <c:pt idx="20">
                  <c:v>1673292</c:v>
                </c:pt>
                <c:pt idx="21">
                  <c:v>1668959</c:v>
                </c:pt>
                <c:pt idx="22">
                  <c:v>1664625</c:v>
                </c:pt>
                <c:pt idx="23">
                  <c:v>1660292</c:v>
                </c:pt>
                <c:pt idx="24">
                  <c:v>1655959</c:v>
                </c:pt>
                <c:pt idx="25">
                  <c:v>1651625</c:v>
                </c:pt>
                <c:pt idx="26">
                  <c:v>1647292</c:v>
                </c:pt>
                <c:pt idx="27">
                  <c:v>1642959</c:v>
                </c:pt>
                <c:pt idx="28">
                  <c:v>1638625</c:v>
                </c:pt>
                <c:pt idx="29">
                  <c:v>1634292</c:v>
                </c:pt>
                <c:pt idx="30">
                  <c:v>1629959</c:v>
                </c:pt>
                <c:pt idx="31">
                  <c:v>1617578</c:v>
                </c:pt>
                <c:pt idx="32">
                  <c:v>1555673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8-4B1A-87C7-EBB2802692D3}"/>
            </c:ext>
          </c:extLst>
        </c:ser>
        <c:ser>
          <c:idx val="2"/>
          <c:order val="1"/>
          <c:tx>
            <c:v>8#东户1??04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'8#'!$E$103:$E$135</c:f>
              <c:numCache>
                <c:formatCode>0.00_);[Red]\(0.00\)</c:formatCode>
                <c:ptCount val="33"/>
                <c:pt idx="0">
                  <c:v>1531898</c:v>
                </c:pt>
                <c:pt idx="1">
                  <c:v>1569080</c:v>
                </c:pt>
                <c:pt idx="2">
                  <c:v>1581474</c:v>
                </c:pt>
                <c:pt idx="3">
                  <c:v>1593868</c:v>
                </c:pt>
                <c:pt idx="4">
                  <c:v>1598826</c:v>
                </c:pt>
                <c:pt idx="5">
                  <c:v>1603913</c:v>
                </c:pt>
                <c:pt idx="6">
                  <c:v>1608871</c:v>
                </c:pt>
                <c:pt idx="7">
                  <c:v>1613829</c:v>
                </c:pt>
                <c:pt idx="8">
                  <c:v>1618787</c:v>
                </c:pt>
                <c:pt idx="9">
                  <c:v>1623745</c:v>
                </c:pt>
                <c:pt idx="10">
                  <c:v>1628703</c:v>
                </c:pt>
                <c:pt idx="11">
                  <c:v>1633661</c:v>
                </c:pt>
                <c:pt idx="12">
                  <c:v>1638619</c:v>
                </c:pt>
                <c:pt idx="13">
                  <c:v>1643577</c:v>
                </c:pt>
                <c:pt idx="14">
                  <c:v>1648535</c:v>
                </c:pt>
                <c:pt idx="15">
                  <c:v>1653493</c:v>
                </c:pt>
                <c:pt idx="16">
                  <c:v>1658451</c:v>
                </c:pt>
                <c:pt idx="17">
                  <c:v>1663409</c:v>
                </c:pt>
                <c:pt idx="18">
                  <c:v>1668367</c:v>
                </c:pt>
                <c:pt idx="19">
                  <c:v>1673325</c:v>
                </c:pt>
                <c:pt idx="20">
                  <c:v>1668987</c:v>
                </c:pt>
                <c:pt idx="21">
                  <c:v>1664649</c:v>
                </c:pt>
                <c:pt idx="22">
                  <c:v>1660310</c:v>
                </c:pt>
                <c:pt idx="23">
                  <c:v>1655972</c:v>
                </c:pt>
                <c:pt idx="24">
                  <c:v>1651634</c:v>
                </c:pt>
                <c:pt idx="25">
                  <c:v>1647296</c:v>
                </c:pt>
                <c:pt idx="26">
                  <c:v>1642957</c:v>
                </c:pt>
                <c:pt idx="27">
                  <c:v>1638619</c:v>
                </c:pt>
                <c:pt idx="28">
                  <c:v>1634281</c:v>
                </c:pt>
                <c:pt idx="29">
                  <c:v>1629943</c:v>
                </c:pt>
                <c:pt idx="30">
                  <c:v>1625604</c:v>
                </c:pt>
                <c:pt idx="31">
                  <c:v>1613209</c:v>
                </c:pt>
                <c:pt idx="32">
                  <c:v>1551234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8-4B1A-87C7-EBB2802692D3}"/>
            </c:ext>
          </c:extLst>
        </c:ser>
        <c:ser>
          <c:idx val="3"/>
          <c:order val="2"/>
          <c:tx>
            <c:v>9#西户1??01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'9#'!$E$4:$E$36</c:f>
              <c:numCache>
                <c:formatCode>0.00_);[Red]\(0.00\)</c:formatCode>
                <c:ptCount val="33"/>
                <c:pt idx="0">
                  <c:v>1523978</c:v>
                </c:pt>
                <c:pt idx="1">
                  <c:v>1561118</c:v>
                </c:pt>
                <c:pt idx="2">
                  <c:v>1573498</c:v>
                </c:pt>
                <c:pt idx="3">
                  <c:v>1585878</c:v>
                </c:pt>
                <c:pt idx="4">
                  <c:v>1590830</c:v>
                </c:pt>
                <c:pt idx="5">
                  <c:v>1595911</c:v>
                </c:pt>
                <c:pt idx="6">
                  <c:v>1600863</c:v>
                </c:pt>
                <c:pt idx="7">
                  <c:v>1605816</c:v>
                </c:pt>
                <c:pt idx="8">
                  <c:v>1610768</c:v>
                </c:pt>
                <c:pt idx="9">
                  <c:v>1615721</c:v>
                </c:pt>
                <c:pt idx="10">
                  <c:v>1620673</c:v>
                </c:pt>
                <c:pt idx="11">
                  <c:v>1625625</c:v>
                </c:pt>
                <c:pt idx="12">
                  <c:v>1630578</c:v>
                </c:pt>
                <c:pt idx="13">
                  <c:v>1635530</c:v>
                </c:pt>
                <c:pt idx="14">
                  <c:v>1640483</c:v>
                </c:pt>
                <c:pt idx="15">
                  <c:v>1645435</c:v>
                </c:pt>
                <c:pt idx="16">
                  <c:v>1650387</c:v>
                </c:pt>
                <c:pt idx="17">
                  <c:v>1655340</c:v>
                </c:pt>
                <c:pt idx="18">
                  <c:v>1660292</c:v>
                </c:pt>
                <c:pt idx="19">
                  <c:v>1665245</c:v>
                </c:pt>
                <c:pt idx="20">
                  <c:v>1660911</c:v>
                </c:pt>
                <c:pt idx="21">
                  <c:v>1656578</c:v>
                </c:pt>
                <c:pt idx="22">
                  <c:v>1652244</c:v>
                </c:pt>
                <c:pt idx="23">
                  <c:v>1647911</c:v>
                </c:pt>
                <c:pt idx="24">
                  <c:v>1643578</c:v>
                </c:pt>
                <c:pt idx="25">
                  <c:v>1639244</c:v>
                </c:pt>
                <c:pt idx="26">
                  <c:v>1634911</c:v>
                </c:pt>
                <c:pt idx="27">
                  <c:v>1630578</c:v>
                </c:pt>
                <c:pt idx="28">
                  <c:v>1626244</c:v>
                </c:pt>
                <c:pt idx="29">
                  <c:v>1621911</c:v>
                </c:pt>
                <c:pt idx="30">
                  <c:v>1617578</c:v>
                </c:pt>
                <c:pt idx="31">
                  <c:v>1605197</c:v>
                </c:pt>
                <c:pt idx="32">
                  <c:v>1543292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8-4B1A-87C7-EBB2802692D3}"/>
            </c:ext>
          </c:extLst>
        </c:ser>
        <c:ser>
          <c:idx val="1"/>
          <c:order val="3"/>
          <c:tx>
            <c:v>8#西户1??01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'8#'!$E$4:$E$36</c:f>
              <c:numCache>
                <c:formatCode>0.00_);[Red]\(0.00\)</c:formatCode>
                <c:ptCount val="33"/>
                <c:pt idx="0">
                  <c:v>1519504</c:v>
                </c:pt>
                <c:pt idx="1">
                  <c:v>1556686</c:v>
                </c:pt>
                <c:pt idx="2">
                  <c:v>1569080</c:v>
                </c:pt>
                <c:pt idx="3">
                  <c:v>1581474</c:v>
                </c:pt>
                <c:pt idx="4">
                  <c:v>1586432</c:v>
                </c:pt>
                <c:pt idx="5">
                  <c:v>1591518</c:v>
                </c:pt>
                <c:pt idx="6">
                  <c:v>1596476</c:v>
                </c:pt>
                <c:pt idx="7">
                  <c:v>1601434</c:v>
                </c:pt>
                <c:pt idx="8">
                  <c:v>1606392</c:v>
                </c:pt>
                <c:pt idx="9">
                  <c:v>1611350</c:v>
                </c:pt>
                <c:pt idx="10">
                  <c:v>1616308</c:v>
                </c:pt>
                <c:pt idx="11">
                  <c:v>1621266</c:v>
                </c:pt>
                <c:pt idx="12">
                  <c:v>1626224</c:v>
                </c:pt>
                <c:pt idx="13">
                  <c:v>1631182</c:v>
                </c:pt>
                <c:pt idx="14">
                  <c:v>1636140</c:v>
                </c:pt>
                <c:pt idx="15">
                  <c:v>1641098</c:v>
                </c:pt>
                <c:pt idx="16">
                  <c:v>1646056</c:v>
                </c:pt>
                <c:pt idx="17">
                  <c:v>1651014</c:v>
                </c:pt>
                <c:pt idx="18">
                  <c:v>1655972</c:v>
                </c:pt>
                <c:pt idx="19">
                  <c:v>1660930</c:v>
                </c:pt>
                <c:pt idx="20">
                  <c:v>1656592</c:v>
                </c:pt>
                <c:pt idx="21">
                  <c:v>1652254</c:v>
                </c:pt>
                <c:pt idx="22">
                  <c:v>1647915</c:v>
                </c:pt>
                <c:pt idx="23">
                  <c:v>1643577</c:v>
                </c:pt>
                <c:pt idx="24">
                  <c:v>1639239</c:v>
                </c:pt>
                <c:pt idx="25">
                  <c:v>1634901</c:v>
                </c:pt>
                <c:pt idx="26">
                  <c:v>1630562</c:v>
                </c:pt>
                <c:pt idx="27">
                  <c:v>1626224</c:v>
                </c:pt>
                <c:pt idx="28">
                  <c:v>1621886</c:v>
                </c:pt>
                <c:pt idx="29">
                  <c:v>1617548</c:v>
                </c:pt>
                <c:pt idx="30">
                  <c:v>1613209</c:v>
                </c:pt>
                <c:pt idx="31">
                  <c:v>1600814</c:v>
                </c:pt>
                <c:pt idx="32">
                  <c:v>1538839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8-4B1A-87C7-EBB2802692D3}"/>
            </c:ext>
          </c:extLst>
        </c:ser>
        <c:ser>
          <c:idx val="4"/>
          <c:order val="4"/>
          <c:tx>
            <c:v>16#西户1??01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'16#'!$E$4:$E$33</c:f>
              <c:numCache>
                <c:formatCode>0.00_);[Red]\(0.00\)</c:formatCode>
                <c:ptCount val="30"/>
                <c:pt idx="0">
                  <c:v>1518191</c:v>
                </c:pt>
                <c:pt idx="1">
                  <c:v>1555493</c:v>
                </c:pt>
                <c:pt idx="2">
                  <c:v>1568054</c:v>
                </c:pt>
                <c:pt idx="3">
                  <c:v>1580489</c:v>
                </c:pt>
                <c:pt idx="4">
                  <c:v>1585463</c:v>
                </c:pt>
                <c:pt idx="5">
                  <c:v>1590948</c:v>
                </c:pt>
                <c:pt idx="6">
                  <c:v>1595924</c:v>
                </c:pt>
                <c:pt idx="7">
                  <c:v>1600899</c:v>
                </c:pt>
                <c:pt idx="8">
                  <c:v>1605875</c:v>
                </c:pt>
                <c:pt idx="9">
                  <c:v>1610851</c:v>
                </c:pt>
                <c:pt idx="10">
                  <c:v>1615826</c:v>
                </c:pt>
                <c:pt idx="11">
                  <c:v>1620802</c:v>
                </c:pt>
                <c:pt idx="12">
                  <c:v>1625777</c:v>
                </c:pt>
                <c:pt idx="13">
                  <c:v>1630753</c:v>
                </c:pt>
                <c:pt idx="14">
                  <c:v>1635729</c:v>
                </c:pt>
                <c:pt idx="15">
                  <c:v>1640704</c:v>
                </c:pt>
                <c:pt idx="16">
                  <c:v>1645680</c:v>
                </c:pt>
                <c:pt idx="17">
                  <c:v>1650655</c:v>
                </c:pt>
                <c:pt idx="18">
                  <c:v>1655631</c:v>
                </c:pt>
                <c:pt idx="19">
                  <c:v>1660607</c:v>
                </c:pt>
                <c:pt idx="20">
                  <c:v>1656253</c:v>
                </c:pt>
                <c:pt idx="21">
                  <c:v>1651899</c:v>
                </c:pt>
                <c:pt idx="22">
                  <c:v>1647546</c:v>
                </c:pt>
                <c:pt idx="23">
                  <c:v>1643192</c:v>
                </c:pt>
                <c:pt idx="24">
                  <c:v>1638838</c:v>
                </c:pt>
                <c:pt idx="25">
                  <c:v>1634485</c:v>
                </c:pt>
                <c:pt idx="26">
                  <c:v>1630131</c:v>
                </c:pt>
                <c:pt idx="27">
                  <c:v>1625777</c:v>
                </c:pt>
                <c:pt idx="28">
                  <c:v>1613338</c:v>
                </c:pt>
                <c:pt idx="29">
                  <c:v>1551143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8-4B1A-87C7-EBB2802692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B116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16#东户1??04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'16#'!$E$94:$E$123</c:f>
              <c:numCache>
                <c:formatCode>0.00_);[Red]\(0.00\)</c:formatCode>
                <c:ptCount val="30"/>
                <c:pt idx="0">
                  <c:v>1360276</c:v>
                </c:pt>
                <c:pt idx="1">
                  <c:v>1394830</c:v>
                </c:pt>
                <c:pt idx="2">
                  <c:v>1406714</c:v>
                </c:pt>
                <c:pt idx="3">
                  <c:v>1418235</c:v>
                </c:pt>
                <c:pt idx="4">
                  <c:v>1422844</c:v>
                </c:pt>
                <c:pt idx="5">
                  <c:v>1428071</c:v>
                </c:pt>
                <c:pt idx="6">
                  <c:v>1432682</c:v>
                </c:pt>
                <c:pt idx="7">
                  <c:v>1437292</c:v>
                </c:pt>
                <c:pt idx="8">
                  <c:v>1441903</c:v>
                </c:pt>
                <c:pt idx="9">
                  <c:v>1446513</c:v>
                </c:pt>
                <c:pt idx="10">
                  <c:v>1451123</c:v>
                </c:pt>
                <c:pt idx="11">
                  <c:v>1455734</c:v>
                </c:pt>
                <c:pt idx="12">
                  <c:v>1460344</c:v>
                </c:pt>
                <c:pt idx="13">
                  <c:v>1464955</c:v>
                </c:pt>
                <c:pt idx="14">
                  <c:v>1469565</c:v>
                </c:pt>
                <c:pt idx="15">
                  <c:v>1474175</c:v>
                </c:pt>
                <c:pt idx="16">
                  <c:v>1478786</c:v>
                </c:pt>
                <c:pt idx="17">
                  <c:v>1483396</c:v>
                </c:pt>
                <c:pt idx="18">
                  <c:v>1488007</c:v>
                </c:pt>
                <c:pt idx="19">
                  <c:v>1492617</c:v>
                </c:pt>
                <c:pt idx="20">
                  <c:v>1488583</c:v>
                </c:pt>
                <c:pt idx="21">
                  <c:v>1484549</c:v>
                </c:pt>
                <c:pt idx="22">
                  <c:v>1480515</c:v>
                </c:pt>
                <c:pt idx="23">
                  <c:v>1476481</c:v>
                </c:pt>
                <c:pt idx="24">
                  <c:v>1472447</c:v>
                </c:pt>
                <c:pt idx="25">
                  <c:v>1468412</c:v>
                </c:pt>
                <c:pt idx="26">
                  <c:v>1464378</c:v>
                </c:pt>
                <c:pt idx="27">
                  <c:v>1460344</c:v>
                </c:pt>
                <c:pt idx="28">
                  <c:v>1448818</c:v>
                </c:pt>
                <c:pt idx="29">
                  <c:v>1391188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9EF-812E-BBB3735127E7}"/>
            </c:ext>
          </c:extLst>
        </c:ser>
        <c:ser>
          <c:idx val="3"/>
          <c:order val="1"/>
          <c:tx>
            <c:v>7#东户1??04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'7#'!$E$103:$E$135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F-49EF-812E-BBB3735127E7}"/>
            </c:ext>
          </c:extLst>
        </c:ser>
        <c:ser>
          <c:idx val="1"/>
          <c:order val="2"/>
          <c:tx>
            <c:v>7#西户1??01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'7#'!$E$4:$E$36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F-49EF-812E-BBB3735127E7}"/>
            </c:ext>
          </c:extLst>
        </c:ser>
        <c:ser>
          <c:idx val="6"/>
          <c:order val="3"/>
          <c:tx>
            <c:v>23#东户1??04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'23#'!$E$94:$E$123</c:f>
              <c:numCache>
                <c:formatCode>0.00_);[Red]\(0.00\)</c:formatCode>
                <c:ptCount val="30"/>
                <c:pt idx="0">
                  <c:v>1353702</c:v>
                </c:pt>
                <c:pt idx="1">
                  <c:v>1388442</c:v>
                </c:pt>
                <c:pt idx="2">
                  <c:v>1400022</c:v>
                </c:pt>
                <c:pt idx="3">
                  <c:v>1411602</c:v>
                </c:pt>
                <c:pt idx="4">
                  <c:v>1416234</c:v>
                </c:pt>
                <c:pt idx="5">
                  <c:v>1421480</c:v>
                </c:pt>
                <c:pt idx="6">
                  <c:v>1426114</c:v>
                </c:pt>
                <c:pt idx="7">
                  <c:v>1430748</c:v>
                </c:pt>
                <c:pt idx="8">
                  <c:v>1435382</c:v>
                </c:pt>
                <c:pt idx="9">
                  <c:v>1440016</c:v>
                </c:pt>
                <c:pt idx="10">
                  <c:v>1444650</c:v>
                </c:pt>
                <c:pt idx="11">
                  <c:v>1449284</c:v>
                </c:pt>
                <c:pt idx="12">
                  <c:v>1453918</c:v>
                </c:pt>
                <c:pt idx="13">
                  <c:v>1458552</c:v>
                </c:pt>
                <c:pt idx="14">
                  <c:v>1463186</c:v>
                </c:pt>
                <c:pt idx="15">
                  <c:v>1467820</c:v>
                </c:pt>
                <c:pt idx="16">
                  <c:v>1472454</c:v>
                </c:pt>
                <c:pt idx="17">
                  <c:v>1477088</c:v>
                </c:pt>
                <c:pt idx="18">
                  <c:v>1481722</c:v>
                </c:pt>
                <c:pt idx="19">
                  <c:v>1486356</c:v>
                </c:pt>
                <c:pt idx="20">
                  <c:v>1482301</c:v>
                </c:pt>
                <c:pt idx="21">
                  <c:v>1478246</c:v>
                </c:pt>
                <c:pt idx="22">
                  <c:v>1474191</c:v>
                </c:pt>
                <c:pt idx="23">
                  <c:v>1470137</c:v>
                </c:pt>
                <c:pt idx="24">
                  <c:v>1466082</c:v>
                </c:pt>
                <c:pt idx="25">
                  <c:v>1462027</c:v>
                </c:pt>
                <c:pt idx="26">
                  <c:v>1457972</c:v>
                </c:pt>
                <c:pt idx="27">
                  <c:v>1453918</c:v>
                </c:pt>
                <c:pt idx="28">
                  <c:v>1442333</c:v>
                </c:pt>
                <c:pt idx="29">
                  <c:v>1384408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F-49EF-812E-BBB3735127E7}"/>
            </c:ext>
          </c:extLst>
        </c:ser>
        <c:ser>
          <c:idx val="4"/>
          <c:order val="4"/>
          <c:tx>
            <c:v>22#东户1??04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'22#'!$E$97:$E$127</c:f>
              <c:numCache>
                <c:formatCode>0.00_);[Red]\(0.00\)</c:formatCode>
                <c:ptCount val="31"/>
                <c:pt idx="0">
                  <c:v>1354403</c:v>
                </c:pt>
                <c:pt idx="1">
                  <c:v>1389161</c:v>
                </c:pt>
                <c:pt idx="2">
                  <c:v>1400747</c:v>
                </c:pt>
                <c:pt idx="3">
                  <c:v>1412333</c:v>
                </c:pt>
                <c:pt idx="4">
                  <c:v>1416968</c:v>
                </c:pt>
                <c:pt idx="5">
                  <c:v>1422338</c:v>
                </c:pt>
                <c:pt idx="6">
                  <c:v>1426975</c:v>
                </c:pt>
                <c:pt idx="7">
                  <c:v>1431612</c:v>
                </c:pt>
                <c:pt idx="8">
                  <c:v>1436249</c:v>
                </c:pt>
                <c:pt idx="9">
                  <c:v>1440886</c:v>
                </c:pt>
                <c:pt idx="10">
                  <c:v>1445522</c:v>
                </c:pt>
                <c:pt idx="11">
                  <c:v>1450159</c:v>
                </c:pt>
                <c:pt idx="12">
                  <c:v>1454796</c:v>
                </c:pt>
                <c:pt idx="13">
                  <c:v>1459433</c:v>
                </c:pt>
                <c:pt idx="14">
                  <c:v>1464070</c:v>
                </c:pt>
                <c:pt idx="15">
                  <c:v>1468706</c:v>
                </c:pt>
                <c:pt idx="16">
                  <c:v>1473343</c:v>
                </c:pt>
                <c:pt idx="17">
                  <c:v>1477980</c:v>
                </c:pt>
                <c:pt idx="18">
                  <c:v>1482617</c:v>
                </c:pt>
                <c:pt idx="19">
                  <c:v>1487254</c:v>
                </c:pt>
                <c:pt idx="20">
                  <c:v>1483196</c:v>
                </c:pt>
                <c:pt idx="21">
                  <c:v>1479139</c:v>
                </c:pt>
                <c:pt idx="22">
                  <c:v>1475082</c:v>
                </c:pt>
                <c:pt idx="23">
                  <c:v>1471025</c:v>
                </c:pt>
                <c:pt idx="24">
                  <c:v>1466968</c:v>
                </c:pt>
                <c:pt idx="25">
                  <c:v>1462910</c:v>
                </c:pt>
                <c:pt idx="26">
                  <c:v>1458853</c:v>
                </c:pt>
                <c:pt idx="27">
                  <c:v>1454796</c:v>
                </c:pt>
                <c:pt idx="28">
                  <c:v>1450739</c:v>
                </c:pt>
                <c:pt idx="29">
                  <c:v>1439147</c:v>
                </c:pt>
                <c:pt idx="30">
                  <c:v>1381187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F-49EF-812E-BBB3735127E7}"/>
            </c:ext>
          </c:extLst>
        </c:ser>
        <c:ser>
          <c:idx val="0"/>
          <c:order val="5"/>
          <c:tx>
            <c:v>22#西户1??01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'22#'!$E$4:$E$34</c:f>
              <c:numCache>
                <c:formatCode>0.00_);[Red]\(0.00\)</c:formatCode>
                <c:ptCount val="31"/>
                <c:pt idx="0">
                  <c:v>1348610</c:v>
                </c:pt>
                <c:pt idx="1">
                  <c:v>1383368</c:v>
                </c:pt>
                <c:pt idx="2">
                  <c:v>1394954</c:v>
                </c:pt>
                <c:pt idx="3">
                  <c:v>1406540</c:v>
                </c:pt>
                <c:pt idx="4">
                  <c:v>1411175</c:v>
                </c:pt>
                <c:pt idx="5">
                  <c:v>1416542</c:v>
                </c:pt>
                <c:pt idx="6">
                  <c:v>1421179</c:v>
                </c:pt>
                <c:pt idx="7">
                  <c:v>1425816</c:v>
                </c:pt>
                <c:pt idx="8">
                  <c:v>1430453</c:v>
                </c:pt>
                <c:pt idx="9">
                  <c:v>1435090</c:v>
                </c:pt>
                <c:pt idx="10">
                  <c:v>1439726</c:v>
                </c:pt>
                <c:pt idx="11">
                  <c:v>1444363</c:v>
                </c:pt>
                <c:pt idx="12">
                  <c:v>1449000</c:v>
                </c:pt>
                <c:pt idx="13">
                  <c:v>1453637</c:v>
                </c:pt>
                <c:pt idx="14">
                  <c:v>1458274</c:v>
                </c:pt>
                <c:pt idx="15">
                  <c:v>1462910</c:v>
                </c:pt>
                <c:pt idx="16">
                  <c:v>1467547</c:v>
                </c:pt>
                <c:pt idx="17">
                  <c:v>1472184</c:v>
                </c:pt>
                <c:pt idx="18">
                  <c:v>1476821</c:v>
                </c:pt>
                <c:pt idx="19">
                  <c:v>1481458</c:v>
                </c:pt>
                <c:pt idx="20">
                  <c:v>1477400</c:v>
                </c:pt>
                <c:pt idx="21">
                  <c:v>1473343</c:v>
                </c:pt>
                <c:pt idx="22">
                  <c:v>1469286</c:v>
                </c:pt>
                <c:pt idx="23">
                  <c:v>1465229</c:v>
                </c:pt>
                <c:pt idx="24">
                  <c:v>1461172</c:v>
                </c:pt>
                <c:pt idx="25">
                  <c:v>1457114</c:v>
                </c:pt>
                <c:pt idx="26">
                  <c:v>1453057</c:v>
                </c:pt>
                <c:pt idx="27">
                  <c:v>1449000</c:v>
                </c:pt>
                <c:pt idx="28">
                  <c:v>1444943</c:v>
                </c:pt>
                <c:pt idx="29">
                  <c:v>1433351</c:v>
                </c:pt>
                <c:pt idx="30">
                  <c:v>1375391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F-49EF-812E-BBB3735127E7}"/>
            </c:ext>
          </c:extLst>
        </c:ser>
        <c:ser>
          <c:idx val="5"/>
          <c:order val="6"/>
          <c:tx>
            <c:v>23#西户1??01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'23#'!$E$4:$E$33</c:f>
              <c:numCache>
                <c:formatCode>0.00_);[Red]\(0.00\)</c:formatCode>
                <c:ptCount val="30"/>
                <c:pt idx="0">
                  <c:v>1347912</c:v>
                </c:pt>
                <c:pt idx="1">
                  <c:v>1382652</c:v>
                </c:pt>
                <c:pt idx="2">
                  <c:v>1394232</c:v>
                </c:pt>
                <c:pt idx="3">
                  <c:v>1405812</c:v>
                </c:pt>
                <c:pt idx="4">
                  <c:v>1410444</c:v>
                </c:pt>
                <c:pt idx="5">
                  <c:v>1415687</c:v>
                </c:pt>
                <c:pt idx="6">
                  <c:v>1420321</c:v>
                </c:pt>
                <c:pt idx="7">
                  <c:v>1424955</c:v>
                </c:pt>
                <c:pt idx="8">
                  <c:v>1429589</c:v>
                </c:pt>
                <c:pt idx="9">
                  <c:v>1434223</c:v>
                </c:pt>
                <c:pt idx="10">
                  <c:v>1438857</c:v>
                </c:pt>
                <c:pt idx="11">
                  <c:v>1443491</c:v>
                </c:pt>
                <c:pt idx="12">
                  <c:v>1448125</c:v>
                </c:pt>
                <c:pt idx="13">
                  <c:v>1452759</c:v>
                </c:pt>
                <c:pt idx="14">
                  <c:v>1457393</c:v>
                </c:pt>
                <c:pt idx="15">
                  <c:v>1462027</c:v>
                </c:pt>
                <c:pt idx="16">
                  <c:v>1466661</c:v>
                </c:pt>
                <c:pt idx="17">
                  <c:v>1471295</c:v>
                </c:pt>
                <c:pt idx="18">
                  <c:v>1475929</c:v>
                </c:pt>
                <c:pt idx="19">
                  <c:v>1480563</c:v>
                </c:pt>
                <c:pt idx="20">
                  <c:v>1476508</c:v>
                </c:pt>
                <c:pt idx="21">
                  <c:v>1472454</c:v>
                </c:pt>
                <c:pt idx="22">
                  <c:v>1468399</c:v>
                </c:pt>
                <c:pt idx="23">
                  <c:v>1464344</c:v>
                </c:pt>
                <c:pt idx="24">
                  <c:v>1460289</c:v>
                </c:pt>
                <c:pt idx="25">
                  <c:v>1456235</c:v>
                </c:pt>
                <c:pt idx="26">
                  <c:v>1452180</c:v>
                </c:pt>
                <c:pt idx="27">
                  <c:v>1448125</c:v>
                </c:pt>
                <c:pt idx="28">
                  <c:v>1436540</c:v>
                </c:pt>
                <c:pt idx="29">
                  <c:v>1378615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F-49EF-812E-BBB3735127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C97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7#西户1??02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'7#'!$E$37:$E$69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4-449B-890C-A19E1536AF0E}"/>
            </c:ext>
          </c:extLst>
        </c:ser>
        <c:ser>
          <c:idx val="2"/>
          <c:order val="1"/>
          <c:tx>
            <c:v>7#东户1??03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'7#'!$E$70:$E$102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4-449B-890C-A19E1536AF0E}"/>
            </c:ext>
          </c:extLst>
        </c:ser>
        <c:ser>
          <c:idx val="3"/>
          <c:order val="2"/>
          <c:tx>
            <c:v>8#西户1??02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'8#'!$E$37:$E$69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4-449B-890C-A19E1536AF0E}"/>
            </c:ext>
          </c:extLst>
        </c:ser>
        <c:ser>
          <c:idx val="1"/>
          <c:order val="3"/>
          <c:tx>
            <c:v>8#东户1??03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'8#'!$E$70:$E$102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4-449B-890C-A19E1536AF0E}"/>
            </c:ext>
          </c:extLst>
        </c:ser>
        <c:ser>
          <c:idx val="5"/>
          <c:order val="4"/>
          <c:tx>
            <c:v>9#西户1??02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'9#'!$E$37:$E$69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4-449B-890C-A19E1536AF0E}"/>
            </c:ext>
          </c:extLst>
        </c:ser>
        <c:ser>
          <c:idx val="4"/>
          <c:order val="5"/>
          <c:tx>
            <c:v>9#东户1??03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'9#'!$E$70:$E$102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4-449B-890C-A19E1536AF0E}"/>
            </c:ext>
          </c:extLst>
        </c:ser>
        <c:ser>
          <c:idx val="7"/>
          <c:order val="6"/>
          <c:tx>
            <c:v>22#西户1??02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'22#'!$E$35:$E$65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4-449B-890C-A19E1536AF0E}"/>
            </c:ext>
          </c:extLst>
        </c:ser>
        <c:ser>
          <c:idx val="10"/>
          <c:order val="7"/>
          <c:tx>
            <c:v>22#东户1??03</c:v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'22#'!$E$66:$E$96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D4-449B-890C-A19E1536AF0E}"/>
            </c:ext>
          </c:extLst>
        </c:ser>
        <c:ser>
          <c:idx val="6"/>
          <c:order val="8"/>
          <c:tx>
            <c:v>16#西户1??02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'16#'!$E$34:$E$63</c:f>
              <c:numCache>
                <c:formatCode>0.00_);[Red]\(0.00\)</c:formatCode>
                <c:ptCount val="30"/>
                <c:pt idx="0">
                  <c:v>1088814</c:v>
                </c:pt>
                <c:pt idx="1">
                  <c:v>1117695</c:v>
                </c:pt>
                <c:pt idx="2">
                  <c:v>1127322</c:v>
                </c:pt>
                <c:pt idx="3">
                  <c:v>1136949</c:v>
                </c:pt>
                <c:pt idx="4">
                  <c:v>1140800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D4-449B-890C-A19E1536AF0E}"/>
            </c:ext>
          </c:extLst>
        </c:ser>
        <c:ser>
          <c:idx val="9"/>
          <c:order val="9"/>
          <c:tx>
            <c:v>16#东户1??03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'16#'!$E$64:$E$93</c:f>
              <c:numCache>
                <c:formatCode>0.00_);[Red]\(0.00\)</c:formatCode>
                <c:ptCount val="30"/>
                <c:pt idx="0">
                  <c:v>1088701</c:v>
                </c:pt>
                <c:pt idx="1">
                  <c:v>1117579</c:v>
                </c:pt>
                <c:pt idx="2">
                  <c:v>1127205</c:v>
                </c:pt>
                <c:pt idx="3">
                  <c:v>1136831</c:v>
                </c:pt>
                <c:pt idx="4">
                  <c:v>1140681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D4-449B-890C-A19E1536AF0E}"/>
            </c:ext>
          </c:extLst>
        </c:ser>
        <c:ser>
          <c:idx val="8"/>
          <c:order val="10"/>
          <c:tx>
            <c:v>23#西户1??02</c:v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'23#'!$E$34:$E$63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D4-449B-890C-A19E1536AF0E}"/>
            </c:ext>
          </c:extLst>
        </c:ser>
        <c:ser>
          <c:idx val="11"/>
          <c:order val="11"/>
          <c:tx>
            <c:v>23#东户1??03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'23#'!$E$64:$E$93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D4-449B-890C-A19E1536AF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B116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16#东户1??04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'16#'!$E$94:$E$123</c:f>
              <c:numCache>
                <c:formatCode>0.00_);[Red]\(0.00\)</c:formatCode>
                <c:ptCount val="30"/>
                <c:pt idx="0">
                  <c:v>1360276</c:v>
                </c:pt>
                <c:pt idx="1">
                  <c:v>1394830</c:v>
                </c:pt>
                <c:pt idx="2">
                  <c:v>1406714</c:v>
                </c:pt>
                <c:pt idx="3">
                  <c:v>1418235</c:v>
                </c:pt>
                <c:pt idx="4">
                  <c:v>1422844</c:v>
                </c:pt>
                <c:pt idx="5">
                  <c:v>1428071</c:v>
                </c:pt>
                <c:pt idx="6">
                  <c:v>1432682</c:v>
                </c:pt>
                <c:pt idx="7">
                  <c:v>1437292</c:v>
                </c:pt>
                <c:pt idx="8">
                  <c:v>1441903</c:v>
                </c:pt>
                <c:pt idx="9">
                  <c:v>1446513</c:v>
                </c:pt>
                <c:pt idx="10">
                  <c:v>1451123</c:v>
                </c:pt>
                <c:pt idx="11">
                  <c:v>1455734</c:v>
                </c:pt>
                <c:pt idx="12">
                  <c:v>1460344</c:v>
                </c:pt>
                <c:pt idx="13">
                  <c:v>1464955</c:v>
                </c:pt>
                <c:pt idx="14">
                  <c:v>1469565</c:v>
                </c:pt>
                <c:pt idx="15">
                  <c:v>1474175</c:v>
                </c:pt>
                <c:pt idx="16">
                  <c:v>1478786</c:v>
                </c:pt>
                <c:pt idx="17">
                  <c:v>1483396</c:v>
                </c:pt>
                <c:pt idx="18">
                  <c:v>1488007</c:v>
                </c:pt>
                <c:pt idx="19">
                  <c:v>1492617</c:v>
                </c:pt>
                <c:pt idx="20">
                  <c:v>1488583</c:v>
                </c:pt>
                <c:pt idx="21">
                  <c:v>1484549</c:v>
                </c:pt>
                <c:pt idx="22">
                  <c:v>1480515</c:v>
                </c:pt>
                <c:pt idx="23">
                  <c:v>1476481</c:v>
                </c:pt>
                <c:pt idx="24">
                  <c:v>1472447</c:v>
                </c:pt>
                <c:pt idx="25">
                  <c:v>1468412</c:v>
                </c:pt>
                <c:pt idx="26">
                  <c:v>1464378</c:v>
                </c:pt>
                <c:pt idx="27">
                  <c:v>1460344</c:v>
                </c:pt>
                <c:pt idx="28">
                  <c:v>1448818</c:v>
                </c:pt>
                <c:pt idx="29">
                  <c:v>1391188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FD47-9D04-14055D9ABEFB}"/>
            </c:ext>
          </c:extLst>
        </c:ser>
        <c:ser>
          <c:idx val="3"/>
          <c:order val="1"/>
          <c:tx>
            <c:v>7#东户1??04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'7#'!$E$103:$E$135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8-FD47-9D04-14055D9ABEFB}"/>
            </c:ext>
          </c:extLst>
        </c:ser>
        <c:ser>
          <c:idx val="1"/>
          <c:order val="2"/>
          <c:tx>
            <c:v>7#西户1??01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'7#'!$E$4:$E$36</c:f>
              <c:numCache>
                <c:formatCode>0.00_);[Red]\(0.00\)</c:formatCode>
                <c:ptCount val="33"/>
                <c:pt idx="0">
                  <c:v>1346856</c:v>
                </c:pt>
                <c:pt idx="1">
                  <c:v>1381536</c:v>
                </c:pt>
                <c:pt idx="2">
                  <c:v>1393096</c:v>
                </c:pt>
                <c:pt idx="3">
                  <c:v>1404656</c:v>
                </c:pt>
                <c:pt idx="4">
                  <c:v>1409280</c:v>
                </c:pt>
                <c:pt idx="5">
                  <c:v>1414882</c:v>
                </c:pt>
                <c:pt idx="6">
                  <c:v>1419509</c:v>
                </c:pt>
                <c:pt idx="7">
                  <c:v>1424136</c:v>
                </c:pt>
                <c:pt idx="8">
                  <c:v>1428764</c:v>
                </c:pt>
                <c:pt idx="9">
                  <c:v>1433391</c:v>
                </c:pt>
                <c:pt idx="10">
                  <c:v>1438018</c:v>
                </c:pt>
                <c:pt idx="11">
                  <c:v>1442645</c:v>
                </c:pt>
                <c:pt idx="12">
                  <c:v>1447272</c:v>
                </c:pt>
                <c:pt idx="13">
                  <c:v>1451900</c:v>
                </c:pt>
                <c:pt idx="14">
                  <c:v>1456527</c:v>
                </c:pt>
                <c:pt idx="15">
                  <c:v>1461154</c:v>
                </c:pt>
                <c:pt idx="16">
                  <c:v>1465781</c:v>
                </c:pt>
                <c:pt idx="17">
                  <c:v>1470408</c:v>
                </c:pt>
                <c:pt idx="18">
                  <c:v>1475036</c:v>
                </c:pt>
                <c:pt idx="19">
                  <c:v>1479663</c:v>
                </c:pt>
                <c:pt idx="20">
                  <c:v>1475614</c:v>
                </c:pt>
                <c:pt idx="21">
                  <c:v>1471565</c:v>
                </c:pt>
                <c:pt idx="22">
                  <c:v>1467516</c:v>
                </c:pt>
                <c:pt idx="23">
                  <c:v>1463468</c:v>
                </c:pt>
                <c:pt idx="24">
                  <c:v>1459419</c:v>
                </c:pt>
                <c:pt idx="25">
                  <c:v>1455370</c:v>
                </c:pt>
                <c:pt idx="26">
                  <c:v>1451321</c:v>
                </c:pt>
                <c:pt idx="27">
                  <c:v>1447272</c:v>
                </c:pt>
                <c:pt idx="28">
                  <c:v>1443224</c:v>
                </c:pt>
                <c:pt idx="29">
                  <c:v>1439175</c:v>
                </c:pt>
                <c:pt idx="30">
                  <c:v>1435126</c:v>
                </c:pt>
                <c:pt idx="31">
                  <c:v>1423558</c:v>
                </c:pt>
                <c:pt idx="32">
                  <c:v>1365718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FD47-9D04-14055D9ABEFB}"/>
            </c:ext>
          </c:extLst>
        </c:ser>
        <c:ser>
          <c:idx val="6"/>
          <c:order val="3"/>
          <c:tx>
            <c:v>23#东户1??04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'23#'!$E$94:$E$123</c:f>
              <c:numCache>
                <c:formatCode>0.00_);[Red]\(0.00\)</c:formatCode>
                <c:ptCount val="30"/>
                <c:pt idx="0">
                  <c:v>1353702</c:v>
                </c:pt>
                <c:pt idx="1">
                  <c:v>1388442</c:v>
                </c:pt>
                <c:pt idx="2">
                  <c:v>1400022</c:v>
                </c:pt>
                <c:pt idx="3">
                  <c:v>1411602</c:v>
                </c:pt>
                <c:pt idx="4">
                  <c:v>1416234</c:v>
                </c:pt>
                <c:pt idx="5">
                  <c:v>1421480</c:v>
                </c:pt>
                <c:pt idx="6">
                  <c:v>1426114</c:v>
                </c:pt>
                <c:pt idx="7">
                  <c:v>1430748</c:v>
                </c:pt>
                <c:pt idx="8">
                  <c:v>1435382</c:v>
                </c:pt>
                <c:pt idx="9">
                  <c:v>1440016</c:v>
                </c:pt>
                <c:pt idx="10">
                  <c:v>1444650</c:v>
                </c:pt>
                <c:pt idx="11">
                  <c:v>1449284</c:v>
                </c:pt>
                <c:pt idx="12">
                  <c:v>1453918</c:v>
                </c:pt>
                <c:pt idx="13">
                  <c:v>1458552</c:v>
                </c:pt>
                <c:pt idx="14">
                  <c:v>1463186</c:v>
                </c:pt>
                <c:pt idx="15">
                  <c:v>1467820</c:v>
                </c:pt>
                <c:pt idx="16">
                  <c:v>1472454</c:v>
                </c:pt>
                <c:pt idx="17">
                  <c:v>1477088</c:v>
                </c:pt>
                <c:pt idx="18">
                  <c:v>1481722</c:v>
                </c:pt>
                <c:pt idx="19">
                  <c:v>1486356</c:v>
                </c:pt>
                <c:pt idx="20">
                  <c:v>1482301</c:v>
                </c:pt>
                <c:pt idx="21">
                  <c:v>1478246</c:v>
                </c:pt>
                <c:pt idx="22">
                  <c:v>1474191</c:v>
                </c:pt>
                <c:pt idx="23">
                  <c:v>1470137</c:v>
                </c:pt>
                <c:pt idx="24">
                  <c:v>1466082</c:v>
                </c:pt>
                <c:pt idx="25">
                  <c:v>1462027</c:v>
                </c:pt>
                <c:pt idx="26">
                  <c:v>1457972</c:v>
                </c:pt>
                <c:pt idx="27">
                  <c:v>1453918</c:v>
                </c:pt>
                <c:pt idx="28">
                  <c:v>1442333</c:v>
                </c:pt>
                <c:pt idx="29">
                  <c:v>1384408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EE-A049-9394-F0A85B761468}"/>
            </c:ext>
          </c:extLst>
        </c:ser>
        <c:ser>
          <c:idx val="4"/>
          <c:order val="4"/>
          <c:tx>
            <c:v>22#东户1??04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'22#'!$E$97:$E$127</c:f>
              <c:numCache>
                <c:formatCode>0.00_);[Red]\(0.00\)</c:formatCode>
                <c:ptCount val="31"/>
                <c:pt idx="0">
                  <c:v>1354403</c:v>
                </c:pt>
                <c:pt idx="1">
                  <c:v>1389161</c:v>
                </c:pt>
                <c:pt idx="2">
                  <c:v>1400747</c:v>
                </c:pt>
                <c:pt idx="3">
                  <c:v>1412333</c:v>
                </c:pt>
                <c:pt idx="4">
                  <c:v>1416968</c:v>
                </c:pt>
                <c:pt idx="5">
                  <c:v>1422338</c:v>
                </c:pt>
                <c:pt idx="6">
                  <c:v>1426975</c:v>
                </c:pt>
                <c:pt idx="7">
                  <c:v>1431612</c:v>
                </c:pt>
                <c:pt idx="8">
                  <c:v>1436249</c:v>
                </c:pt>
                <c:pt idx="9">
                  <c:v>1440886</c:v>
                </c:pt>
                <c:pt idx="10">
                  <c:v>1445522</c:v>
                </c:pt>
                <c:pt idx="11">
                  <c:v>1450159</c:v>
                </c:pt>
                <c:pt idx="12">
                  <c:v>1454796</c:v>
                </c:pt>
                <c:pt idx="13">
                  <c:v>1459433</c:v>
                </c:pt>
                <c:pt idx="14">
                  <c:v>1464070</c:v>
                </c:pt>
                <c:pt idx="15">
                  <c:v>1468706</c:v>
                </c:pt>
                <c:pt idx="16">
                  <c:v>1473343</c:v>
                </c:pt>
                <c:pt idx="17">
                  <c:v>1477980</c:v>
                </c:pt>
                <c:pt idx="18">
                  <c:v>1482617</c:v>
                </c:pt>
                <c:pt idx="19">
                  <c:v>1487254</c:v>
                </c:pt>
                <c:pt idx="20">
                  <c:v>1483196</c:v>
                </c:pt>
                <c:pt idx="21">
                  <c:v>1479139</c:v>
                </c:pt>
                <c:pt idx="22">
                  <c:v>1475082</c:v>
                </c:pt>
                <c:pt idx="23">
                  <c:v>1471025</c:v>
                </c:pt>
                <c:pt idx="24">
                  <c:v>1466968</c:v>
                </c:pt>
                <c:pt idx="25">
                  <c:v>1462910</c:v>
                </c:pt>
                <c:pt idx="26">
                  <c:v>1458853</c:v>
                </c:pt>
                <c:pt idx="27">
                  <c:v>1454796</c:v>
                </c:pt>
                <c:pt idx="28">
                  <c:v>1450739</c:v>
                </c:pt>
                <c:pt idx="29">
                  <c:v>1439147</c:v>
                </c:pt>
                <c:pt idx="30">
                  <c:v>1381187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EE-A049-9394-F0A85B761468}"/>
            </c:ext>
          </c:extLst>
        </c:ser>
        <c:ser>
          <c:idx val="0"/>
          <c:order val="5"/>
          <c:tx>
            <c:v>22#西户1??01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'22#'!$E$4:$E$34</c:f>
              <c:numCache>
                <c:formatCode>0.00_);[Red]\(0.00\)</c:formatCode>
                <c:ptCount val="31"/>
                <c:pt idx="0">
                  <c:v>1348610</c:v>
                </c:pt>
                <c:pt idx="1">
                  <c:v>1383368</c:v>
                </c:pt>
                <c:pt idx="2">
                  <c:v>1394954</c:v>
                </c:pt>
                <c:pt idx="3">
                  <c:v>1406540</c:v>
                </c:pt>
                <c:pt idx="4">
                  <c:v>1411175</c:v>
                </c:pt>
                <c:pt idx="5">
                  <c:v>1416542</c:v>
                </c:pt>
                <c:pt idx="6">
                  <c:v>1421179</c:v>
                </c:pt>
                <c:pt idx="7">
                  <c:v>1425816</c:v>
                </c:pt>
                <c:pt idx="8">
                  <c:v>1430453</c:v>
                </c:pt>
                <c:pt idx="9">
                  <c:v>1435090</c:v>
                </c:pt>
                <c:pt idx="10">
                  <c:v>1439726</c:v>
                </c:pt>
                <c:pt idx="11">
                  <c:v>1444363</c:v>
                </c:pt>
                <c:pt idx="12">
                  <c:v>1449000</c:v>
                </c:pt>
                <c:pt idx="13">
                  <c:v>1453637</c:v>
                </c:pt>
                <c:pt idx="14">
                  <c:v>1458274</c:v>
                </c:pt>
                <c:pt idx="15">
                  <c:v>1462910</c:v>
                </c:pt>
                <c:pt idx="16">
                  <c:v>1467547</c:v>
                </c:pt>
                <c:pt idx="17">
                  <c:v>1472184</c:v>
                </c:pt>
                <c:pt idx="18">
                  <c:v>1476821</c:v>
                </c:pt>
                <c:pt idx="19">
                  <c:v>1481458</c:v>
                </c:pt>
                <c:pt idx="20">
                  <c:v>1477400</c:v>
                </c:pt>
                <c:pt idx="21">
                  <c:v>1473343</c:v>
                </c:pt>
                <c:pt idx="22">
                  <c:v>1469286</c:v>
                </c:pt>
                <c:pt idx="23">
                  <c:v>1465229</c:v>
                </c:pt>
                <c:pt idx="24">
                  <c:v>1461172</c:v>
                </c:pt>
                <c:pt idx="25">
                  <c:v>1457114</c:v>
                </c:pt>
                <c:pt idx="26">
                  <c:v>1453057</c:v>
                </c:pt>
                <c:pt idx="27">
                  <c:v>1449000</c:v>
                </c:pt>
                <c:pt idx="28">
                  <c:v>1444943</c:v>
                </c:pt>
                <c:pt idx="29">
                  <c:v>1433351</c:v>
                </c:pt>
                <c:pt idx="30">
                  <c:v>1375391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FD47-9D04-14055D9ABEFB}"/>
            </c:ext>
          </c:extLst>
        </c:ser>
        <c:ser>
          <c:idx val="5"/>
          <c:order val="6"/>
          <c:tx>
            <c:v>23#西户1??01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'23#'!$E$4:$E$33</c:f>
              <c:numCache>
                <c:formatCode>0.00_);[Red]\(0.00\)</c:formatCode>
                <c:ptCount val="30"/>
                <c:pt idx="0">
                  <c:v>1347912</c:v>
                </c:pt>
                <c:pt idx="1">
                  <c:v>1382652</c:v>
                </c:pt>
                <c:pt idx="2">
                  <c:v>1394232</c:v>
                </c:pt>
                <c:pt idx="3">
                  <c:v>1405812</c:v>
                </c:pt>
                <c:pt idx="4">
                  <c:v>1410444</c:v>
                </c:pt>
                <c:pt idx="5">
                  <c:v>1415687</c:v>
                </c:pt>
                <c:pt idx="6">
                  <c:v>1420321</c:v>
                </c:pt>
                <c:pt idx="7">
                  <c:v>1424955</c:v>
                </c:pt>
                <c:pt idx="8">
                  <c:v>1429589</c:v>
                </c:pt>
                <c:pt idx="9">
                  <c:v>1434223</c:v>
                </c:pt>
                <c:pt idx="10">
                  <c:v>1438857</c:v>
                </c:pt>
                <c:pt idx="11">
                  <c:v>1443491</c:v>
                </c:pt>
                <c:pt idx="12">
                  <c:v>1448125</c:v>
                </c:pt>
                <c:pt idx="13">
                  <c:v>1452759</c:v>
                </c:pt>
                <c:pt idx="14">
                  <c:v>1457393</c:v>
                </c:pt>
                <c:pt idx="15">
                  <c:v>1462027</c:v>
                </c:pt>
                <c:pt idx="16">
                  <c:v>1466661</c:v>
                </c:pt>
                <c:pt idx="17">
                  <c:v>1471295</c:v>
                </c:pt>
                <c:pt idx="18">
                  <c:v>1475929</c:v>
                </c:pt>
                <c:pt idx="19">
                  <c:v>1480563</c:v>
                </c:pt>
                <c:pt idx="20">
                  <c:v>1476508</c:v>
                </c:pt>
                <c:pt idx="21">
                  <c:v>1472454</c:v>
                </c:pt>
                <c:pt idx="22">
                  <c:v>1468399</c:v>
                </c:pt>
                <c:pt idx="23">
                  <c:v>1464344</c:v>
                </c:pt>
                <c:pt idx="24">
                  <c:v>1460289</c:v>
                </c:pt>
                <c:pt idx="25">
                  <c:v>1456235</c:v>
                </c:pt>
                <c:pt idx="26">
                  <c:v>1452180</c:v>
                </c:pt>
                <c:pt idx="27">
                  <c:v>1448125</c:v>
                </c:pt>
                <c:pt idx="28">
                  <c:v>1436540</c:v>
                </c:pt>
                <c:pt idx="29">
                  <c:v>1378615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EE-A049-9394-F0A85B761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C97</a:t>
            </a:r>
            <a:r>
              <a:rPr lang="zh-CN"/>
              <a:t>户型总价对比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7#西户1??02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'7#'!$E$37:$E$69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FD47-9D04-14055D9ABEFB}"/>
            </c:ext>
          </c:extLst>
        </c:ser>
        <c:ser>
          <c:idx val="2"/>
          <c:order val="1"/>
          <c:tx>
            <c:v>7#东户1??03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'7#'!$E$70:$E$102</c:f>
              <c:numCache>
                <c:formatCode>0.00_);[Red]\(0.00\)</c:formatCode>
                <c:ptCount val="33"/>
                <c:pt idx="0">
                  <c:v>1078971</c:v>
                </c:pt>
                <c:pt idx="1">
                  <c:v>1107999</c:v>
                </c:pt>
                <c:pt idx="2">
                  <c:v>1117675</c:v>
                </c:pt>
                <c:pt idx="3">
                  <c:v>1127351</c:v>
                </c:pt>
                <c:pt idx="4">
                  <c:v>1131221</c:v>
                </c:pt>
                <c:pt idx="5">
                  <c:v>1134505</c:v>
                </c:pt>
                <c:pt idx="6">
                  <c:v>1138373</c:v>
                </c:pt>
                <c:pt idx="7">
                  <c:v>1142242</c:v>
                </c:pt>
                <c:pt idx="8">
                  <c:v>1146110</c:v>
                </c:pt>
                <c:pt idx="9">
                  <c:v>1149979</c:v>
                </c:pt>
                <c:pt idx="10">
                  <c:v>1153847</c:v>
                </c:pt>
                <c:pt idx="11">
                  <c:v>1157715</c:v>
                </c:pt>
                <c:pt idx="12">
                  <c:v>1161584</c:v>
                </c:pt>
                <c:pt idx="13">
                  <c:v>1165452</c:v>
                </c:pt>
                <c:pt idx="14">
                  <c:v>1169321</c:v>
                </c:pt>
                <c:pt idx="15">
                  <c:v>1173189</c:v>
                </c:pt>
                <c:pt idx="16">
                  <c:v>1181561</c:v>
                </c:pt>
                <c:pt idx="17">
                  <c:v>1185444</c:v>
                </c:pt>
                <c:pt idx="18">
                  <c:v>1189327</c:v>
                </c:pt>
                <c:pt idx="19">
                  <c:v>1193210</c:v>
                </c:pt>
                <c:pt idx="20">
                  <c:v>1189812</c:v>
                </c:pt>
                <c:pt idx="21">
                  <c:v>1186415</c:v>
                </c:pt>
                <c:pt idx="22">
                  <c:v>1183017</c:v>
                </c:pt>
                <c:pt idx="23">
                  <c:v>1179619</c:v>
                </c:pt>
                <c:pt idx="24">
                  <c:v>1176221</c:v>
                </c:pt>
                <c:pt idx="25">
                  <c:v>1172823</c:v>
                </c:pt>
                <c:pt idx="26">
                  <c:v>1169426</c:v>
                </c:pt>
                <c:pt idx="27">
                  <c:v>1166028</c:v>
                </c:pt>
                <c:pt idx="28">
                  <c:v>1162630</c:v>
                </c:pt>
                <c:pt idx="29">
                  <c:v>1159232</c:v>
                </c:pt>
                <c:pt idx="30">
                  <c:v>1155834</c:v>
                </c:pt>
                <c:pt idx="31">
                  <c:v>1146126</c:v>
                </c:pt>
                <c:pt idx="32">
                  <c:v>1097586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FD47-9D04-14055D9ABEFB}"/>
            </c:ext>
          </c:extLst>
        </c:ser>
        <c:ser>
          <c:idx val="3"/>
          <c:order val="2"/>
          <c:tx>
            <c:v>8#西户1??02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'8#'!$E$37:$E$69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8-FD47-9D04-14055D9ABEFB}"/>
            </c:ext>
          </c:extLst>
        </c:ser>
        <c:ser>
          <c:idx val="1"/>
          <c:order val="3"/>
          <c:tx>
            <c:v>8#东户1??03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'8#'!$E$70:$E$102</c:f>
              <c:numCache>
                <c:formatCode>0.00_);[Red]\(0.00\)</c:formatCode>
                <c:ptCount val="33"/>
                <c:pt idx="0">
                  <c:v>1089765</c:v>
                </c:pt>
                <c:pt idx="1">
                  <c:v>1118544</c:v>
                </c:pt>
                <c:pt idx="2">
                  <c:v>1128137</c:v>
                </c:pt>
                <c:pt idx="3">
                  <c:v>1137730</c:v>
                </c:pt>
                <c:pt idx="4">
                  <c:v>1141567</c:v>
                </c:pt>
                <c:pt idx="5">
                  <c:v>1146479</c:v>
                </c:pt>
                <c:pt idx="6">
                  <c:v>1150320</c:v>
                </c:pt>
                <c:pt idx="7">
                  <c:v>1154160</c:v>
                </c:pt>
                <c:pt idx="8">
                  <c:v>1158001</c:v>
                </c:pt>
                <c:pt idx="9">
                  <c:v>1161842</c:v>
                </c:pt>
                <c:pt idx="10">
                  <c:v>1169203</c:v>
                </c:pt>
                <c:pt idx="11">
                  <c:v>1173056</c:v>
                </c:pt>
                <c:pt idx="12">
                  <c:v>1176908</c:v>
                </c:pt>
                <c:pt idx="13">
                  <c:v>1180761</c:v>
                </c:pt>
                <c:pt idx="14">
                  <c:v>1184613</c:v>
                </c:pt>
                <c:pt idx="15">
                  <c:v>1188465</c:v>
                </c:pt>
                <c:pt idx="16">
                  <c:v>1192318</c:v>
                </c:pt>
                <c:pt idx="17">
                  <c:v>1196170</c:v>
                </c:pt>
                <c:pt idx="18">
                  <c:v>1200023</c:v>
                </c:pt>
                <c:pt idx="19">
                  <c:v>1203875</c:v>
                </c:pt>
                <c:pt idx="20">
                  <c:v>1200504</c:v>
                </c:pt>
                <c:pt idx="21">
                  <c:v>1198003</c:v>
                </c:pt>
                <c:pt idx="22">
                  <c:v>1194630</c:v>
                </c:pt>
                <c:pt idx="23">
                  <c:v>1191257</c:v>
                </c:pt>
                <c:pt idx="24">
                  <c:v>1187884</c:v>
                </c:pt>
                <c:pt idx="25">
                  <c:v>1184510</c:v>
                </c:pt>
                <c:pt idx="26">
                  <c:v>1181137</c:v>
                </c:pt>
                <c:pt idx="27">
                  <c:v>1177764</c:v>
                </c:pt>
                <c:pt idx="28">
                  <c:v>1174390</c:v>
                </c:pt>
                <c:pt idx="29">
                  <c:v>1171017</c:v>
                </c:pt>
                <c:pt idx="30">
                  <c:v>1167644</c:v>
                </c:pt>
                <c:pt idx="31">
                  <c:v>1158006</c:v>
                </c:pt>
                <c:pt idx="32">
                  <c:v>1109816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FD47-9D04-14055D9ABEFB}"/>
            </c:ext>
          </c:extLst>
        </c:ser>
        <c:ser>
          <c:idx val="5"/>
          <c:order val="4"/>
          <c:tx>
            <c:v>9#西户1??02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'9#'!$E$37:$E$69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AA-3F4C-A129-384FF37F7E3E}"/>
            </c:ext>
          </c:extLst>
        </c:ser>
        <c:ser>
          <c:idx val="4"/>
          <c:order val="5"/>
          <c:tx>
            <c:v>9#东户1??03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'9#'!$E$70:$E$102</c:f>
              <c:numCache>
                <c:formatCode>0.00_);[Red]\(0.00\)</c:formatCode>
                <c:ptCount val="33"/>
                <c:pt idx="0">
                  <c:v>1093306</c:v>
                </c:pt>
                <c:pt idx="1">
                  <c:v>1122052</c:v>
                </c:pt>
                <c:pt idx="2">
                  <c:v>1131634</c:v>
                </c:pt>
                <c:pt idx="3">
                  <c:v>1141216</c:v>
                </c:pt>
                <c:pt idx="4">
                  <c:v>1145049</c:v>
                </c:pt>
                <c:pt idx="5">
                  <c:v>1149961</c:v>
                </c:pt>
                <c:pt idx="6">
                  <c:v>1153797</c:v>
                </c:pt>
                <c:pt idx="7">
                  <c:v>1157634</c:v>
                </c:pt>
                <c:pt idx="8">
                  <c:v>1161470</c:v>
                </c:pt>
                <c:pt idx="9">
                  <c:v>1165307</c:v>
                </c:pt>
                <c:pt idx="10">
                  <c:v>1172678</c:v>
                </c:pt>
                <c:pt idx="11">
                  <c:v>1176526</c:v>
                </c:pt>
                <c:pt idx="12">
                  <c:v>1180374</c:v>
                </c:pt>
                <c:pt idx="13">
                  <c:v>1184222</c:v>
                </c:pt>
                <c:pt idx="14">
                  <c:v>1188070</c:v>
                </c:pt>
                <c:pt idx="15">
                  <c:v>1191918</c:v>
                </c:pt>
                <c:pt idx="16">
                  <c:v>1195766</c:v>
                </c:pt>
                <c:pt idx="17">
                  <c:v>1199614</c:v>
                </c:pt>
                <c:pt idx="18">
                  <c:v>1203462</c:v>
                </c:pt>
                <c:pt idx="19">
                  <c:v>1207310</c:v>
                </c:pt>
                <c:pt idx="20">
                  <c:v>1203943</c:v>
                </c:pt>
                <c:pt idx="21">
                  <c:v>1201574</c:v>
                </c:pt>
                <c:pt idx="22">
                  <c:v>1198205</c:v>
                </c:pt>
                <c:pt idx="23">
                  <c:v>1194835</c:v>
                </c:pt>
                <c:pt idx="24">
                  <c:v>1191465</c:v>
                </c:pt>
                <c:pt idx="25">
                  <c:v>1188095</c:v>
                </c:pt>
                <c:pt idx="26">
                  <c:v>1184725</c:v>
                </c:pt>
                <c:pt idx="27">
                  <c:v>1181356</c:v>
                </c:pt>
                <c:pt idx="28">
                  <c:v>1177986</c:v>
                </c:pt>
                <c:pt idx="29">
                  <c:v>1174616</c:v>
                </c:pt>
                <c:pt idx="30">
                  <c:v>1171246</c:v>
                </c:pt>
                <c:pt idx="31">
                  <c:v>1161618</c:v>
                </c:pt>
                <c:pt idx="32">
                  <c:v>1113478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AA-3F4C-A129-384FF37F7E3E}"/>
            </c:ext>
          </c:extLst>
        </c:ser>
        <c:ser>
          <c:idx val="7"/>
          <c:order val="6"/>
          <c:tx>
            <c:v>22#西户1??02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'22#'!$E$35:$E$65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AA-3F4C-A129-384FF37F7E3E}"/>
            </c:ext>
          </c:extLst>
        </c:ser>
        <c:ser>
          <c:idx val="10"/>
          <c:order val="7"/>
          <c:tx>
            <c:v>22#东户1??03</c:v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'22#'!$E$66:$E$96</c:f>
              <c:numCache>
                <c:formatCode>0.00_);[Red]\(0.00\)</c:formatCode>
                <c:ptCount val="31"/>
                <c:pt idx="0">
                  <c:v>1078463</c:v>
                </c:pt>
                <c:pt idx="1">
                  <c:v>1107506</c:v>
                </c:pt>
                <c:pt idx="2">
                  <c:v>1117187</c:v>
                </c:pt>
                <c:pt idx="3">
                  <c:v>1126868</c:v>
                </c:pt>
                <c:pt idx="4">
                  <c:v>1130741</c:v>
                </c:pt>
                <c:pt idx="5">
                  <c:v>1137309</c:v>
                </c:pt>
                <c:pt idx="6">
                  <c:v>1141190</c:v>
                </c:pt>
                <c:pt idx="7">
                  <c:v>1145072</c:v>
                </c:pt>
                <c:pt idx="8">
                  <c:v>1148954</c:v>
                </c:pt>
                <c:pt idx="9">
                  <c:v>1152835</c:v>
                </c:pt>
                <c:pt idx="10">
                  <c:v>1156717</c:v>
                </c:pt>
                <c:pt idx="11">
                  <c:v>1160598</c:v>
                </c:pt>
                <c:pt idx="12">
                  <c:v>1164480</c:v>
                </c:pt>
                <c:pt idx="13">
                  <c:v>1168362</c:v>
                </c:pt>
                <c:pt idx="14">
                  <c:v>1172243</c:v>
                </c:pt>
                <c:pt idx="15">
                  <c:v>1176125</c:v>
                </c:pt>
                <c:pt idx="16">
                  <c:v>1182925</c:v>
                </c:pt>
                <c:pt idx="17">
                  <c:v>1186816</c:v>
                </c:pt>
                <c:pt idx="18">
                  <c:v>1190707</c:v>
                </c:pt>
                <c:pt idx="19">
                  <c:v>1194598</c:v>
                </c:pt>
                <c:pt idx="20">
                  <c:v>1191194</c:v>
                </c:pt>
                <c:pt idx="21">
                  <c:v>1187789</c:v>
                </c:pt>
                <c:pt idx="22">
                  <c:v>1184384</c:v>
                </c:pt>
                <c:pt idx="23">
                  <c:v>1180979</c:v>
                </c:pt>
                <c:pt idx="24">
                  <c:v>1177574</c:v>
                </c:pt>
                <c:pt idx="25">
                  <c:v>1174170</c:v>
                </c:pt>
                <c:pt idx="26">
                  <c:v>1170765</c:v>
                </c:pt>
                <c:pt idx="27">
                  <c:v>1167360</c:v>
                </c:pt>
                <c:pt idx="28">
                  <c:v>1163955</c:v>
                </c:pt>
                <c:pt idx="29">
                  <c:v>1154227</c:v>
                </c:pt>
                <c:pt idx="30">
                  <c:v>1105587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AA-3F4C-A129-384FF37F7E3E}"/>
            </c:ext>
          </c:extLst>
        </c:ser>
        <c:ser>
          <c:idx val="6"/>
          <c:order val="8"/>
          <c:tx>
            <c:v>16#西户1??02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'16#'!$E$34:$E$63</c:f>
              <c:numCache>
                <c:formatCode>0.00_);[Red]\(0.00\)</c:formatCode>
                <c:ptCount val="30"/>
                <c:pt idx="0">
                  <c:v>1088814</c:v>
                </c:pt>
                <c:pt idx="1">
                  <c:v>1117695</c:v>
                </c:pt>
                <c:pt idx="2">
                  <c:v>1127322</c:v>
                </c:pt>
                <c:pt idx="3">
                  <c:v>1136949</c:v>
                </c:pt>
                <c:pt idx="4">
                  <c:v>1140800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AA-3F4C-A129-384FF37F7E3E}"/>
            </c:ext>
          </c:extLst>
        </c:ser>
        <c:ser>
          <c:idx val="9"/>
          <c:order val="9"/>
          <c:tx>
            <c:v>16#东户1??03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'16#'!$E$64:$E$93</c:f>
              <c:numCache>
                <c:formatCode>0.00_);[Red]\(0.00\)</c:formatCode>
                <c:ptCount val="30"/>
                <c:pt idx="0">
                  <c:v>1088701</c:v>
                </c:pt>
                <c:pt idx="1">
                  <c:v>1117579</c:v>
                </c:pt>
                <c:pt idx="2">
                  <c:v>1127205</c:v>
                </c:pt>
                <c:pt idx="3">
                  <c:v>1136831</c:v>
                </c:pt>
                <c:pt idx="4">
                  <c:v>1140681</c:v>
                </c:pt>
                <c:pt idx="5">
                  <c:v>1145720</c:v>
                </c:pt>
                <c:pt idx="6">
                  <c:v>1149575</c:v>
                </c:pt>
                <c:pt idx="7">
                  <c:v>1153429</c:v>
                </c:pt>
                <c:pt idx="8">
                  <c:v>1157284</c:v>
                </c:pt>
                <c:pt idx="9">
                  <c:v>1161138</c:v>
                </c:pt>
                <c:pt idx="10">
                  <c:v>1168499</c:v>
                </c:pt>
                <c:pt idx="11">
                  <c:v>1172365</c:v>
                </c:pt>
                <c:pt idx="12">
                  <c:v>1176231</c:v>
                </c:pt>
                <c:pt idx="13">
                  <c:v>1180097</c:v>
                </c:pt>
                <c:pt idx="14">
                  <c:v>1183963</c:v>
                </c:pt>
                <c:pt idx="15">
                  <c:v>1187829</c:v>
                </c:pt>
                <c:pt idx="16">
                  <c:v>1191695</c:v>
                </c:pt>
                <c:pt idx="17">
                  <c:v>1195561</c:v>
                </c:pt>
                <c:pt idx="18">
                  <c:v>1199427</c:v>
                </c:pt>
                <c:pt idx="19">
                  <c:v>1203293</c:v>
                </c:pt>
                <c:pt idx="20">
                  <c:v>1199910</c:v>
                </c:pt>
                <c:pt idx="21">
                  <c:v>1196527</c:v>
                </c:pt>
                <c:pt idx="22">
                  <c:v>1193144</c:v>
                </c:pt>
                <c:pt idx="23">
                  <c:v>1190746</c:v>
                </c:pt>
                <c:pt idx="24">
                  <c:v>1187361</c:v>
                </c:pt>
                <c:pt idx="25">
                  <c:v>1183975</c:v>
                </c:pt>
                <c:pt idx="26">
                  <c:v>1180590</c:v>
                </c:pt>
                <c:pt idx="27">
                  <c:v>1177204</c:v>
                </c:pt>
                <c:pt idx="28">
                  <c:v>1167531</c:v>
                </c:pt>
                <c:pt idx="29">
                  <c:v>1119166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AA-3F4C-A129-384FF37F7E3E}"/>
            </c:ext>
          </c:extLst>
        </c:ser>
        <c:ser>
          <c:idx val="8"/>
          <c:order val="10"/>
          <c:tx>
            <c:v>23#西户1??02</c:v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'23#'!$E$34:$E$63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AA-3F4C-A129-384FF37F7E3E}"/>
            </c:ext>
          </c:extLst>
        </c:ser>
        <c:ser>
          <c:idx val="11"/>
          <c:order val="11"/>
          <c:tx>
            <c:v>23#东户1??03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'23#'!$E$64:$E$93</c:f>
              <c:numCache>
                <c:formatCode>0.00_);[Red]\(0.00\)</c:formatCode>
                <c:ptCount val="30"/>
                <c:pt idx="0">
                  <c:v>1076458</c:v>
                </c:pt>
                <c:pt idx="1">
                  <c:v>1105447</c:v>
                </c:pt>
                <c:pt idx="2">
                  <c:v>1115110</c:v>
                </c:pt>
                <c:pt idx="3">
                  <c:v>1124773</c:v>
                </c:pt>
                <c:pt idx="4">
                  <c:v>1128638</c:v>
                </c:pt>
                <c:pt idx="5">
                  <c:v>1136020</c:v>
                </c:pt>
                <c:pt idx="6">
                  <c:v>1139897</c:v>
                </c:pt>
                <c:pt idx="7">
                  <c:v>1143774</c:v>
                </c:pt>
                <c:pt idx="8">
                  <c:v>1147651</c:v>
                </c:pt>
                <c:pt idx="9">
                  <c:v>1151528</c:v>
                </c:pt>
                <c:pt idx="10">
                  <c:v>1155406</c:v>
                </c:pt>
                <c:pt idx="11">
                  <c:v>1159283</c:v>
                </c:pt>
                <c:pt idx="12">
                  <c:v>1163160</c:v>
                </c:pt>
                <c:pt idx="13">
                  <c:v>1167037</c:v>
                </c:pt>
                <c:pt idx="14">
                  <c:v>1170914</c:v>
                </c:pt>
                <c:pt idx="15">
                  <c:v>1174792</c:v>
                </c:pt>
                <c:pt idx="16">
                  <c:v>1182317</c:v>
                </c:pt>
                <c:pt idx="17">
                  <c:v>1186206</c:v>
                </c:pt>
                <c:pt idx="18">
                  <c:v>1190095</c:v>
                </c:pt>
                <c:pt idx="19">
                  <c:v>1193984</c:v>
                </c:pt>
                <c:pt idx="20">
                  <c:v>1190581</c:v>
                </c:pt>
                <c:pt idx="21">
                  <c:v>1187178</c:v>
                </c:pt>
                <c:pt idx="22">
                  <c:v>1183775</c:v>
                </c:pt>
                <c:pt idx="23">
                  <c:v>1180372</c:v>
                </c:pt>
                <c:pt idx="24">
                  <c:v>1176969</c:v>
                </c:pt>
                <c:pt idx="25">
                  <c:v>1173566</c:v>
                </c:pt>
                <c:pt idx="26">
                  <c:v>1170163</c:v>
                </c:pt>
                <c:pt idx="27">
                  <c:v>1166760</c:v>
                </c:pt>
                <c:pt idx="28">
                  <c:v>1157037</c:v>
                </c:pt>
                <c:pt idx="29">
                  <c:v>1108422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AA-3F4C-A129-384FF37F7E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A126户型总价对比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9#东户1??04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'9#'!$E$103:$E$135</c:f>
              <c:numCache>
                <c:formatCode>0.00_);[Red]\(0.00\)</c:formatCode>
                <c:ptCount val="33"/>
                <c:pt idx="0">
                  <c:v>1536358</c:v>
                </c:pt>
                <c:pt idx="1">
                  <c:v>1573498</c:v>
                </c:pt>
                <c:pt idx="2">
                  <c:v>1585878</c:v>
                </c:pt>
                <c:pt idx="3">
                  <c:v>1598258</c:v>
                </c:pt>
                <c:pt idx="4">
                  <c:v>1603210</c:v>
                </c:pt>
                <c:pt idx="5">
                  <c:v>1608292</c:v>
                </c:pt>
                <c:pt idx="6">
                  <c:v>1613244</c:v>
                </c:pt>
                <c:pt idx="7">
                  <c:v>1618197</c:v>
                </c:pt>
                <c:pt idx="8">
                  <c:v>1623149</c:v>
                </c:pt>
                <c:pt idx="9">
                  <c:v>1628102</c:v>
                </c:pt>
                <c:pt idx="10">
                  <c:v>1633054</c:v>
                </c:pt>
                <c:pt idx="11">
                  <c:v>1638006</c:v>
                </c:pt>
                <c:pt idx="12">
                  <c:v>1642959</c:v>
                </c:pt>
                <c:pt idx="13">
                  <c:v>1647911</c:v>
                </c:pt>
                <c:pt idx="14">
                  <c:v>1652864</c:v>
                </c:pt>
                <c:pt idx="15">
                  <c:v>1657816</c:v>
                </c:pt>
                <c:pt idx="16">
                  <c:v>1662768</c:v>
                </c:pt>
                <c:pt idx="17">
                  <c:v>1667721</c:v>
                </c:pt>
                <c:pt idx="18">
                  <c:v>1672673</c:v>
                </c:pt>
                <c:pt idx="19">
                  <c:v>1677626</c:v>
                </c:pt>
                <c:pt idx="20">
                  <c:v>1673292</c:v>
                </c:pt>
                <c:pt idx="21">
                  <c:v>1668959</c:v>
                </c:pt>
                <c:pt idx="22">
                  <c:v>1664625</c:v>
                </c:pt>
                <c:pt idx="23">
                  <c:v>1660292</c:v>
                </c:pt>
                <c:pt idx="24">
                  <c:v>1655959</c:v>
                </c:pt>
                <c:pt idx="25">
                  <c:v>1651625</c:v>
                </c:pt>
                <c:pt idx="26">
                  <c:v>1647292</c:v>
                </c:pt>
                <c:pt idx="27">
                  <c:v>1642959</c:v>
                </c:pt>
                <c:pt idx="28">
                  <c:v>1638625</c:v>
                </c:pt>
                <c:pt idx="29">
                  <c:v>1634292</c:v>
                </c:pt>
                <c:pt idx="30">
                  <c:v>1629959</c:v>
                </c:pt>
                <c:pt idx="31">
                  <c:v>1617578</c:v>
                </c:pt>
                <c:pt idx="32">
                  <c:v>1555673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FD47-9D04-14055D9ABEFB}"/>
            </c:ext>
          </c:extLst>
        </c:ser>
        <c:ser>
          <c:idx val="2"/>
          <c:order val="1"/>
          <c:tx>
            <c:v>8#东户1??04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'8#'!$E$103:$E$135</c:f>
              <c:numCache>
                <c:formatCode>0.00_);[Red]\(0.00\)</c:formatCode>
                <c:ptCount val="33"/>
                <c:pt idx="0">
                  <c:v>1531898</c:v>
                </c:pt>
                <c:pt idx="1">
                  <c:v>1569080</c:v>
                </c:pt>
                <c:pt idx="2">
                  <c:v>1581474</c:v>
                </c:pt>
                <c:pt idx="3">
                  <c:v>1593868</c:v>
                </c:pt>
                <c:pt idx="4">
                  <c:v>1598826</c:v>
                </c:pt>
                <c:pt idx="5">
                  <c:v>1603913</c:v>
                </c:pt>
                <c:pt idx="6">
                  <c:v>1608871</c:v>
                </c:pt>
                <c:pt idx="7">
                  <c:v>1613829</c:v>
                </c:pt>
                <c:pt idx="8">
                  <c:v>1618787</c:v>
                </c:pt>
                <c:pt idx="9">
                  <c:v>1623745</c:v>
                </c:pt>
                <c:pt idx="10">
                  <c:v>1628703</c:v>
                </c:pt>
                <c:pt idx="11">
                  <c:v>1633661</c:v>
                </c:pt>
                <c:pt idx="12">
                  <c:v>1638619</c:v>
                </c:pt>
                <c:pt idx="13">
                  <c:v>1643577</c:v>
                </c:pt>
                <c:pt idx="14">
                  <c:v>1648535</c:v>
                </c:pt>
                <c:pt idx="15">
                  <c:v>1653493</c:v>
                </c:pt>
                <c:pt idx="16">
                  <c:v>1658451</c:v>
                </c:pt>
                <c:pt idx="17">
                  <c:v>1663409</c:v>
                </c:pt>
                <c:pt idx="18">
                  <c:v>1668367</c:v>
                </c:pt>
                <c:pt idx="19">
                  <c:v>1673325</c:v>
                </c:pt>
                <c:pt idx="20">
                  <c:v>1668987</c:v>
                </c:pt>
                <c:pt idx="21">
                  <c:v>1664649</c:v>
                </c:pt>
                <c:pt idx="22">
                  <c:v>1660310</c:v>
                </c:pt>
                <c:pt idx="23">
                  <c:v>1655972</c:v>
                </c:pt>
                <c:pt idx="24">
                  <c:v>1651634</c:v>
                </c:pt>
                <c:pt idx="25">
                  <c:v>1647296</c:v>
                </c:pt>
                <c:pt idx="26">
                  <c:v>1642957</c:v>
                </c:pt>
                <c:pt idx="27">
                  <c:v>1638619</c:v>
                </c:pt>
                <c:pt idx="28">
                  <c:v>1634281</c:v>
                </c:pt>
                <c:pt idx="29">
                  <c:v>1629943</c:v>
                </c:pt>
                <c:pt idx="30">
                  <c:v>1625604</c:v>
                </c:pt>
                <c:pt idx="31">
                  <c:v>1613209</c:v>
                </c:pt>
                <c:pt idx="32">
                  <c:v>1551234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FD47-9D04-14055D9ABEFB}"/>
            </c:ext>
          </c:extLst>
        </c:ser>
        <c:ser>
          <c:idx val="3"/>
          <c:order val="2"/>
          <c:tx>
            <c:v>9#西户1??01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'9#'!$E$4:$E$36</c:f>
              <c:numCache>
                <c:formatCode>0.00_);[Red]\(0.00\)</c:formatCode>
                <c:ptCount val="33"/>
                <c:pt idx="0">
                  <c:v>1523978</c:v>
                </c:pt>
                <c:pt idx="1">
                  <c:v>1561118</c:v>
                </c:pt>
                <c:pt idx="2">
                  <c:v>1573498</c:v>
                </c:pt>
                <c:pt idx="3">
                  <c:v>1585878</c:v>
                </c:pt>
                <c:pt idx="4">
                  <c:v>1590830</c:v>
                </c:pt>
                <c:pt idx="5">
                  <c:v>1595911</c:v>
                </c:pt>
                <c:pt idx="6">
                  <c:v>1600863</c:v>
                </c:pt>
                <c:pt idx="7">
                  <c:v>1605816</c:v>
                </c:pt>
                <c:pt idx="8">
                  <c:v>1610768</c:v>
                </c:pt>
                <c:pt idx="9">
                  <c:v>1615721</c:v>
                </c:pt>
                <c:pt idx="10">
                  <c:v>1620673</c:v>
                </c:pt>
                <c:pt idx="11">
                  <c:v>1625625</c:v>
                </c:pt>
                <c:pt idx="12">
                  <c:v>1630578</c:v>
                </c:pt>
                <c:pt idx="13">
                  <c:v>1635530</c:v>
                </c:pt>
                <c:pt idx="14">
                  <c:v>1640483</c:v>
                </c:pt>
                <c:pt idx="15">
                  <c:v>1645435</c:v>
                </c:pt>
                <c:pt idx="16">
                  <c:v>1650387</c:v>
                </c:pt>
                <c:pt idx="17">
                  <c:v>1655340</c:v>
                </c:pt>
                <c:pt idx="18">
                  <c:v>1660292</c:v>
                </c:pt>
                <c:pt idx="19">
                  <c:v>1665245</c:v>
                </c:pt>
                <c:pt idx="20">
                  <c:v>1660911</c:v>
                </c:pt>
                <c:pt idx="21">
                  <c:v>1656578</c:v>
                </c:pt>
                <c:pt idx="22">
                  <c:v>1652244</c:v>
                </c:pt>
                <c:pt idx="23">
                  <c:v>1647911</c:v>
                </c:pt>
                <c:pt idx="24">
                  <c:v>1643578</c:v>
                </c:pt>
                <c:pt idx="25">
                  <c:v>1639244</c:v>
                </c:pt>
                <c:pt idx="26">
                  <c:v>1634911</c:v>
                </c:pt>
                <c:pt idx="27">
                  <c:v>1630578</c:v>
                </c:pt>
                <c:pt idx="28">
                  <c:v>1626244</c:v>
                </c:pt>
                <c:pt idx="29">
                  <c:v>1621911</c:v>
                </c:pt>
                <c:pt idx="30">
                  <c:v>1617578</c:v>
                </c:pt>
                <c:pt idx="31">
                  <c:v>1605197</c:v>
                </c:pt>
                <c:pt idx="32">
                  <c:v>1543292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8-FD47-9D04-14055D9ABEFB}"/>
            </c:ext>
          </c:extLst>
        </c:ser>
        <c:ser>
          <c:idx val="1"/>
          <c:order val="3"/>
          <c:tx>
            <c:v>8#西户1??01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'9#'!$A$4:$A$36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'8#'!$E$4:$E$36</c:f>
              <c:numCache>
                <c:formatCode>0.00_);[Red]\(0.00\)</c:formatCode>
                <c:ptCount val="33"/>
                <c:pt idx="0">
                  <c:v>1519504</c:v>
                </c:pt>
                <c:pt idx="1">
                  <c:v>1556686</c:v>
                </c:pt>
                <c:pt idx="2">
                  <c:v>1569080</c:v>
                </c:pt>
                <c:pt idx="3">
                  <c:v>1581474</c:v>
                </c:pt>
                <c:pt idx="4">
                  <c:v>1586432</c:v>
                </c:pt>
                <c:pt idx="5">
                  <c:v>1591518</c:v>
                </c:pt>
                <c:pt idx="6">
                  <c:v>1596476</c:v>
                </c:pt>
                <c:pt idx="7">
                  <c:v>1601434</c:v>
                </c:pt>
                <c:pt idx="8">
                  <c:v>1606392</c:v>
                </c:pt>
                <c:pt idx="9">
                  <c:v>1611350</c:v>
                </c:pt>
                <c:pt idx="10">
                  <c:v>1616308</c:v>
                </c:pt>
                <c:pt idx="11">
                  <c:v>1621266</c:v>
                </c:pt>
                <c:pt idx="12">
                  <c:v>1626224</c:v>
                </c:pt>
                <c:pt idx="13">
                  <c:v>1631182</c:v>
                </c:pt>
                <c:pt idx="14">
                  <c:v>1636140</c:v>
                </c:pt>
                <c:pt idx="15">
                  <c:v>1641098</c:v>
                </c:pt>
                <c:pt idx="16">
                  <c:v>1646056</c:v>
                </c:pt>
                <c:pt idx="17">
                  <c:v>1651014</c:v>
                </c:pt>
                <c:pt idx="18">
                  <c:v>1655972</c:v>
                </c:pt>
                <c:pt idx="19">
                  <c:v>1660930</c:v>
                </c:pt>
                <c:pt idx="20">
                  <c:v>1656592</c:v>
                </c:pt>
                <c:pt idx="21">
                  <c:v>1652254</c:v>
                </c:pt>
                <c:pt idx="22">
                  <c:v>1647915</c:v>
                </c:pt>
                <c:pt idx="23">
                  <c:v>1643577</c:v>
                </c:pt>
                <c:pt idx="24">
                  <c:v>1639239</c:v>
                </c:pt>
                <c:pt idx="25">
                  <c:v>1634901</c:v>
                </c:pt>
                <c:pt idx="26">
                  <c:v>1630562</c:v>
                </c:pt>
                <c:pt idx="27">
                  <c:v>1626224</c:v>
                </c:pt>
                <c:pt idx="28">
                  <c:v>1621886</c:v>
                </c:pt>
                <c:pt idx="29">
                  <c:v>1617548</c:v>
                </c:pt>
                <c:pt idx="30">
                  <c:v>1613209</c:v>
                </c:pt>
                <c:pt idx="31">
                  <c:v>1600814</c:v>
                </c:pt>
                <c:pt idx="32">
                  <c:v>1538839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FD47-9D04-14055D9ABEFB}"/>
            </c:ext>
          </c:extLst>
        </c:ser>
        <c:ser>
          <c:idx val="4"/>
          <c:order val="4"/>
          <c:tx>
            <c:v>16#西户1??01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'16#'!$E$4:$E$33</c:f>
              <c:numCache>
                <c:formatCode>0.00_);[Red]\(0.00\)</c:formatCode>
                <c:ptCount val="30"/>
                <c:pt idx="0">
                  <c:v>1518191</c:v>
                </c:pt>
                <c:pt idx="1">
                  <c:v>1555493</c:v>
                </c:pt>
                <c:pt idx="2">
                  <c:v>1568054</c:v>
                </c:pt>
                <c:pt idx="3">
                  <c:v>1580489</c:v>
                </c:pt>
                <c:pt idx="4">
                  <c:v>1585463</c:v>
                </c:pt>
                <c:pt idx="5">
                  <c:v>1590948</c:v>
                </c:pt>
                <c:pt idx="6">
                  <c:v>1595924</c:v>
                </c:pt>
                <c:pt idx="7">
                  <c:v>1600899</c:v>
                </c:pt>
                <c:pt idx="8">
                  <c:v>1605875</c:v>
                </c:pt>
                <c:pt idx="9">
                  <c:v>1610851</c:v>
                </c:pt>
                <c:pt idx="10">
                  <c:v>1615826</c:v>
                </c:pt>
                <c:pt idx="11">
                  <c:v>1620802</c:v>
                </c:pt>
                <c:pt idx="12">
                  <c:v>1625777</c:v>
                </c:pt>
                <c:pt idx="13">
                  <c:v>1630753</c:v>
                </c:pt>
                <c:pt idx="14">
                  <c:v>1635729</c:v>
                </c:pt>
                <c:pt idx="15">
                  <c:v>1640704</c:v>
                </c:pt>
                <c:pt idx="16">
                  <c:v>1645680</c:v>
                </c:pt>
                <c:pt idx="17">
                  <c:v>1650655</c:v>
                </c:pt>
                <c:pt idx="18">
                  <c:v>1655631</c:v>
                </c:pt>
                <c:pt idx="19">
                  <c:v>1660607</c:v>
                </c:pt>
                <c:pt idx="20">
                  <c:v>1656253</c:v>
                </c:pt>
                <c:pt idx="21">
                  <c:v>1651899</c:v>
                </c:pt>
                <c:pt idx="22">
                  <c:v>1647546</c:v>
                </c:pt>
                <c:pt idx="23">
                  <c:v>1643192</c:v>
                </c:pt>
                <c:pt idx="24">
                  <c:v>1638838</c:v>
                </c:pt>
                <c:pt idx="25">
                  <c:v>1634485</c:v>
                </c:pt>
                <c:pt idx="26">
                  <c:v>1630131</c:v>
                </c:pt>
                <c:pt idx="27">
                  <c:v>1625777</c:v>
                </c:pt>
                <c:pt idx="28">
                  <c:v>1613338</c:v>
                </c:pt>
                <c:pt idx="29">
                  <c:v>1551143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78-FD47-9D04-14055D9ABE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7120816"/>
        <c:axId val="567098864"/>
      </c:barChart>
      <c:catAx>
        <c:axId val="56712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98864"/>
        <c:crosses val="autoZero"/>
        <c:auto val="1"/>
        <c:lblAlgn val="ctr"/>
        <c:lblOffset val="100"/>
        <c:noMultiLvlLbl val="0"/>
      </c:catAx>
      <c:valAx>
        <c:axId val="5670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222250</xdr:colOff>
      <xdr:row>174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20C7C-E49D-49F4-8508-907D76755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0</xdr:row>
      <xdr:rowOff>0</xdr:rowOff>
    </xdr:from>
    <xdr:to>
      <xdr:col>21</xdr:col>
      <xdr:colOff>28575</xdr:colOff>
      <xdr:row>168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EA435-860A-43D7-9E20-5D35E3C59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1149350</xdr:colOff>
      <xdr:row>0</xdr:row>
      <xdr:rowOff>292100</xdr:rowOff>
    </xdr:from>
    <xdr:to>
      <xdr:col>12</xdr:col>
      <xdr:colOff>647700</xdr:colOff>
      <xdr:row>121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DDB2BD-D5E9-CB42-AB55-B7463E747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311150</xdr:colOff>
      <xdr:row>394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2B0F-4A06-4F4C-ABA0-47D1C7924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222250</xdr:colOff>
      <xdr:row>174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47515-B37B-48D3-A291-98854BB0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0</xdr:rowOff>
    </xdr:from>
    <xdr:to>
      <xdr:col>20</xdr:col>
      <xdr:colOff>666750</xdr:colOff>
      <xdr:row>168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F0F9-81F1-492A-89C8-FBB1F7CEA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638175</xdr:colOff>
      <xdr:row>0</xdr:row>
      <xdr:rowOff>0</xdr:rowOff>
    </xdr:from>
    <xdr:to>
      <xdr:col>32</xdr:col>
      <xdr:colOff>263525</xdr:colOff>
      <xdr:row>394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A0B7B-5794-43BD-8DC9-54845C274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209693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254F9-64DB-47CF-B95F-537112E81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10293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0</xdr:rowOff>
    </xdr:from>
    <xdr:to>
      <xdr:col>14</xdr:col>
      <xdr:colOff>433285</xdr:colOff>
      <xdr:row>58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F9B543-A953-41B8-A0DC-474B2F470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0"/>
          <a:ext cx="503386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433350</xdr:colOff>
      <xdr:row>0</xdr:row>
      <xdr:rowOff>0</xdr:rowOff>
    </xdr:from>
    <xdr:to>
      <xdr:col>21</xdr:col>
      <xdr:colOff>646204</xdr:colOff>
      <xdr:row>58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CE8D40-214D-4BAA-9FBD-DE8923DA4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550" y="0"/>
          <a:ext cx="501345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59</xdr:row>
      <xdr:rowOff>9525</xdr:rowOff>
    </xdr:from>
    <xdr:to>
      <xdr:col>7</xdr:col>
      <xdr:colOff>247650</xdr:colOff>
      <xdr:row>79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515234-655C-44F2-B05B-B1741D389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246"/>
        <a:stretch/>
      </xdr:blipFill>
      <xdr:spPr>
        <a:xfrm>
          <a:off x="19050" y="10125075"/>
          <a:ext cx="5029200" cy="3495675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59</xdr:row>
      <xdr:rowOff>28574</xdr:rowOff>
    </xdr:from>
    <xdr:to>
      <xdr:col>22</xdr:col>
      <xdr:colOff>47625</xdr:colOff>
      <xdr:row>76</xdr:row>
      <xdr:rowOff>171449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1F7023-0B0B-487B-91B9-2D00DA602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603" b="-1"/>
        <a:stretch/>
      </xdr:blipFill>
      <xdr:spPr>
        <a:xfrm>
          <a:off x="10106025" y="10144124"/>
          <a:ext cx="5029200" cy="305752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58</xdr:row>
      <xdr:rowOff>161925</xdr:rowOff>
    </xdr:from>
    <xdr:to>
      <xdr:col>14</xdr:col>
      <xdr:colOff>476250</xdr:colOff>
      <xdr:row>79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E784E5-83FF-478F-9550-02353A527D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659" b="30398"/>
        <a:stretch/>
      </xdr:blipFill>
      <xdr:spPr>
        <a:xfrm>
          <a:off x="5048250" y="10106025"/>
          <a:ext cx="5029200" cy="3514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409574</xdr:colOff>
      <xdr:row>6</xdr:row>
      <xdr:rowOff>114300</xdr:rowOff>
    </xdr:from>
    <xdr:to>
      <xdr:col>11</xdr:col>
      <xdr:colOff>523875</xdr:colOff>
      <xdr:row>65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0CFDAF-B99A-4F3F-AB89-EB7883770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45" r="13079"/>
        <a:stretch/>
      </xdr:blipFill>
      <xdr:spPr>
        <a:xfrm>
          <a:off x="4524374" y="1143000"/>
          <a:ext cx="354330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466725</xdr:colOff>
      <xdr:row>58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C35BD-EE8F-4475-80FE-3C0E438DE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58"/>
        <a:stretch/>
      </xdr:blipFill>
      <xdr:spPr>
        <a:xfrm>
          <a:off x="0" y="0"/>
          <a:ext cx="4581525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0</xdr:row>
      <xdr:rowOff>38100</xdr:rowOff>
    </xdr:from>
    <xdr:to>
      <xdr:col>23</xdr:col>
      <xdr:colOff>185635</xdr:colOff>
      <xdr:row>58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A963B-5939-4335-99F8-75C12C797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866"/>
        <a:stretch/>
      </xdr:blipFill>
      <xdr:spPr>
        <a:xfrm flipH="1">
          <a:off x="11572875" y="38100"/>
          <a:ext cx="4386160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504824</xdr:colOff>
      <xdr:row>6</xdr:row>
      <xdr:rowOff>114300</xdr:rowOff>
    </xdr:from>
    <xdr:to>
      <xdr:col>16</xdr:col>
      <xdr:colOff>619125</xdr:colOff>
      <xdr:row>65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9E948F-1628-4686-ABC5-4DBE10187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45" r="13079"/>
        <a:stretch/>
      </xdr:blipFill>
      <xdr:spPr>
        <a:xfrm flipH="1">
          <a:off x="8048624" y="1143000"/>
          <a:ext cx="3543301" cy="10058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10</xdr:col>
      <xdr:colOff>361950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0D7454-C769-4C73-9682-115D12B5F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0" t="4692" r="37265" b="70426"/>
        <a:stretch/>
      </xdr:blipFill>
      <xdr:spPr>
        <a:xfrm>
          <a:off x="19050" y="19050"/>
          <a:ext cx="7200900" cy="581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9</xdr:row>
      <xdr:rowOff>73688</xdr:rowOff>
    </xdr:from>
    <xdr:to>
      <xdr:col>14</xdr:col>
      <xdr:colOff>600075</xdr:colOff>
      <xdr:row>38</xdr:row>
      <xdr:rowOff>97159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99833-EDB1-4C63-9AE2-08BE2AC7C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38" t="73129" r="46760" b="-1"/>
        <a:stretch/>
      </xdr:blipFill>
      <xdr:spPr>
        <a:xfrm>
          <a:off x="6124574" y="1616738"/>
          <a:ext cx="4076701" cy="4995521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2</xdr:row>
      <xdr:rowOff>66675</xdr:rowOff>
    </xdr:from>
    <xdr:to>
      <xdr:col>28</xdr:col>
      <xdr:colOff>510125</xdr:colOff>
      <xdr:row>35</xdr:row>
      <xdr:rowOff>106509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D5C814-9AE4-4338-88B8-FB52303A5F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4" t="38826" r="40528" b="33428"/>
        <a:stretch/>
      </xdr:blipFill>
      <xdr:spPr>
        <a:xfrm flipH="1">
          <a:off x="13839825" y="409575"/>
          <a:ext cx="5872700" cy="5697684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590549</xdr:colOff>
      <xdr:row>9</xdr:row>
      <xdr:rowOff>83213</xdr:rowOff>
    </xdr:from>
    <xdr:to>
      <xdr:col>21</xdr:col>
      <xdr:colOff>342900</xdr:colOff>
      <xdr:row>38</xdr:row>
      <xdr:rowOff>106684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0C9E95-0AD5-4DD2-A95E-52C55B4BC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38" t="73129" r="41725" b="-1"/>
        <a:stretch/>
      </xdr:blipFill>
      <xdr:spPr>
        <a:xfrm flipH="1">
          <a:off x="10191749" y="1626263"/>
          <a:ext cx="4552951" cy="49955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48</xdr:row>
      <xdr:rowOff>137816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1D5D5-D51A-4BFD-9B8A-518A95F4F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3674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393700</xdr:rowOff>
    </xdr:from>
    <xdr:to>
      <xdr:col>15</xdr:col>
      <xdr:colOff>508000</xdr:colOff>
      <xdr:row>163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671E8-EFDA-D246-B8FD-D37C4426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1162050</xdr:colOff>
      <xdr:row>0</xdr:row>
      <xdr:rowOff>292100</xdr:rowOff>
    </xdr:from>
    <xdr:to>
      <xdr:col>12</xdr:col>
      <xdr:colOff>749300</xdr:colOff>
      <xdr:row>334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1A1E-F13E-0A41-867E-0389CFEC0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A034-FAA7-4328-AB1D-F48F9DF5742E}">
  <dimension ref="A1:AA291"/>
  <sheetViews>
    <sheetView tabSelected="1" topLeftCell="A37" workbookViewId="0">
      <selection activeCell="D228" sqref="D228:X228"/>
    </sheetView>
  </sheetViews>
  <sheetFormatPr defaultRowHeight="33.75"/>
  <cols>
    <col min="1" max="1" width="8.625" style="36" customWidth="1"/>
    <col min="2" max="2" width="2.625" hidden="1" customWidth="1"/>
    <col min="3" max="3" width="5.5" bestFit="1" customWidth="1"/>
    <col min="4" max="5" width="8.5" bestFit="1" customWidth="1"/>
    <col min="6" max="6" width="10.5" bestFit="1" customWidth="1"/>
    <col min="7" max="7" width="12.75" bestFit="1" customWidth="1"/>
    <col min="8" max="8" width="1.625" customWidth="1"/>
    <col min="9" max="9" width="5.5" bestFit="1" customWidth="1"/>
    <col min="10" max="11" width="7.5" bestFit="1" customWidth="1"/>
    <col min="12" max="12" width="10.5" bestFit="1" customWidth="1"/>
    <col min="13" max="13" width="12.75" bestFit="1" customWidth="1"/>
    <col min="14" max="14" width="6.625" customWidth="1"/>
    <col min="15" max="15" width="5.5" bestFit="1" customWidth="1"/>
    <col min="16" max="17" width="7.5" bestFit="1" customWidth="1"/>
    <col min="18" max="18" width="10.5" bestFit="1" customWidth="1"/>
    <col min="19" max="19" width="12.75" bestFit="1" customWidth="1"/>
    <col min="20" max="20" width="1.625" customWidth="1"/>
    <col min="21" max="21" width="5.5" bestFit="1" customWidth="1"/>
    <col min="22" max="22" width="9.5" bestFit="1" customWidth="1"/>
    <col min="23" max="23" width="8.5" bestFit="1" customWidth="1"/>
    <col min="24" max="24" width="10.5" bestFit="1" customWidth="1"/>
    <col min="25" max="25" width="12.75" bestFit="1" customWidth="1"/>
    <col min="26" max="26" width="2.625" hidden="1" customWidth="1"/>
    <col min="27" max="27" width="8.625" customWidth="1"/>
  </cols>
  <sheetData>
    <row r="1" spans="1:27" ht="44.25" customHeight="1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3.5" customHeight="1"/>
    <row r="3" spans="1:27" ht="44.25" customHeight="1" thickBot="1">
      <c r="A3" s="90" t="s">
        <v>27</v>
      </c>
      <c r="C3" s="74" t="s">
        <v>35</v>
      </c>
      <c r="D3" s="87" t="s">
        <v>49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97" t="s">
        <v>35</v>
      </c>
      <c r="AA3" s="88" t="s">
        <v>25</v>
      </c>
    </row>
    <row r="4" spans="1:27" ht="15" customHeight="1" thickBot="1">
      <c r="A4" s="90"/>
      <c r="C4" s="4" t="s">
        <v>22</v>
      </c>
      <c r="D4" s="5" t="s">
        <v>11</v>
      </c>
      <c r="E4" s="6" t="s">
        <v>23</v>
      </c>
      <c r="F4" s="91" t="s">
        <v>4</v>
      </c>
      <c r="G4" s="92"/>
      <c r="H4" s="35"/>
      <c r="I4" s="4" t="s">
        <v>22</v>
      </c>
      <c r="J4" s="5" t="s">
        <v>11</v>
      </c>
      <c r="K4" s="6" t="s">
        <v>23</v>
      </c>
      <c r="L4" s="91" t="s">
        <v>4</v>
      </c>
      <c r="M4" s="92"/>
      <c r="N4" s="86"/>
      <c r="O4" s="4" t="s">
        <v>22</v>
      </c>
      <c r="P4" s="5" t="s">
        <v>11</v>
      </c>
      <c r="Q4" s="6" t="s">
        <v>23</v>
      </c>
      <c r="R4" s="91" t="s">
        <v>4</v>
      </c>
      <c r="S4" s="92"/>
      <c r="T4" s="35"/>
      <c r="U4" s="4" t="s">
        <v>22</v>
      </c>
      <c r="V4" s="5" t="s">
        <v>11</v>
      </c>
      <c r="W4" s="6" t="s">
        <v>23</v>
      </c>
      <c r="X4" s="91" t="s">
        <v>4</v>
      </c>
      <c r="Y4" s="92"/>
      <c r="AA4" s="88"/>
    </row>
    <row r="5" spans="1:27" ht="29.25" thickBot="1">
      <c r="A5" s="90"/>
      <c r="C5" s="7" t="s">
        <v>5</v>
      </c>
      <c r="D5" s="8" t="s">
        <v>6</v>
      </c>
      <c r="E5" s="33" t="s">
        <v>21</v>
      </c>
      <c r="F5" s="33" t="s">
        <v>20</v>
      </c>
      <c r="G5" s="33" t="s">
        <v>19</v>
      </c>
      <c r="H5" s="35"/>
      <c r="I5" s="7" t="s">
        <v>5</v>
      </c>
      <c r="J5" s="8" t="s">
        <v>6</v>
      </c>
      <c r="K5" s="33" t="s">
        <v>21</v>
      </c>
      <c r="L5" s="33" t="s">
        <v>20</v>
      </c>
      <c r="M5" s="33" t="s">
        <v>19</v>
      </c>
      <c r="N5" s="95" t="s">
        <v>61</v>
      </c>
      <c r="O5" s="7" t="s">
        <v>5</v>
      </c>
      <c r="P5" s="8" t="s">
        <v>6</v>
      </c>
      <c r="Q5" s="33" t="s">
        <v>21</v>
      </c>
      <c r="R5" s="33" t="s">
        <v>20</v>
      </c>
      <c r="S5" s="33" t="s">
        <v>19</v>
      </c>
      <c r="T5" s="35"/>
      <c r="U5" s="7" t="s">
        <v>5</v>
      </c>
      <c r="V5" s="8" t="s">
        <v>6</v>
      </c>
      <c r="W5" s="33" t="s">
        <v>21</v>
      </c>
      <c r="X5" s="33" t="s">
        <v>20</v>
      </c>
      <c r="Y5" s="33" t="s">
        <v>19</v>
      </c>
      <c r="AA5" s="88"/>
    </row>
    <row r="6" spans="1:27" ht="14.25" thickBot="1">
      <c r="A6" s="90"/>
      <c r="C6" s="10">
        <v>33</v>
      </c>
      <c r="D6" s="11">
        <v>13301</v>
      </c>
      <c r="E6" s="12">
        <v>123.81</v>
      </c>
      <c r="F6" s="12">
        <v>12465</v>
      </c>
      <c r="G6" s="12">
        <v>1543292</v>
      </c>
      <c r="H6" s="35"/>
      <c r="I6" s="10">
        <v>66</v>
      </c>
      <c r="J6" s="11">
        <v>13302</v>
      </c>
      <c r="K6" s="12">
        <v>96.28</v>
      </c>
      <c r="L6" s="12">
        <v>11565</v>
      </c>
      <c r="M6" s="12">
        <v>1113478</v>
      </c>
      <c r="N6" s="95"/>
      <c r="O6" s="10">
        <v>99</v>
      </c>
      <c r="P6" s="11">
        <v>13303</v>
      </c>
      <c r="Q6" s="12">
        <v>96.28</v>
      </c>
      <c r="R6" s="12">
        <v>11565</v>
      </c>
      <c r="S6" s="12">
        <v>1113478</v>
      </c>
      <c r="T6" s="35"/>
      <c r="U6" s="10">
        <v>132</v>
      </c>
      <c r="V6" s="11">
        <v>13304</v>
      </c>
      <c r="W6" s="11">
        <v>123.81</v>
      </c>
      <c r="X6" s="12">
        <v>12565</v>
      </c>
      <c r="Y6" s="12">
        <v>1555673</v>
      </c>
      <c r="AA6" s="88"/>
    </row>
    <row r="7" spans="1:27" ht="14.25" thickBot="1">
      <c r="A7" s="90"/>
      <c r="C7" s="10">
        <v>32</v>
      </c>
      <c r="D7" s="11">
        <v>13201</v>
      </c>
      <c r="E7" s="12">
        <v>123.81</v>
      </c>
      <c r="F7" s="12">
        <v>12965</v>
      </c>
      <c r="G7" s="12">
        <v>1605197</v>
      </c>
      <c r="H7" s="35"/>
      <c r="I7" s="10">
        <v>65</v>
      </c>
      <c r="J7" s="11">
        <v>13202</v>
      </c>
      <c r="K7" s="12">
        <v>96.28</v>
      </c>
      <c r="L7" s="12">
        <v>12065</v>
      </c>
      <c r="M7" s="12">
        <v>1161618</v>
      </c>
      <c r="N7" s="95"/>
      <c r="O7" s="10">
        <v>98</v>
      </c>
      <c r="P7" s="11">
        <v>13203</v>
      </c>
      <c r="Q7" s="12">
        <v>96.28</v>
      </c>
      <c r="R7" s="12">
        <v>12065</v>
      </c>
      <c r="S7" s="12">
        <v>1161618</v>
      </c>
      <c r="T7" s="35"/>
      <c r="U7" s="10">
        <v>131</v>
      </c>
      <c r="V7" s="11">
        <v>13204</v>
      </c>
      <c r="W7" s="12">
        <v>123.81</v>
      </c>
      <c r="X7" s="12">
        <v>13065</v>
      </c>
      <c r="Y7" s="12">
        <v>1617578</v>
      </c>
      <c r="AA7" s="88"/>
    </row>
    <row r="8" spans="1:27" ht="14.25" thickBot="1">
      <c r="A8" s="90"/>
      <c r="C8" s="10">
        <v>31</v>
      </c>
      <c r="D8" s="11">
        <v>13101</v>
      </c>
      <c r="E8" s="12">
        <v>123.81</v>
      </c>
      <c r="F8" s="12">
        <v>13065</v>
      </c>
      <c r="G8" s="12">
        <v>1617578</v>
      </c>
      <c r="H8" s="35"/>
      <c r="I8" s="59">
        <v>64</v>
      </c>
      <c r="J8" s="60">
        <v>13102</v>
      </c>
      <c r="K8" s="58">
        <v>96.28</v>
      </c>
      <c r="L8" s="58">
        <v>12165</v>
      </c>
      <c r="M8" s="58">
        <v>1171246</v>
      </c>
      <c r="N8" s="95"/>
      <c r="O8" s="59">
        <v>97</v>
      </c>
      <c r="P8" s="60">
        <v>13103</v>
      </c>
      <c r="Q8" s="58">
        <v>96.28</v>
      </c>
      <c r="R8" s="58">
        <v>12165</v>
      </c>
      <c r="S8" s="58">
        <v>1171246</v>
      </c>
      <c r="T8" s="35"/>
      <c r="U8" s="10">
        <v>130</v>
      </c>
      <c r="V8" s="11">
        <v>13104</v>
      </c>
      <c r="W8" s="12">
        <v>123.81</v>
      </c>
      <c r="X8" s="12">
        <v>13165</v>
      </c>
      <c r="Y8" s="12">
        <v>1629959</v>
      </c>
      <c r="AA8" s="88"/>
    </row>
    <row r="9" spans="1:27" ht="14.25" thickBot="1">
      <c r="A9" s="90"/>
      <c r="C9" s="59">
        <v>30</v>
      </c>
      <c r="D9" s="60">
        <v>13001</v>
      </c>
      <c r="E9" s="58">
        <v>123.81</v>
      </c>
      <c r="F9" s="58">
        <v>13100</v>
      </c>
      <c r="G9" s="58">
        <v>1621911</v>
      </c>
      <c r="H9" s="35"/>
      <c r="I9" s="10">
        <v>63</v>
      </c>
      <c r="J9" s="11">
        <v>13002</v>
      </c>
      <c r="K9" s="12">
        <v>96.28</v>
      </c>
      <c r="L9" s="12">
        <v>12200</v>
      </c>
      <c r="M9" s="12">
        <v>1174616</v>
      </c>
      <c r="N9" s="95"/>
      <c r="O9" s="10">
        <v>96</v>
      </c>
      <c r="P9" s="11">
        <v>13003</v>
      </c>
      <c r="Q9" s="12">
        <v>96.28</v>
      </c>
      <c r="R9" s="12">
        <v>12200</v>
      </c>
      <c r="S9" s="12">
        <v>1174616</v>
      </c>
      <c r="T9" s="35"/>
      <c r="U9" s="59">
        <v>129</v>
      </c>
      <c r="V9" s="60">
        <v>13004</v>
      </c>
      <c r="W9" s="58">
        <v>123.81</v>
      </c>
      <c r="X9" s="58">
        <v>13200</v>
      </c>
      <c r="Y9" s="58">
        <v>1634292</v>
      </c>
      <c r="AA9" s="88"/>
    </row>
    <row r="10" spans="1:27" ht="14.25" thickBot="1">
      <c r="A10" s="90"/>
      <c r="C10" s="10">
        <v>29</v>
      </c>
      <c r="D10" s="11">
        <v>12901</v>
      </c>
      <c r="E10" s="12">
        <v>123.81</v>
      </c>
      <c r="F10" s="12">
        <v>13135</v>
      </c>
      <c r="G10" s="12">
        <v>1626244</v>
      </c>
      <c r="H10" s="35"/>
      <c r="I10" s="10">
        <v>62</v>
      </c>
      <c r="J10" s="11">
        <v>12902</v>
      </c>
      <c r="K10" s="12">
        <v>96.28</v>
      </c>
      <c r="L10" s="12">
        <v>12235</v>
      </c>
      <c r="M10" s="12">
        <v>1177986</v>
      </c>
      <c r="N10" s="95"/>
      <c r="O10" s="10">
        <v>95</v>
      </c>
      <c r="P10" s="11">
        <v>12903</v>
      </c>
      <c r="Q10" s="12">
        <v>96.28</v>
      </c>
      <c r="R10" s="12">
        <v>12235</v>
      </c>
      <c r="S10" s="12">
        <v>1177986</v>
      </c>
      <c r="T10" s="35"/>
      <c r="U10" s="10">
        <v>128</v>
      </c>
      <c r="V10" s="11">
        <v>12904</v>
      </c>
      <c r="W10" s="12">
        <v>123.81</v>
      </c>
      <c r="X10" s="12">
        <v>13235</v>
      </c>
      <c r="Y10" s="12">
        <v>1638625</v>
      </c>
      <c r="AA10" s="88"/>
    </row>
    <row r="11" spans="1:27" ht="14.25" thickBot="1">
      <c r="A11" s="90"/>
      <c r="C11" s="10">
        <v>28</v>
      </c>
      <c r="D11" s="11">
        <v>12801</v>
      </c>
      <c r="E11" s="12">
        <v>123.81</v>
      </c>
      <c r="F11" s="12">
        <v>13170</v>
      </c>
      <c r="G11" s="12">
        <v>1630578</v>
      </c>
      <c r="H11" s="35"/>
      <c r="I11" s="10">
        <v>61</v>
      </c>
      <c r="J11" s="11">
        <v>12802</v>
      </c>
      <c r="K11" s="12">
        <v>96.28</v>
      </c>
      <c r="L11" s="12">
        <v>12270</v>
      </c>
      <c r="M11" s="12">
        <v>1181356</v>
      </c>
      <c r="N11" s="95"/>
      <c r="O11" s="10">
        <v>94</v>
      </c>
      <c r="P11" s="11">
        <v>12803</v>
      </c>
      <c r="Q11" s="12">
        <v>96.28</v>
      </c>
      <c r="R11" s="12">
        <v>12270</v>
      </c>
      <c r="S11" s="12">
        <v>1181356</v>
      </c>
      <c r="T11" s="35"/>
      <c r="U11" s="10">
        <v>127</v>
      </c>
      <c r="V11" s="11">
        <v>12804</v>
      </c>
      <c r="W11" s="12">
        <v>123.81</v>
      </c>
      <c r="X11" s="12">
        <v>13270</v>
      </c>
      <c r="Y11" s="12">
        <v>1642959</v>
      </c>
      <c r="AA11" s="88"/>
    </row>
    <row r="12" spans="1:27" ht="14.25" thickBot="1">
      <c r="A12" s="90"/>
      <c r="C12" s="10">
        <v>27</v>
      </c>
      <c r="D12" s="11">
        <v>12701</v>
      </c>
      <c r="E12" s="12">
        <v>123.81</v>
      </c>
      <c r="F12" s="12">
        <v>13205</v>
      </c>
      <c r="G12" s="12">
        <v>1634911</v>
      </c>
      <c r="H12" s="35"/>
      <c r="I12" s="10">
        <v>60</v>
      </c>
      <c r="J12" s="11">
        <v>12702</v>
      </c>
      <c r="K12" s="12">
        <v>96.28</v>
      </c>
      <c r="L12" s="12">
        <v>12305</v>
      </c>
      <c r="M12" s="12">
        <v>1184725</v>
      </c>
      <c r="N12" s="95"/>
      <c r="O12" s="10">
        <v>93</v>
      </c>
      <c r="P12" s="11">
        <v>12703</v>
      </c>
      <c r="Q12" s="12">
        <v>96.28</v>
      </c>
      <c r="R12" s="12">
        <v>12305</v>
      </c>
      <c r="S12" s="12">
        <v>1184725</v>
      </c>
      <c r="T12" s="35"/>
      <c r="U12" s="10">
        <v>126</v>
      </c>
      <c r="V12" s="11">
        <v>12704</v>
      </c>
      <c r="W12" s="12">
        <v>123.81</v>
      </c>
      <c r="X12" s="12">
        <v>13305</v>
      </c>
      <c r="Y12" s="12">
        <v>1647292</v>
      </c>
      <c r="AA12" s="88"/>
    </row>
    <row r="13" spans="1:27" ht="14.25" thickBot="1">
      <c r="A13" s="90"/>
      <c r="C13" s="10">
        <v>26</v>
      </c>
      <c r="D13" s="11">
        <v>12601</v>
      </c>
      <c r="E13" s="12">
        <v>123.81</v>
      </c>
      <c r="F13" s="12">
        <v>13240</v>
      </c>
      <c r="G13" s="12">
        <v>1639244</v>
      </c>
      <c r="H13" s="35"/>
      <c r="I13" s="10">
        <v>59</v>
      </c>
      <c r="J13" s="11">
        <v>12602</v>
      </c>
      <c r="K13" s="12">
        <v>96.28</v>
      </c>
      <c r="L13" s="12">
        <v>12340</v>
      </c>
      <c r="M13" s="12">
        <v>1188095</v>
      </c>
      <c r="N13" s="95"/>
      <c r="O13" s="10">
        <v>92</v>
      </c>
      <c r="P13" s="11">
        <v>12603</v>
      </c>
      <c r="Q13" s="12">
        <v>96.28</v>
      </c>
      <c r="R13" s="12">
        <v>12340</v>
      </c>
      <c r="S13" s="12">
        <v>1188095</v>
      </c>
      <c r="T13" s="35"/>
      <c r="U13" s="10">
        <v>125</v>
      </c>
      <c r="V13" s="11">
        <v>12604</v>
      </c>
      <c r="W13" s="12">
        <v>123.81</v>
      </c>
      <c r="X13" s="12">
        <v>13340</v>
      </c>
      <c r="Y13" s="12">
        <v>1651625</v>
      </c>
      <c r="AA13" s="88"/>
    </row>
    <row r="14" spans="1:27" ht="14.25" thickBot="1">
      <c r="A14" s="90"/>
      <c r="C14" s="10">
        <v>25</v>
      </c>
      <c r="D14" s="41">
        <v>12501</v>
      </c>
      <c r="E14" s="12">
        <v>123.81</v>
      </c>
      <c r="F14" s="12">
        <v>13275</v>
      </c>
      <c r="G14" s="12">
        <v>1643578</v>
      </c>
      <c r="H14" s="35"/>
      <c r="I14" s="10">
        <v>58</v>
      </c>
      <c r="J14" s="11">
        <v>12502</v>
      </c>
      <c r="K14" s="12">
        <v>96.28</v>
      </c>
      <c r="L14" s="12">
        <v>12375</v>
      </c>
      <c r="M14" s="12">
        <v>1191465</v>
      </c>
      <c r="N14" s="95"/>
      <c r="O14" s="10">
        <v>91</v>
      </c>
      <c r="P14" s="11">
        <v>12503</v>
      </c>
      <c r="Q14" s="12">
        <v>96.28</v>
      </c>
      <c r="R14" s="12">
        <v>12375</v>
      </c>
      <c r="S14" s="12">
        <v>1191465</v>
      </c>
      <c r="T14" s="35"/>
      <c r="U14" s="10">
        <v>124</v>
      </c>
      <c r="V14" s="41">
        <v>12504</v>
      </c>
      <c r="W14" s="12">
        <v>123.81</v>
      </c>
      <c r="X14" s="12">
        <v>13375</v>
      </c>
      <c r="Y14" s="12">
        <v>1655959</v>
      </c>
      <c r="AA14" s="88"/>
    </row>
    <row r="15" spans="1:27" ht="14.25" thickBot="1">
      <c r="A15" s="90"/>
      <c r="C15" s="10">
        <v>24</v>
      </c>
      <c r="D15" s="41">
        <v>12401</v>
      </c>
      <c r="E15" s="12">
        <v>123.81</v>
      </c>
      <c r="F15" s="12">
        <v>13310</v>
      </c>
      <c r="G15" s="12">
        <v>1647911</v>
      </c>
      <c r="H15" s="35"/>
      <c r="I15" s="10">
        <v>57</v>
      </c>
      <c r="J15" s="11">
        <v>12402</v>
      </c>
      <c r="K15" s="12">
        <v>96.28</v>
      </c>
      <c r="L15" s="12">
        <v>12410</v>
      </c>
      <c r="M15" s="12">
        <v>1194835</v>
      </c>
      <c r="N15" s="95"/>
      <c r="O15" s="10">
        <v>90</v>
      </c>
      <c r="P15" s="11">
        <v>12403</v>
      </c>
      <c r="Q15" s="12">
        <v>96.28</v>
      </c>
      <c r="R15" s="12">
        <v>12410</v>
      </c>
      <c r="S15" s="12">
        <v>1194835</v>
      </c>
      <c r="T15" s="35"/>
      <c r="U15" s="10">
        <v>123</v>
      </c>
      <c r="V15" s="41">
        <v>12404</v>
      </c>
      <c r="W15" s="12">
        <v>123.81</v>
      </c>
      <c r="X15" s="12">
        <v>13410</v>
      </c>
      <c r="Y15" s="12">
        <v>1660292</v>
      </c>
      <c r="AA15" s="88"/>
    </row>
    <row r="16" spans="1:27" ht="14.25" thickBot="1">
      <c r="A16" s="90"/>
      <c r="C16" s="10">
        <v>23</v>
      </c>
      <c r="D16" s="41">
        <v>12301</v>
      </c>
      <c r="E16" s="12">
        <v>123.81</v>
      </c>
      <c r="F16" s="12">
        <v>13345</v>
      </c>
      <c r="G16" s="12">
        <v>1652244</v>
      </c>
      <c r="H16" s="35"/>
      <c r="I16" s="10">
        <v>56</v>
      </c>
      <c r="J16" s="11">
        <v>12302</v>
      </c>
      <c r="K16" s="12">
        <v>96.28</v>
      </c>
      <c r="L16" s="12">
        <v>12445</v>
      </c>
      <c r="M16" s="12">
        <v>1198205</v>
      </c>
      <c r="N16" s="95"/>
      <c r="O16" s="10">
        <v>89</v>
      </c>
      <c r="P16" s="11">
        <v>12303</v>
      </c>
      <c r="Q16" s="12">
        <v>96.28</v>
      </c>
      <c r="R16" s="12">
        <v>12445</v>
      </c>
      <c r="S16" s="12">
        <v>1198205</v>
      </c>
      <c r="T16" s="35"/>
      <c r="U16" s="10">
        <v>122</v>
      </c>
      <c r="V16" s="41">
        <v>12304</v>
      </c>
      <c r="W16" s="12">
        <v>123.81</v>
      </c>
      <c r="X16" s="12">
        <v>13445</v>
      </c>
      <c r="Y16" s="12">
        <v>1664625</v>
      </c>
      <c r="AA16" s="88"/>
    </row>
    <row r="17" spans="1:27" ht="14.25" thickBot="1">
      <c r="A17" s="90"/>
      <c r="C17" s="10">
        <v>22</v>
      </c>
      <c r="D17" s="42">
        <v>12201</v>
      </c>
      <c r="E17" s="12">
        <v>123.81</v>
      </c>
      <c r="F17" s="12">
        <v>13380</v>
      </c>
      <c r="G17" s="12">
        <v>1656578</v>
      </c>
      <c r="H17" s="35"/>
      <c r="I17" s="10">
        <v>55</v>
      </c>
      <c r="J17" s="11">
        <v>12202</v>
      </c>
      <c r="K17" s="12">
        <v>96.28</v>
      </c>
      <c r="L17" s="12">
        <v>12480</v>
      </c>
      <c r="M17" s="12">
        <v>1201574</v>
      </c>
      <c r="N17" s="95"/>
      <c r="O17" s="10">
        <v>88</v>
      </c>
      <c r="P17" s="11">
        <v>12203</v>
      </c>
      <c r="Q17" s="12">
        <v>96.28</v>
      </c>
      <c r="R17" s="12">
        <v>12480</v>
      </c>
      <c r="S17" s="12">
        <v>1201574</v>
      </c>
      <c r="T17" s="35"/>
      <c r="U17" s="10">
        <v>121</v>
      </c>
      <c r="V17" s="21">
        <v>12204</v>
      </c>
      <c r="W17" s="12">
        <v>123.81</v>
      </c>
      <c r="X17" s="12">
        <v>13480</v>
      </c>
      <c r="Y17" s="12">
        <v>1668959</v>
      </c>
      <c r="AA17" s="88"/>
    </row>
    <row r="18" spans="1:27" ht="14.25" thickBot="1">
      <c r="A18" s="90"/>
      <c r="C18" s="10">
        <v>21</v>
      </c>
      <c r="D18" s="42">
        <v>12101</v>
      </c>
      <c r="E18" s="12">
        <v>123.81</v>
      </c>
      <c r="F18" s="12">
        <v>13415</v>
      </c>
      <c r="G18" s="12">
        <v>1660911</v>
      </c>
      <c r="H18" s="35"/>
      <c r="I18" s="10">
        <v>54</v>
      </c>
      <c r="J18" s="11">
        <v>12102</v>
      </c>
      <c r="K18" s="12">
        <v>96.2</v>
      </c>
      <c r="L18" s="12">
        <v>12515</v>
      </c>
      <c r="M18" s="12">
        <v>1203943</v>
      </c>
      <c r="N18" s="95"/>
      <c r="O18" s="10">
        <v>87</v>
      </c>
      <c r="P18" s="11">
        <v>12103</v>
      </c>
      <c r="Q18" s="12">
        <v>96.2</v>
      </c>
      <c r="R18" s="12">
        <v>12515</v>
      </c>
      <c r="S18" s="12">
        <v>1203943</v>
      </c>
      <c r="T18" s="35"/>
      <c r="U18" s="10">
        <v>120</v>
      </c>
      <c r="V18" s="21">
        <v>12104</v>
      </c>
      <c r="W18" s="12">
        <v>123.81</v>
      </c>
      <c r="X18" s="12">
        <v>13515</v>
      </c>
      <c r="Y18" s="12">
        <v>1673292</v>
      </c>
      <c r="AA18" s="88"/>
    </row>
    <row r="19" spans="1:27" ht="14.25" thickBot="1">
      <c r="A19" s="90"/>
      <c r="C19" s="45">
        <v>20</v>
      </c>
      <c r="D19" s="46">
        <v>12001</v>
      </c>
      <c r="E19" s="23">
        <v>123.81</v>
      </c>
      <c r="F19" s="23">
        <v>13450</v>
      </c>
      <c r="G19" s="23">
        <v>1665245</v>
      </c>
      <c r="H19" s="52"/>
      <c r="I19" s="45">
        <v>53</v>
      </c>
      <c r="J19" s="47">
        <v>12002</v>
      </c>
      <c r="K19" s="23">
        <v>96.2</v>
      </c>
      <c r="L19" s="23">
        <v>12550</v>
      </c>
      <c r="M19" s="23">
        <v>1207310</v>
      </c>
      <c r="N19" s="52"/>
      <c r="O19" s="45">
        <v>86</v>
      </c>
      <c r="P19" s="47">
        <v>12003</v>
      </c>
      <c r="Q19" s="23">
        <v>96.2</v>
      </c>
      <c r="R19" s="23">
        <v>12550</v>
      </c>
      <c r="S19" s="23">
        <v>1207310</v>
      </c>
      <c r="T19" s="52"/>
      <c r="U19" s="45">
        <v>119</v>
      </c>
      <c r="V19" s="51">
        <v>12004</v>
      </c>
      <c r="W19" s="23">
        <v>123.81</v>
      </c>
      <c r="X19" s="23">
        <v>13550</v>
      </c>
      <c r="Y19" s="23">
        <v>1677626</v>
      </c>
      <c r="AA19" s="88"/>
    </row>
    <row r="20" spans="1:27" ht="14.25" thickBot="1">
      <c r="A20" s="90"/>
      <c r="C20" s="10">
        <v>19</v>
      </c>
      <c r="D20" s="42">
        <v>11901</v>
      </c>
      <c r="E20" s="12">
        <v>123.81</v>
      </c>
      <c r="F20" s="12">
        <v>13410</v>
      </c>
      <c r="G20" s="12">
        <v>1660292</v>
      </c>
      <c r="H20" s="35"/>
      <c r="I20" s="10">
        <v>52</v>
      </c>
      <c r="J20" s="11">
        <v>11902</v>
      </c>
      <c r="K20" s="12">
        <v>96.2</v>
      </c>
      <c r="L20" s="12">
        <v>12510</v>
      </c>
      <c r="M20" s="12">
        <v>1203462</v>
      </c>
      <c r="N20" s="35"/>
      <c r="O20" s="10">
        <v>85</v>
      </c>
      <c r="P20" s="11">
        <v>11903</v>
      </c>
      <c r="Q20" s="12">
        <v>96.2</v>
      </c>
      <c r="R20" s="12">
        <v>12510</v>
      </c>
      <c r="S20" s="12">
        <v>1203462</v>
      </c>
      <c r="T20" s="35"/>
      <c r="U20" s="10">
        <v>118</v>
      </c>
      <c r="V20" s="21">
        <v>11904</v>
      </c>
      <c r="W20" s="12">
        <v>123.81</v>
      </c>
      <c r="X20" s="12">
        <v>13510</v>
      </c>
      <c r="Y20" s="12">
        <v>1672673</v>
      </c>
      <c r="AA20" s="88"/>
    </row>
    <row r="21" spans="1:27" ht="14.25" thickBot="1">
      <c r="A21" s="90"/>
      <c r="C21" s="10">
        <v>18</v>
      </c>
      <c r="D21" s="41">
        <v>11801</v>
      </c>
      <c r="E21" s="12">
        <v>123.81</v>
      </c>
      <c r="F21" s="12">
        <v>13370</v>
      </c>
      <c r="G21" s="12">
        <v>1655340</v>
      </c>
      <c r="H21" s="35"/>
      <c r="I21" s="10">
        <v>51</v>
      </c>
      <c r="J21" s="11">
        <v>11802</v>
      </c>
      <c r="K21" s="12">
        <v>96.2</v>
      </c>
      <c r="L21" s="12">
        <v>12470</v>
      </c>
      <c r="M21" s="12">
        <v>1199614</v>
      </c>
      <c r="N21" s="35"/>
      <c r="O21" s="10">
        <v>84</v>
      </c>
      <c r="P21" s="11">
        <v>11803</v>
      </c>
      <c r="Q21" s="12">
        <v>96.2</v>
      </c>
      <c r="R21" s="12">
        <v>12470</v>
      </c>
      <c r="S21" s="12">
        <v>1199614</v>
      </c>
      <c r="T21" s="35"/>
      <c r="U21" s="10">
        <v>117</v>
      </c>
      <c r="V21" s="41">
        <v>11804</v>
      </c>
      <c r="W21" s="12">
        <v>123.81</v>
      </c>
      <c r="X21" s="12">
        <v>13470</v>
      </c>
      <c r="Y21" s="12">
        <v>1667721</v>
      </c>
      <c r="AA21" s="88"/>
    </row>
    <row r="22" spans="1:27" ht="14.25" thickBot="1">
      <c r="A22" s="90"/>
      <c r="C22" s="10">
        <v>17</v>
      </c>
      <c r="D22" s="42">
        <v>11701</v>
      </c>
      <c r="E22" s="12">
        <v>123.81</v>
      </c>
      <c r="F22" s="12">
        <v>13330</v>
      </c>
      <c r="G22" s="12">
        <v>1650387</v>
      </c>
      <c r="H22" s="35"/>
      <c r="I22" s="10">
        <v>50</v>
      </c>
      <c r="J22" s="11">
        <v>11702</v>
      </c>
      <c r="K22" s="12">
        <v>96.2</v>
      </c>
      <c r="L22" s="12">
        <v>12430</v>
      </c>
      <c r="M22" s="12">
        <v>1195766</v>
      </c>
      <c r="N22" s="35"/>
      <c r="O22" s="10">
        <v>83</v>
      </c>
      <c r="P22" s="11">
        <v>11703</v>
      </c>
      <c r="Q22" s="12">
        <v>96.2</v>
      </c>
      <c r="R22" s="12">
        <v>12430</v>
      </c>
      <c r="S22" s="12">
        <v>1195766</v>
      </c>
      <c r="T22" s="35"/>
      <c r="U22" s="10">
        <v>116</v>
      </c>
      <c r="V22" s="21">
        <v>11704</v>
      </c>
      <c r="W22" s="12">
        <v>123.81</v>
      </c>
      <c r="X22" s="12">
        <v>13430</v>
      </c>
      <c r="Y22" s="12">
        <v>1662768</v>
      </c>
      <c r="AA22" s="88"/>
    </row>
    <row r="23" spans="1:27" ht="14.25" thickBot="1">
      <c r="A23" s="90"/>
      <c r="C23" s="20">
        <v>16</v>
      </c>
      <c r="D23" s="42">
        <v>11601</v>
      </c>
      <c r="E23" s="22">
        <v>123.81</v>
      </c>
      <c r="F23" s="22">
        <v>13290</v>
      </c>
      <c r="G23" s="22">
        <v>1645435</v>
      </c>
      <c r="H23" s="53"/>
      <c r="I23" s="20">
        <v>49</v>
      </c>
      <c r="J23" s="21">
        <v>11602</v>
      </c>
      <c r="K23" s="22">
        <v>96.2</v>
      </c>
      <c r="L23" s="22">
        <v>12390</v>
      </c>
      <c r="M23" s="22">
        <v>1191918</v>
      </c>
      <c r="N23" s="53"/>
      <c r="O23" s="20">
        <v>82</v>
      </c>
      <c r="P23" s="21">
        <v>11603</v>
      </c>
      <c r="Q23" s="22">
        <v>96.2</v>
      </c>
      <c r="R23" s="22">
        <v>12390</v>
      </c>
      <c r="S23" s="22">
        <v>1191918</v>
      </c>
      <c r="T23" s="53"/>
      <c r="U23" s="20">
        <v>115</v>
      </c>
      <c r="V23" s="21">
        <v>11604</v>
      </c>
      <c r="W23" s="22">
        <v>123.81</v>
      </c>
      <c r="X23" s="22">
        <v>13390</v>
      </c>
      <c r="Y23" s="22">
        <v>1657816</v>
      </c>
      <c r="AA23" s="88"/>
    </row>
    <row r="24" spans="1:27" ht="14.25" customHeight="1" thickBot="1">
      <c r="A24" s="90"/>
      <c r="C24" s="10">
        <v>15</v>
      </c>
      <c r="D24" s="42">
        <v>11501</v>
      </c>
      <c r="E24" s="12">
        <v>123.81</v>
      </c>
      <c r="F24" s="12">
        <v>13250</v>
      </c>
      <c r="G24" s="12">
        <v>1640483</v>
      </c>
      <c r="H24" s="35"/>
      <c r="I24" s="10">
        <v>48</v>
      </c>
      <c r="J24" s="11">
        <v>11502</v>
      </c>
      <c r="K24" s="12">
        <v>96.2</v>
      </c>
      <c r="L24" s="12">
        <v>12350</v>
      </c>
      <c r="M24" s="12">
        <v>1188070</v>
      </c>
      <c r="N24" s="95" t="s">
        <v>61</v>
      </c>
      <c r="O24" s="10">
        <v>81</v>
      </c>
      <c r="P24" s="11">
        <v>11503</v>
      </c>
      <c r="Q24" s="12">
        <v>96.2</v>
      </c>
      <c r="R24" s="12">
        <v>12350</v>
      </c>
      <c r="S24" s="12">
        <v>1188070</v>
      </c>
      <c r="T24" s="35"/>
      <c r="U24" s="10">
        <v>114</v>
      </c>
      <c r="V24" s="21">
        <v>11504</v>
      </c>
      <c r="W24" s="12">
        <v>123.81</v>
      </c>
      <c r="X24" s="12">
        <v>13350</v>
      </c>
      <c r="Y24" s="12">
        <v>1652864</v>
      </c>
      <c r="AA24" s="88"/>
    </row>
    <row r="25" spans="1:27" ht="14.25" thickBot="1">
      <c r="A25" s="90"/>
      <c r="C25" s="10">
        <v>14</v>
      </c>
      <c r="D25" s="42">
        <v>11401</v>
      </c>
      <c r="E25" s="12">
        <v>123.81</v>
      </c>
      <c r="F25" s="12">
        <v>13210</v>
      </c>
      <c r="G25" s="12">
        <v>1635530</v>
      </c>
      <c r="H25" s="35"/>
      <c r="I25" s="10">
        <v>47</v>
      </c>
      <c r="J25" s="11">
        <v>11402</v>
      </c>
      <c r="K25" s="12">
        <v>96.2</v>
      </c>
      <c r="L25" s="12">
        <v>12310</v>
      </c>
      <c r="M25" s="12">
        <v>1184222</v>
      </c>
      <c r="N25" s="95"/>
      <c r="O25" s="10">
        <v>80</v>
      </c>
      <c r="P25" s="11">
        <v>11403</v>
      </c>
      <c r="Q25" s="12">
        <v>96.2</v>
      </c>
      <c r="R25" s="12">
        <v>12310</v>
      </c>
      <c r="S25" s="12">
        <v>1184222</v>
      </c>
      <c r="T25" s="35"/>
      <c r="U25" s="10">
        <v>113</v>
      </c>
      <c r="V25" s="21">
        <v>11404</v>
      </c>
      <c r="W25" s="12">
        <v>123.81</v>
      </c>
      <c r="X25" s="12">
        <v>13310</v>
      </c>
      <c r="Y25" s="12">
        <v>1647911</v>
      </c>
      <c r="AA25" s="88"/>
    </row>
    <row r="26" spans="1:27" ht="14.25" thickBot="1">
      <c r="A26" s="90"/>
      <c r="C26" s="10">
        <v>13</v>
      </c>
      <c r="D26" s="42">
        <v>11301</v>
      </c>
      <c r="E26" s="12">
        <v>123.81</v>
      </c>
      <c r="F26" s="12">
        <v>13170</v>
      </c>
      <c r="G26" s="12">
        <v>1630578</v>
      </c>
      <c r="H26" s="35"/>
      <c r="I26" s="10">
        <v>46</v>
      </c>
      <c r="J26" s="11">
        <v>11302</v>
      </c>
      <c r="K26" s="12">
        <v>96.2</v>
      </c>
      <c r="L26" s="12">
        <v>12270</v>
      </c>
      <c r="M26" s="12">
        <v>1180374</v>
      </c>
      <c r="N26" s="95"/>
      <c r="O26" s="10">
        <v>79</v>
      </c>
      <c r="P26" s="11">
        <v>11303</v>
      </c>
      <c r="Q26" s="12">
        <v>96.2</v>
      </c>
      <c r="R26" s="12">
        <v>12270</v>
      </c>
      <c r="S26" s="12">
        <v>1180374</v>
      </c>
      <c r="T26" s="35"/>
      <c r="U26" s="10">
        <v>112</v>
      </c>
      <c r="V26" s="21">
        <v>11304</v>
      </c>
      <c r="W26" s="12">
        <v>123.81</v>
      </c>
      <c r="X26" s="12">
        <v>13270</v>
      </c>
      <c r="Y26" s="12">
        <v>1642959</v>
      </c>
      <c r="AA26" s="88"/>
    </row>
    <row r="27" spans="1:27" ht="14.25" thickBot="1">
      <c r="A27" s="90"/>
      <c r="C27" s="10">
        <v>12</v>
      </c>
      <c r="D27" s="42">
        <v>11201</v>
      </c>
      <c r="E27" s="12">
        <v>123.81</v>
      </c>
      <c r="F27" s="12">
        <v>13130</v>
      </c>
      <c r="G27" s="12">
        <v>1625625</v>
      </c>
      <c r="H27" s="35"/>
      <c r="I27" s="10">
        <v>45</v>
      </c>
      <c r="J27" s="11">
        <v>11202</v>
      </c>
      <c r="K27" s="12">
        <v>96.2</v>
      </c>
      <c r="L27" s="12">
        <v>12230</v>
      </c>
      <c r="M27" s="12">
        <v>1176526</v>
      </c>
      <c r="N27" s="95"/>
      <c r="O27" s="10">
        <v>78</v>
      </c>
      <c r="P27" s="11">
        <v>11203</v>
      </c>
      <c r="Q27" s="12">
        <v>96.2</v>
      </c>
      <c r="R27" s="12">
        <v>12230</v>
      </c>
      <c r="S27" s="12">
        <v>1176526</v>
      </c>
      <c r="T27" s="35"/>
      <c r="U27" s="10">
        <v>111</v>
      </c>
      <c r="V27" s="21">
        <v>11204</v>
      </c>
      <c r="W27" s="12">
        <v>123.81</v>
      </c>
      <c r="X27" s="12">
        <v>13230</v>
      </c>
      <c r="Y27" s="12">
        <v>1638006</v>
      </c>
      <c r="AA27" s="88"/>
    </row>
    <row r="28" spans="1:27" ht="14.25" thickBot="1">
      <c r="A28" s="90"/>
      <c r="C28" s="59">
        <v>11</v>
      </c>
      <c r="D28" s="60">
        <v>11101</v>
      </c>
      <c r="E28" s="58">
        <v>123.81</v>
      </c>
      <c r="F28" s="58">
        <v>13090</v>
      </c>
      <c r="G28" s="58">
        <v>1620673</v>
      </c>
      <c r="H28" s="61"/>
      <c r="I28" s="59">
        <v>44</v>
      </c>
      <c r="J28" s="60">
        <v>11102</v>
      </c>
      <c r="K28" s="58">
        <v>96.2</v>
      </c>
      <c r="L28" s="58">
        <v>12190</v>
      </c>
      <c r="M28" s="58">
        <v>1172678</v>
      </c>
      <c r="N28" s="95"/>
      <c r="O28" s="59">
        <v>77</v>
      </c>
      <c r="P28" s="60">
        <v>11103</v>
      </c>
      <c r="Q28" s="58">
        <v>96.2</v>
      </c>
      <c r="R28" s="58">
        <v>12190</v>
      </c>
      <c r="S28" s="58">
        <v>1172678</v>
      </c>
      <c r="T28" s="61"/>
      <c r="U28" s="59">
        <v>110</v>
      </c>
      <c r="V28" s="73">
        <v>11104</v>
      </c>
      <c r="W28" s="58">
        <v>123.81</v>
      </c>
      <c r="X28" s="58">
        <v>13190</v>
      </c>
      <c r="Y28" s="58">
        <v>1633054</v>
      </c>
      <c r="AA28" s="88"/>
    </row>
    <row r="29" spans="1:27" ht="14.25" thickBot="1">
      <c r="A29" s="90"/>
      <c r="C29" s="10">
        <v>10</v>
      </c>
      <c r="D29" s="11">
        <v>11001</v>
      </c>
      <c r="E29" s="12">
        <v>123.81</v>
      </c>
      <c r="F29" s="12">
        <v>13050</v>
      </c>
      <c r="G29" s="12">
        <v>1615721</v>
      </c>
      <c r="H29" s="35"/>
      <c r="I29" s="10">
        <v>43</v>
      </c>
      <c r="J29" s="11">
        <v>11002</v>
      </c>
      <c r="K29" s="12">
        <v>95.91</v>
      </c>
      <c r="L29" s="12">
        <v>12150</v>
      </c>
      <c r="M29" s="12">
        <v>1165307</v>
      </c>
      <c r="N29" s="95"/>
      <c r="O29" s="10">
        <v>76</v>
      </c>
      <c r="P29" s="11">
        <v>11003</v>
      </c>
      <c r="Q29" s="12">
        <v>95.91</v>
      </c>
      <c r="R29" s="12">
        <v>12150</v>
      </c>
      <c r="S29" s="12">
        <v>1165307</v>
      </c>
      <c r="T29" s="35"/>
      <c r="U29" s="10">
        <v>109</v>
      </c>
      <c r="V29" s="41">
        <v>11004</v>
      </c>
      <c r="W29" s="12">
        <v>123.81</v>
      </c>
      <c r="X29" s="12">
        <v>13150</v>
      </c>
      <c r="Y29" s="12">
        <v>1628102</v>
      </c>
      <c r="AA29" s="88"/>
    </row>
    <row r="30" spans="1:27" ht="14.25" thickBot="1">
      <c r="A30" s="90"/>
      <c r="C30" s="10">
        <v>9</v>
      </c>
      <c r="D30" s="11">
        <v>10901</v>
      </c>
      <c r="E30" s="12">
        <v>123.81</v>
      </c>
      <c r="F30" s="12">
        <v>13010</v>
      </c>
      <c r="G30" s="12">
        <v>1610768</v>
      </c>
      <c r="H30" s="35"/>
      <c r="I30" s="10">
        <v>42</v>
      </c>
      <c r="J30" s="11">
        <v>10902</v>
      </c>
      <c r="K30" s="12">
        <v>95.91</v>
      </c>
      <c r="L30" s="12">
        <v>12110</v>
      </c>
      <c r="M30" s="12">
        <v>1161470</v>
      </c>
      <c r="N30" s="95"/>
      <c r="O30" s="10">
        <v>75</v>
      </c>
      <c r="P30" s="11">
        <v>10903</v>
      </c>
      <c r="Q30" s="12">
        <v>95.91</v>
      </c>
      <c r="R30" s="12">
        <v>12110</v>
      </c>
      <c r="S30" s="12">
        <v>1161470</v>
      </c>
      <c r="T30" s="35"/>
      <c r="U30" s="10">
        <v>108</v>
      </c>
      <c r="V30" s="11">
        <v>10904</v>
      </c>
      <c r="W30" s="12">
        <v>123.81</v>
      </c>
      <c r="X30" s="12">
        <v>13110</v>
      </c>
      <c r="Y30" s="12">
        <v>1623149</v>
      </c>
      <c r="AA30" s="88"/>
    </row>
    <row r="31" spans="1:27" ht="14.25" thickBot="1">
      <c r="A31" s="90"/>
      <c r="C31" s="10">
        <v>8</v>
      </c>
      <c r="D31" s="11">
        <v>10801</v>
      </c>
      <c r="E31" s="12">
        <v>123.81</v>
      </c>
      <c r="F31" s="12">
        <v>12970</v>
      </c>
      <c r="G31" s="12">
        <v>1605816</v>
      </c>
      <c r="H31" s="35"/>
      <c r="I31" s="10">
        <v>41</v>
      </c>
      <c r="J31" s="11">
        <v>10802</v>
      </c>
      <c r="K31" s="12">
        <v>95.91</v>
      </c>
      <c r="L31" s="12">
        <v>12070</v>
      </c>
      <c r="M31" s="12">
        <v>1157634</v>
      </c>
      <c r="N31" s="95"/>
      <c r="O31" s="10">
        <v>74</v>
      </c>
      <c r="P31" s="11">
        <v>10803</v>
      </c>
      <c r="Q31" s="12">
        <v>95.91</v>
      </c>
      <c r="R31" s="12">
        <v>12070</v>
      </c>
      <c r="S31" s="12">
        <v>1157634</v>
      </c>
      <c r="T31" s="35"/>
      <c r="U31" s="10">
        <v>107</v>
      </c>
      <c r="V31" s="11">
        <v>10804</v>
      </c>
      <c r="W31" s="12">
        <v>123.81</v>
      </c>
      <c r="X31" s="12">
        <v>13070</v>
      </c>
      <c r="Y31" s="12">
        <v>1618197</v>
      </c>
      <c r="AA31" s="88"/>
    </row>
    <row r="32" spans="1:27" ht="14.25" thickBot="1">
      <c r="A32" s="90"/>
      <c r="C32" s="10">
        <v>7</v>
      </c>
      <c r="D32" s="11">
        <v>10701</v>
      </c>
      <c r="E32" s="12">
        <v>123.81</v>
      </c>
      <c r="F32" s="12">
        <v>12930</v>
      </c>
      <c r="G32" s="12">
        <v>1600863</v>
      </c>
      <c r="H32" s="35"/>
      <c r="I32" s="10">
        <v>40</v>
      </c>
      <c r="J32" s="11">
        <v>10702</v>
      </c>
      <c r="K32" s="12">
        <v>95.91</v>
      </c>
      <c r="L32" s="12">
        <v>12030</v>
      </c>
      <c r="M32" s="12">
        <v>1153797</v>
      </c>
      <c r="N32" s="95"/>
      <c r="O32" s="10">
        <v>73</v>
      </c>
      <c r="P32" s="11">
        <v>10703</v>
      </c>
      <c r="Q32" s="12">
        <v>95.91</v>
      </c>
      <c r="R32" s="12">
        <v>12030</v>
      </c>
      <c r="S32" s="12">
        <v>1153797</v>
      </c>
      <c r="T32" s="35"/>
      <c r="U32" s="10">
        <v>106</v>
      </c>
      <c r="V32" s="11">
        <v>10704</v>
      </c>
      <c r="W32" s="12">
        <v>123.81</v>
      </c>
      <c r="X32" s="12">
        <v>13030</v>
      </c>
      <c r="Y32" s="12">
        <v>1613244</v>
      </c>
      <c r="AA32" s="88"/>
    </row>
    <row r="33" spans="1:27" ht="14.25" thickBot="1">
      <c r="A33" s="90"/>
      <c r="C33" s="10">
        <v>6</v>
      </c>
      <c r="D33" s="11">
        <v>10601</v>
      </c>
      <c r="E33" s="12">
        <v>123.81</v>
      </c>
      <c r="F33" s="12">
        <v>12890</v>
      </c>
      <c r="G33" s="12">
        <v>1595911</v>
      </c>
      <c r="H33" s="35"/>
      <c r="I33" s="10">
        <v>39</v>
      </c>
      <c r="J33" s="11">
        <v>10602</v>
      </c>
      <c r="K33" s="12">
        <v>95.91</v>
      </c>
      <c r="L33" s="12">
        <v>11990</v>
      </c>
      <c r="M33" s="12">
        <v>1149961</v>
      </c>
      <c r="N33" s="95"/>
      <c r="O33" s="10">
        <v>72</v>
      </c>
      <c r="P33" s="11">
        <v>10603</v>
      </c>
      <c r="Q33" s="12">
        <v>95.91</v>
      </c>
      <c r="R33" s="12">
        <v>11990</v>
      </c>
      <c r="S33" s="12">
        <v>1149961</v>
      </c>
      <c r="T33" s="35"/>
      <c r="U33" s="10">
        <v>105</v>
      </c>
      <c r="V33" s="11">
        <v>10604</v>
      </c>
      <c r="W33" s="12">
        <v>123.81</v>
      </c>
      <c r="X33" s="12">
        <v>12990</v>
      </c>
      <c r="Y33" s="12">
        <v>1608292</v>
      </c>
      <c r="AA33" s="88"/>
    </row>
    <row r="34" spans="1:27" ht="14.25" thickBot="1">
      <c r="A34" s="90"/>
      <c r="C34" s="10">
        <v>5</v>
      </c>
      <c r="D34" s="11">
        <v>10501</v>
      </c>
      <c r="E34" s="12">
        <v>123.8</v>
      </c>
      <c r="F34" s="12">
        <v>12850</v>
      </c>
      <c r="G34" s="12">
        <v>1590830</v>
      </c>
      <c r="H34" s="35"/>
      <c r="I34" s="10">
        <v>38</v>
      </c>
      <c r="J34" s="11">
        <v>10502</v>
      </c>
      <c r="K34" s="12">
        <v>95.82</v>
      </c>
      <c r="L34" s="12">
        <v>11950</v>
      </c>
      <c r="M34" s="12">
        <v>1145049</v>
      </c>
      <c r="N34" s="95"/>
      <c r="O34" s="10">
        <v>71</v>
      </c>
      <c r="P34" s="11">
        <v>10503</v>
      </c>
      <c r="Q34" s="12">
        <v>95.82</v>
      </c>
      <c r="R34" s="12">
        <v>11950</v>
      </c>
      <c r="S34" s="12">
        <v>1145049</v>
      </c>
      <c r="T34" s="35"/>
      <c r="U34" s="10">
        <v>104</v>
      </c>
      <c r="V34" s="11">
        <v>10504</v>
      </c>
      <c r="W34" s="12">
        <v>123.8</v>
      </c>
      <c r="X34" s="12">
        <v>12950</v>
      </c>
      <c r="Y34" s="12">
        <v>1603210</v>
      </c>
      <c r="AA34" s="88"/>
    </row>
    <row r="35" spans="1:27" ht="14.25" thickBot="1">
      <c r="A35" s="90"/>
      <c r="C35" s="10">
        <v>4</v>
      </c>
      <c r="D35" s="11">
        <v>10401</v>
      </c>
      <c r="E35" s="12">
        <v>123.8</v>
      </c>
      <c r="F35" s="12">
        <v>12810</v>
      </c>
      <c r="G35" s="12">
        <v>1585878</v>
      </c>
      <c r="H35" s="35"/>
      <c r="I35" s="10">
        <v>37</v>
      </c>
      <c r="J35" s="11">
        <v>10402</v>
      </c>
      <c r="K35" s="12">
        <v>95.82</v>
      </c>
      <c r="L35" s="12">
        <v>11910</v>
      </c>
      <c r="M35" s="12">
        <v>1141216</v>
      </c>
      <c r="N35" s="95"/>
      <c r="O35" s="10">
        <v>70</v>
      </c>
      <c r="P35" s="11">
        <v>10403</v>
      </c>
      <c r="Q35" s="12">
        <v>95.82</v>
      </c>
      <c r="R35" s="12">
        <v>11910</v>
      </c>
      <c r="S35" s="12">
        <v>1141216</v>
      </c>
      <c r="T35" s="35"/>
      <c r="U35" s="10">
        <v>103</v>
      </c>
      <c r="V35" s="11">
        <v>10404</v>
      </c>
      <c r="W35" s="12">
        <v>123.8</v>
      </c>
      <c r="X35" s="12">
        <v>12910</v>
      </c>
      <c r="Y35" s="12">
        <v>1598258</v>
      </c>
      <c r="AA35" s="88"/>
    </row>
    <row r="36" spans="1:27" ht="14.25" thickBot="1">
      <c r="A36" s="90"/>
      <c r="C36" s="10">
        <v>3</v>
      </c>
      <c r="D36" s="11">
        <v>10301</v>
      </c>
      <c r="E36" s="12">
        <v>123.8</v>
      </c>
      <c r="F36" s="12">
        <v>12710</v>
      </c>
      <c r="G36" s="12">
        <v>1573498</v>
      </c>
      <c r="H36" s="35"/>
      <c r="I36" s="10">
        <v>36</v>
      </c>
      <c r="J36" s="11">
        <v>10302</v>
      </c>
      <c r="K36" s="12">
        <v>95.82</v>
      </c>
      <c r="L36" s="12">
        <v>11810</v>
      </c>
      <c r="M36" s="12">
        <v>1131634</v>
      </c>
      <c r="N36" s="95"/>
      <c r="O36" s="10">
        <v>69</v>
      </c>
      <c r="P36" s="11">
        <v>10303</v>
      </c>
      <c r="Q36" s="12">
        <v>95.82</v>
      </c>
      <c r="R36" s="12">
        <v>11810</v>
      </c>
      <c r="S36" s="12">
        <v>1131634</v>
      </c>
      <c r="T36" s="35"/>
      <c r="U36" s="10">
        <v>102</v>
      </c>
      <c r="V36" s="11">
        <v>10304</v>
      </c>
      <c r="W36" s="12">
        <v>123.8</v>
      </c>
      <c r="X36" s="12">
        <v>12810</v>
      </c>
      <c r="Y36" s="12">
        <v>1585878</v>
      </c>
      <c r="AA36" s="88"/>
    </row>
    <row r="37" spans="1:27" ht="14.25" thickBot="1">
      <c r="A37" s="90"/>
      <c r="C37" s="10">
        <v>2</v>
      </c>
      <c r="D37" s="11">
        <v>10201</v>
      </c>
      <c r="E37" s="12">
        <v>123.8</v>
      </c>
      <c r="F37" s="12">
        <v>12610</v>
      </c>
      <c r="G37" s="12">
        <v>1561118</v>
      </c>
      <c r="H37" s="35"/>
      <c r="I37" s="10">
        <v>35</v>
      </c>
      <c r="J37" s="11">
        <v>10202</v>
      </c>
      <c r="K37" s="12">
        <v>95.82</v>
      </c>
      <c r="L37" s="12">
        <v>11710</v>
      </c>
      <c r="M37" s="12">
        <v>1122052</v>
      </c>
      <c r="N37" s="95"/>
      <c r="O37" s="10">
        <v>68</v>
      </c>
      <c r="P37" s="11">
        <v>10203</v>
      </c>
      <c r="Q37" s="12">
        <v>95.82</v>
      </c>
      <c r="R37" s="12">
        <v>11710</v>
      </c>
      <c r="S37" s="12">
        <v>1122052</v>
      </c>
      <c r="T37" s="35"/>
      <c r="U37" s="10">
        <v>101</v>
      </c>
      <c r="V37" s="11">
        <v>10204</v>
      </c>
      <c r="W37" s="12">
        <v>123.8</v>
      </c>
      <c r="X37" s="12">
        <v>12710</v>
      </c>
      <c r="Y37" s="12">
        <v>1573498</v>
      </c>
      <c r="AA37" s="88"/>
    </row>
    <row r="38" spans="1:27" ht="14.25" thickBot="1">
      <c r="A38" s="90"/>
      <c r="C38" s="10">
        <v>1</v>
      </c>
      <c r="D38" s="11">
        <v>10101</v>
      </c>
      <c r="E38" s="12">
        <v>123.8</v>
      </c>
      <c r="F38" s="12">
        <v>12310</v>
      </c>
      <c r="G38" s="12">
        <v>1523978</v>
      </c>
      <c r="H38" s="28"/>
      <c r="I38" s="10">
        <v>34</v>
      </c>
      <c r="J38" s="11">
        <v>10102</v>
      </c>
      <c r="K38" s="12">
        <v>95.82</v>
      </c>
      <c r="L38" s="12">
        <v>11410</v>
      </c>
      <c r="M38" s="12">
        <v>1093306</v>
      </c>
      <c r="N38" s="28"/>
      <c r="O38" s="10">
        <v>67</v>
      </c>
      <c r="P38" s="11">
        <v>10103</v>
      </c>
      <c r="Q38" s="12">
        <v>95.82</v>
      </c>
      <c r="R38" s="12">
        <v>11410</v>
      </c>
      <c r="S38" s="12">
        <v>1093306</v>
      </c>
      <c r="T38" s="28"/>
      <c r="U38" s="10">
        <v>100</v>
      </c>
      <c r="V38" s="11">
        <v>10104</v>
      </c>
      <c r="W38" s="12">
        <v>123.8</v>
      </c>
      <c r="X38" s="12">
        <v>12410</v>
      </c>
      <c r="Y38" s="12">
        <v>1536358</v>
      </c>
      <c r="AA38" s="88"/>
    </row>
    <row r="39" spans="1:27" ht="15">
      <c r="A39" s="90"/>
      <c r="C39" s="78" t="s">
        <v>48</v>
      </c>
      <c r="D39" s="65">
        <f>F39-L39</f>
        <v>900</v>
      </c>
      <c r="E39" s="31" t="s">
        <v>17</v>
      </c>
      <c r="F39" s="32">
        <f>MAX(F6:F38)</f>
        <v>13450</v>
      </c>
      <c r="G39" s="32">
        <f>MAX(G6:G38)</f>
        <v>1665245</v>
      </c>
      <c r="H39" s="35"/>
      <c r="K39" s="31" t="s">
        <v>17</v>
      </c>
      <c r="L39" s="32">
        <f>MAX(L6:L38)</f>
        <v>12550</v>
      </c>
      <c r="M39" s="32">
        <f>MAX(M6:M38)</f>
        <v>1207310</v>
      </c>
      <c r="N39" s="35"/>
      <c r="Q39" s="31" t="s">
        <v>17</v>
      </c>
      <c r="R39" s="32">
        <f>MAX(R6:R38)</f>
        <v>12550</v>
      </c>
      <c r="S39" s="32">
        <f>MAX(S6:S38)</f>
        <v>1207310</v>
      </c>
      <c r="T39" s="35"/>
      <c r="U39" s="78" t="s">
        <v>48</v>
      </c>
      <c r="V39" s="65">
        <f t="shared" ref="V39:V41" si="0">X39-R39</f>
        <v>1000</v>
      </c>
      <c r="W39" s="56" t="s">
        <v>17</v>
      </c>
      <c r="X39" s="32">
        <f>MAX(X6:X38)</f>
        <v>13550</v>
      </c>
      <c r="Y39" s="32">
        <f>MAX(Y6:Y38)</f>
        <v>1677626</v>
      </c>
      <c r="AA39" s="88"/>
    </row>
    <row r="40" spans="1:27" ht="15">
      <c r="A40" s="90"/>
      <c r="C40" s="78" t="s">
        <v>48</v>
      </c>
      <c r="D40" s="65">
        <f>F40-L40</f>
        <v>900</v>
      </c>
      <c r="E40" s="75" t="s">
        <v>18</v>
      </c>
      <c r="F40" s="76">
        <f>AVERAGE(F6:F38)</f>
        <v>13088.181818181818</v>
      </c>
      <c r="G40" s="76">
        <f>AVERAGE(G6:G38)</f>
        <v>1620428.6666666667</v>
      </c>
      <c r="H40" s="77"/>
      <c r="I40" s="75"/>
      <c r="J40" s="75"/>
      <c r="K40" s="75" t="s">
        <v>18</v>
      </c>
      <c r="L40" s="76">
        <f>AVERAGE(L6:L38)</f>
        <v>12188.181818181818</v>
      </c>
      <c r="M40" s="76">
        <f>AVERAGE(M6:M38)</f>
        <v>1171651.7575757576</v>
      </c>
      <c r="N40" s="77"/>
      <c r="O40" s="75"/>
      <c r="P40" s="75"/>
      <c r="Q40" s="75" t="s">
        <v>18</v>
      </c>
      <c r="R40" s="76">
        <f>AVERAGE(R6:R38)</f>
        <v>12188.181818181818</v>
      </c>
      <c r="S40" s="76">
        <f>AVERAGE(S6:S38)</f>
        <v>1171651.7575757576</v>
      </c>
      <c r="T40" s="77"/>
      <c r="U40" s="85" t="s">
        <v>48</v>
      </c>
      <c r="V40" s="65">
        <f t="shared" si="0"/>
        <v>1000</v>
      </c>
      <c r="W40" s="75" t="s">
        <v>18</v>
      </c>
      <c r="X40" s="76">
        <f>AVERAGE(X6:X38)</f>
        <v>13188.181818181818</v>
      </c>
      <c r="Y40" s="76">
        <f>AVERAGE(Y6:Y38)</f>
        <v>1632809.5151515151</v>
      </c>
      <c r="AA40" s="88"/>
    </row>
    <row r="41" spans="1:27" ht="15">
      <c r="A41" s="90"/>
      <c r="C41" s="78" t="s">
        <v>48</v>
      </c>
      <c r="D41" s="65">
        <f>F41-L41</f>
        <v>900</v>
      </c>
      <c r="E41" s="30" t="s">
        <v>36</v>
      </c>
      <c r="F41" s="62">
        <f>MIN(F6:F38)</f>
        <v>12310</v>
      </c>
      <c r="G41" s="62">
        <f>MIN(G6:G38)</f>
        <v>1523978</v>
      </c>
      <c r="K41" s="68" t="s">
        <v>36</v>
      </c>
      <c r="L41" s="62">
        <f>MIN(L6:L38)</f>
        <v>11410</v>
      </c>
      <c r="M41" s="62">
        <f>MIN(M6:M38)</f>
        <v>1093306</v>
      </c>
      <c r="Q41" s="68" t="s">
        <v>36</v>
      </c>
      <c r="R41" s="62">
        <f>MIN(R6:R38)</f>
        <v>11410</v>
      </c>
      <c r="S41" s="62">
        <f>MIN(S6:S38)</f>
        <v>1093306</v>
      </c>
      <c r="U41" s="78" t="s">
        <v>48</v>
      </c>
      <c r="V41" s="65">
        <f t="shared" si="0"/>
        <v>1000</v>
      </c>
      <c r="W41" s="30" t="s">
        <v>36</v>
      </c>
      <c r="X41" s="62">
        <f>MIN(X6:X38)</f>
        <v>12410</v>
      </c>
      <c r="Y41" s="62">
        <f>MIN(Y6:Y38)</f>
        <v>1536358</v>
      </c>
      <c r="AA41" s="88"/>
    </row>
    <row r="42" spans="1:27" ht="13.5">
      <c r="A42" s="90"/>
      <c r="W42" s="30" t="s">
        <v>29</v>
      </c>
      <c r="X42" s="2">
        <f>AVERAGE(F40,L40,R40,X40)</f>
        <v>12663.181818181818</v>
      </c>
      <c r="Y42" s="2">
        <f>AVERAGE(G40,M40,S40,Y40)</f>
        <v>1399135.4242424243</v>
      </c>
      <c r="AA42" s="88"/>
    </row>
    <row r="43" spans="1:27" ht="44.25" customHeight="1">
      <c r="A43" s="90"/>
      <c r="C43" s="94" t="s">
        <v>60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AA43" s="88"/>
    </row>
    <row r="44" spans="1:27" ht="13.5" customHeight="1">
      <c r="A44" s="37"/>
      <c r="AA44" s="29"/>
    </row>
    <row r="45" spans="1:27" ht="13.5" customHeight="1">
      <c r="A45" s="37"/>
      <c r="AA45" s="29"/>
    </row>
    <row r="46" spans="1:27" ht="44.25" customHeight="1">
      <c r="A46" s="90" t="s">
        <v>27</v>
      </c>
      <c r="C46" s="74" t="s">
        <v>34</v>
      </c>
      <c r="D46" s="87" t="s">
        <v>62</v>
      </c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97" t="s">
        <v>34</v>
      </c>
      <c r="AA46" s="88" t="s">
        <v>25</v>
      </c>
    </row>
    <row r="47" spans="1:27" ht="13.5" customHeight="1" thickBot="1">
      <c r="A47" s="90"/>
      <c r="AA47" s="88"/>
    </row>
    <row r="48" spans="1:27" ht="15" customHeight="1" thickBot="1">
      <c r="A48" s="90"/>
      <c r="C48" s="4" t="s">
        <v>22</v>
      </c>
      <c r="D48" s="57" t="s">
        <v>10</v>
      </c>
      <c r="E48" s="6" t="s">
        <v>23</v>
      </c>
      <c r="F48" s="91" t="s">
        <v>4</v>
      </c>
      <c r="G48" s="92"/>
      <c r="H48" s="35"/>
      <c r="I48" s="4" t="s">
        <v>22</v>
      </c>
      <c r="J48" s="5" t="s">
        <v>10</v>
      </c>
      <c r="K48" s="6" t="s">
        <v>23</v>
      </c>
      <c r="L48" s="91" t="s">
        <v>4</v>
      </c>
      <c r="M48" s="92"/>
      <c r="N48" s="35"/>
      <c r="O48" s="4" t="s">
        <v>22</v>
      </c>
      <c r="P48" s="5" t="s">
        <v>10</v>
      </c>
      <c r="Q48" s="6" t="s">
        <v>23</v>
      </c>
      <c r="R48" s="91" t="s">
        <v>4</v>
      </c>
      <c r="S48" s="92"/>
      <c r="T48" s="35"/>
      <c r="U48" s="4" t="s">
        <v>22</v>
      </c>
      <c r="V48" s="5" t="s">
        <v>10</v>
      </c>
      <c r="W48" s="6" t="s">
        <v>23</v>
      </c>
      <c r="X48" s="91" t="s">
        <v>4</v>
      </c>
      <c r="Y48" s="92"/>
      <c r="AA48" s="88"/>
    </row>
    <row r="49" spans="1:27" ht="29.25" thickBot="1">
      <c r="A49" s="90"/>
      <c r="C49" s="7" t="s">
        <v>5</v>
      </c>
      <c r="D49" s="8" t="s">
        <v>6</v>
      </c>
      <c r="E49" s="33" t="s">
        <v>21</v>
      </c>
      <c r="F49" s="33" t="s">
        <v>20</v>
      </c>
      <c r="G49" s="33" t="s">
        <v>19</v>
      </c>
      <c r="H49" s="35"/>
      <c r="I49" s="7" t="s">
        <v>5</v>
      </c>
      <c r="J49" s="8" t="s">
        <v>6</v>
      </c>
      <c r="K49" s="33" t="s">
        <v>21</v>
      </c>
      <c r="L49" s="33" t="s">
        <v>20</v>
      </c>
      <c r="M49" s="33" t="s">
        <v>19</v>
      </c>
      <c r="N49" s="95" t="s">
        <v>61</v>
      </c>
      <c r="O49" s="7" t="s">
        <v>5</v>
      </c>
      <c r="P49" s="8" t="s">
        <v>6</v>
      </c>
      <c r="Q49" s="33" t="s">
        <v>21</v>
      </c>
      <c r="R49" s="33" t="s">
        <v>20</v>
      </c>
      <c r="S49" s="33" t="s">
        <v>19</v>
      </c>
      <c r="T49" s="35"/>
      <c r="U49" s="7" t="s">
        <v>5</v>
      </c>
      <c r="V49" s="8" t="s">
        <v>6</v>
      </c>
      <c r="W49" s="33" t="s">
        <v>21</v>
      </c>
      <c r="X49" s="33" t="s">
        <v>20</v>
      </c>
      <c r="Y49" s="33" t="s">
        <v>19</v>
      </c>
      <c r="AA49" s="88"/>
    </row>
    <row r="50" spans="1:27" ht="14.25" thickBot="1">
      <c r="A50" s="90"/>
      <c r="C50" s="10">
        <v>33</v>
      </c>
      <c r="D50" s="11">
        <v>13301</v>
      </c>
      <c r="E50" s="12">
        <v>123.95</v>
      </c>
      <c r="F50" s="12">
        <v>12415</v>
      </c>
      <c r="G50" s="12">
        <v>1538839</v>
      </c>
      <c r="H50" s="35"/>
      <c r="I50" s="10">
        <v>66</v>
      </c>
      <c r="J50" s="11">
        <v>13302</v>
      </c>
      <c r="K50" s="12">
        <v>96.38</v>
      </c>
      <c r="L50" s="12">
        <v>11515</v>
      </c>
      <c r="M50" s="12">
        <v>1109816</v>
      </c>
      <c r="N50" s="95"/>
      <c r="O50" s="10">
        <v>99</v>
      </c>
      <c r="P50" s="11">
        <v>13303</v>
      </c>
      <c r="Q50" s="12">
        <v>96.38</v>
      </c>
      <c r="R50" s="12">
        <v>11515</v>
      </c>
      <c r="S50" s="12">
        <v>1109816</v>
      </c>
      <c r="T50" s="35"/>
      <c r="U50" s="10">
        <v>132</v>
      </c>
      <c r="V50" s="11">
        <v>13304</v>
      </c>
      <c r="W50" s="11">
        <v>123.95</v>
      </c>
      <c r="X50" s="12">
        <v>12515</v>
      </c>
      <c r="Y50" s="12">
        <v>1551234</v>
      </c>
      <c r="AA50" s="88"/>
    </row>
    <row r="51" spans="1:27" ht="14.25" thickBot="1">
      <c r="A51" s="90"/>
      <c r="C51" s="10">
        <v>32</v>
      </c>
      <c r="D51" s="11">
        <v>13201</v>
      </c>
      <c r="E51" s="12">
        <v>123.95</v>
      </c>
      <c r="F51" s="12">
        <v>12915</v>
      </c>
      <c r="G51" s="12">
        <v>1600814</v>
      </c>
      <c r="H51" s="35"/>
      <c r="I51" s="10">
        <v>65</v>
      </c>
      <c r="J51" s="11">
        <v>13202</v>
      </c>
      <c r="K51" s="12">
        <v>96.38</v>
      </c>
      <c r="L51" s="12">
        <v>12015</v>
      </c>
      <c r="M51" s="12">
        <v>1158006</v>
      </c>
      <c r="N51" s="95"/>
      <c r="O51" s="10">
        <v>98</v>
      </c>
      <c r="P51" s="11">
        <v>13203</v>
      </c>
      <c r="Q51" s="12">
        <v>96.38</v>
      </c>
      <c r="R51" s="12">
        <v>12015</v>
      </c>
      <c r="S51" s="12">
        <v>1158006</v>
      </c>
      <c r="T51" s="35"/>
      <c r="U51" s="10">
        <v>131</v>
      </c>
      <c r="V51" s="11">
        <v>13204</v>
      </c>
      <c r="W51" s="12">
        <v>123.95</v>
      </c>
      <c r="X51" s="12">
        <v>13015</v>
      </c>
      <c r="Y51" s="12">
        <v>1613209</v>
      </c>
      <c r="AA51" s="88"/>
    </row>
    <row r="52" spans="1:27" ht="14.25" thickBot="1">
      <c r="A52" s="90"/>
      <c r="C52" s="59">
        <v>31</v>
      </c>
      <c r="D52" s="60">
        <v>13101</v>
      </c>
      <c r="E52" s="58">
        <v>123.95</v>
      </c>
      <c r="F52" s="58">
        <v>13015</v>
      </c>
      <c r="G52" s="58">
        <v>1613209</v>
      </c>
      <c r="H52" s="61"/>
      <c r="I52" s="59">
        <v>64</v>
      </c>
      <c r="J52" s="60">
        <v>13102</v>
      </c>
      <c r="K52" s="58">
        <v>96.38</v>
      </c>
      <c r="L52" s="58">
        <v>12115</v>
      </c>
      <c r="M52" s="58">
        <v>1167644</v>
      </c>
      <c r="N52" s="95"/>
      <c r="O52" s="59">
        <v>97</v>
      </c>
      <c r="P52" s="60">
        <v>13103</v>
      </c>
      <c r="Q52" s="58">
        <v>96.38</v>
      </c>
      <c r="R52" s="58">
        <v>12115</v>
      </c>
      <c r="S52" s="58">
        <v>1167644</v>
      </c>
      <c r="T52" s="61"/>
      <c r="U52" s="59">
        <v>130</v>
      </c>
      <c r="V52" s="60">
        <v>13104</v>
      </c>
      <c r="W52" s="58">
        <v>123.95</v>
      </c>
      <c r="X52" s="58">
        <v>13115</v>
      </c>
      <c r="Y52" s="58">
        <v>1625604</v>
      </c>
      <c r="AA52" s="88"/>
    </row>
    <row r="53" spans="1:27" ht="14.25" thickBot="1">
      <c r="A53" s="90"/>
      <c r="C53" s="59">
        <v>30</v>
      </c>
      <c r="D53" s="60">
        <v>13001</v>
      </c>
      <c r="E53" s="58">
        <v>123.95</v>
      </c>
      <c r="F53" s="58">
        <v>13050</v>
      </c>
      <c r="G53" s="58">
        <v>1617548</v>
      </c>
      <c r="H53" s="35"/>
      <c r="I53" s="10">
        <v>63</v>
      </c>
      <c r="J53" s="11">
        <v>13002</v>
      </c>
      <c r="K53" s="12">
        <v>96.38</v>
      </c>
      <c r="L53" s="12">
        <v>12150</v>
      </c>
      <c r="M53" s="12">
        <v>1171017</v>
      </c>
      <c r="N53" s="95"/>
      <c r="O53" s="10">
        <v>96</v>
      </c>
      <c r="P53" s="11">
        <v>13003</v>
      </c>
      <c r="Q53" s="12">
        <v>96.38</v>
      </c>
      <c r="R53" s="12">
        <v>12150</v>
      </c>
      <c r="S53" s="12">
        <v>1171017</v>
      </c>
      <c r="T53" s="35"/>
      <c r="U53" s="59">
        <v>129</v>
      </c>
      <c r="V53" s="60">
        <v>13004</v>
      </c>
      <c r="W53" s="58">
        <v>123.95</v>
      </c>
      <c r="X53" s="58">
        <v>13150</v>
      </c>
      <c r="Y53" s="58">
        <v>1629943</v>
      </c>
      <c r="AA53" s="88"/>
    </row>
    <row r="54" spans="1:27" ht="14.25" thickBot="1">
      <c r="A54" s="90"/>
      <c r="C54" s="10">
        <v>29</v>
      </c>
      <c r="D54" s="11">
        <v>12901</v>
      </c>
      <c r="E54" s="12">
        <v>123.95</v>
      </c>
      <c r="F54" s="12">
        <v>13085</v>
      </c>
      <c r="G54" s="12">
        <v>1621886</v>
      </c>
      <c r="H54" s="35"/>
      <c r="I54" s="10">
        <v>62</v>
      </c>
      <c r="J54" s="11">
        <v>12902</v>
      </c>
      <c r="K54" s="12">
        <v>96.38</v>
      </c>
      <c r="L54" s="12">
        <v>12185</v>
      </c>
      <c r="M54" s="12">
        <v>1174390</v>
      </c>
      <c r="N54" s="95"/>
      <c r="O54" s="10">
        <v>95</v>
      </c>
      <c r="P54" s="11">
        <v>12903</v>
      </c>
      <c r="Q54" s="12">
        <v>96.38</v>
      </c>
      <c r="R54" s="12">
        <v>12185</v>
      </c>
      <c r="S54" s="12">
        <v>1174390</v>
      </c>
      <c r="T54" s="35"/>
      <c r="U54" s="10">
        <v>128</v>
      </c>
      <c r="V54" s="11">
        <v>12904</v>
      </c>
      <c r="W54" s="12">
        <v>123.95</v>
      </c>
      <c r="X54" s="12">
        <v>13185</v>
      </c>
      <c r="Y54" s="12">
        <v>1634281</v>
      </c>
      <c r="AA54" s="88"/>
    </row>
    <row r="55" spans="1:27" ht="14.25" thickBot="1">
      <c r="A55" s="90"/>
      <c r="C55" s="10">
        <v>28</v>
      </c>
      <c r="D55" s="11">
        <v>12801</v>
      </c>
      <c r="E55" s="12">
        <v>123.95</v>
      </c>
      <c r="F55" s="12">
        <v>13120</v>
      </c>
      <c r="G55" s="12">
        <v>1626224</v>
      </c>
      <c r="H55" s="35"/>
      <c r="I55" s="10">
        <v>61</v>
      </c>
      <c r="J55" s="11">
        <v>12802</v>
      </c>
      <c r="K55" s="12">
        <v>96.38</v>
      </c>
      <c r="L55" s="12">
        <v>12220</v>
      </c>
      <c r="M55" s="12">
        <v>1177764</v>
      </c>
      <c r="N55" s="95"/>
      <c r="O55" s="10">
        <v>94</v>
      </c>
      <c r="P55" s="11">
        <v>12803</v>
      </c>
      <c r="Q55" s="12">
        <v>96.38</v>
      </c>
      <c r="R55" s="12">
        <v>12220</v>
      </c>
      <c r="S55" s="12">
        <v>1177764</v>
      </c>
      <c r="T55" s="35"/>
      <c r="U55" s="10">
        <v>127</v>
      </c>
      <c r="V55" s="11">
        <v>12804</v>
      </c>
      <c r="W55" s="12">
        <v>123.95</v>
      </c>
      <c r="X55" s="12">
        <v>13220</v>
      </c>
      <c r="Y55" s="12">
        <v>1638619</v>
      </c>
      <c r="AA55" s="88"/>
    </row>
    <row r="56" spans="1:27" ht="14.25" thickBot="1">
      <c r="A56" s="90"/>
      <c r="C56" s="10">
        <v>27</v>
      </c>
      <c r="D56" s="11">
        <v>12701</v>
      </c>
      <c r="E56" s="12">
        <v>123.95</v>
      </c>
      <c r="F56" s="12">
        <v>13155</v>
      </c>
      <c r="G56" s="12">
        <v>1630562</v>
      </c>
      <c r="H56" s="35"/>
      <c r="I56" s="10">
        <v>60</v>
      </c>
      <c r="J56" s="11">
        <v>12702</v>
      </c>
      <c r="K56" s="12">
        <v>96.38</v>
      </c>
      <c r="L56" s="12">
        <v>12255</v>
      </c>
      <c r="M56" s="12">
        <v>1181137</v>
      </c>
      <c r="N56" s="95"/>
      <c r="O56" s="10">
        <v>93</v>
      </c>
      <c r="P56" s="11">
        <v>12703</v>
      </c>
      <c r="Q56" s="12">
        <v>96.38</v>
      </c>
      <c r="R56" s="12">
        <v>12255</v>
      </c>
      <c r="S56" s="12">
        <v>1181137</v>
      </c>
      <c r="T56" s="35"/>
      <c r="U56" s="10">
        <v>126</v>
      </c>
      <c r="V56" s="11">
        <v>12704</v>
      </c>
      <c r="W56" s="12">
        <v>123.95</v>
      </c>
      <c r="X56" s="12">
        <v>13255</v>
      </c>
      <c r="Y56" s="12">
        <v>1642957</v>
      </c>
      <c r="AA56" s="88"/>
    </row>
    <row r="57" spans="1:27" ht="14.25" thickBot="1">
      <c r="A57" s="90"/>
      <c r="C57" s="10">
        <v>26</v>
      </c>
      <c r="D57" s="11">
        <v>12601</v>
      </c>
      <c r="E57" s="12">
        <v>123.95</v>
      </c>
      <c r="F57" s="12">
        <v>13190</v>
      </c>
      <c r="G57" s="12">
        <v>1634901</v>
      </c>
      <c r="H57" s="35"/>
      <c r="I57" s="10">
        <v>59</v>
      </c>
      <c r="J57" s="11">
        <v>12602</v>
      </c>
      <c r="K57" s="12">
        <v>96.38</v>
      </c>
      <c r="L57" s="12">
        <v>12290</v>
      </c>
      <c r="M57" s="12">
        <v>1184510</v>
      </c>
      <c r="N57" s="95"/>
      <c r="O57" s="10">
        <v>92</v>
      </c>
      <c r="P57" s="11">
        <v>12603</v>
      </c>
      <c r="Q57" s="12">
        <v>96.38</v>
      </c>
      <c r="R57" s="12">
        <v>12290</v>
      </c>
      <c r="S57" s="12">
        <v>1184510</v>
      </c>
      <c r="T57" s="35"/>
      <c r="U57" s="10">
        <v>125</v>
      </c>
      <c r="V57" s="11">
        <v>12604</v>
      </c>
      <c r="W57" s="12">
        <v>123.95</v>
      </c>
      <c r="X57" s="12">
        <v>13290</v>
      </c>
      <c r="Y57" s="12">
        <v>1647296</v>
      </c>
      <c r="AA57" s="88"/>
    </row>
    <row r="58" spans="1:27" ht="14.25" thickBot="1">
      <c r="A58" s="90"/>
      <c r="C58" s="10">
        <v>25</v>
      </c>
      <c r="D58" s="41">
        <v>12501</v>
      </c>
      <c r="E58" s="12">
        <v>123.95</v>
      </c>
      <c r="F58" s="12">
        <v>13225</v>
      </c>
      <c r="G58" s="12">
        <v>1639239</v>
      </c>
      <c r="H58" s="35"/>
      <c r="I58" s="10">
        <v>58</v>
      </c>
      <c r="J58" s="11">
        <v>12502</v>
      </c>
      <c r="K58" s="12">
        <v>96.38</v>
      </c>
      <c r="L58" s="12">
        <v>12325</v>
      </c>
      <c r="M58" s="12">
        <v>1187884</v>
      </c>
      <c r="N58" s="95"/>
      <c r="O58" s="10">
        <v>91</v>
      </c>
      <c r="P58" s="11">
        <v>12503</v>
      </c>
      <c r="Q58" s="12">
        <v>96.38</v>
      </c>
      <c r="R58" s="12">
        <v>12325</v>
      </c>
      <c r="S58" s="12">
        <v>1187884</v>
      </c>
      <c r="T58" s="35"/>
      <c r="U58" s="10">
        <v>124</v>
      </c>
      <c r="V58" s="41">
        <v>12504</v>
      </c>
      <c r="W58" s="12">
        <v>123.95</v>
      </c>
      <c r="X58" s="12">
        <v>13325</v>
      </c>
      <c r="Y58" s="12">
        <v>1651634</v>
      </c>
      <c r="AA58" s="88"/>
    </row>
    <row r="59" spans="1:27" ht="14.25" thickBot="1">
      <c r="A59" s="90"/>
      <c r="C59" s="10">
        <v>24</v>
      </c>
      <c r="D59" s="41">
        <v>12401</v>
      </c>
      <c r="E59" s="12">
        <v>123.95</v>
      </c>
      <c r="F59" s="12">
        <v>13260</v>
      </c>
      <c r="G59" s="12">
        <v>1643577</v>
      </c>
      <c r="H59" s="35"/>
      <c r="I59" s="10">
        <v>57</v>
      </c>
      <c r="J59" s="11">
        <v>12402</v>
      </c>
      <c r="K59" s="12">
        <v>96.38</v>
      </c>
      <c r="L59" s="12">
        <v>12360</v>
      </c>
      <c r="M59" s="12">
        <v>1191257</v>
      </c>
      <c r="N59" s="95"/>
      <c r="O59" s="10">
        <v>90</v>
      </c>
      <c r="P59" s="11">
        <v>12403</v>
      </c>
      <c r="Q59" s="12">
        <v>96.38</v>
      </c>
      <c r="R59" s="12">
        <v>12360</v>
      </c>
      <c r="S59" s="12">
        <v>1191257</v>
      </c>
      <c r="T59" s="35"/>
      <c r="U59" s="10">
        <v>123</v>
      </c>
      <c r="V59" s="41">
        <v>12404</v>
      </c>
      <c r="W59" s="12">
        <v>123.95</v>
      </c>
      <c r="X59" s="12">
        <v>13360</v>
      </c>
      <c r="Y59" s="12">
        <v>1655972</v>
      </c>
      <c r="AA59" s="88"/>
    </row>
    <row r="60" spans="1:27" ht="14.25" thickBot="1">
      <c r="A60" s="90"/>
      <c r="C60" s="10">
        <v>23</v>
      </c>
      <c r="D60" s="41">
        <v>12301</v>
      </c>
      <c r="E60" s="12">
        <v>123.95</v>
      </c>
      <c r="F60" s="12">
        <v>13295</v>
      </c>
      <c r="G60" s="12">
        <v>1647915</v>
      </c>
      <c r="H60" s="35"/>
      <c r="I60" s="10">
        <v>56</v>
      </c>
      <c r="J60" s="11">
        <v>12302</v>
      </c>
      <c r="K60" s="12">
        <v>96.38</v>
      </c>
      <c r="L60" s="12">
        <v>12395</v>
      </c>
      <c r="M60" s="12">
        <v>1194630</v>
      </c>
      <c r="N60" s="95"/>
      <c r="O60" s="10">
        <v>89</v>
      </c>
      <c r="P60" s="11">
        <v>12303</v>
      </c>
      <c r="Q60" s="12">
        <v>96.38</v>
      </c>
      <c r="R60" s="12">
        <v>12395</v>
      </c>
      <c r="S60" s="12">
        <v>1194630</v>
      </c>
      <c r="T60" s="35"/>
      <c r="U60" s="10">
        <v>122</v>
      </c>
      <c r="V60" s="41">
        <v>12304</v>
      </c>
      <c r="W60" s="12">
        <v>123.95</v>
      </c>
      <c r="X60" s="12">
        <v>13395</v>
      </c>
      <c r="Y60" s="12">
        <v>1660310</v>
      </c>
      <c r="AA60" s="88"/>
    </row>
    <row r="61" spans="1:27" ht="14.25" thickBot="1">
      <c r="A61" s="90"/>
      <c r="C61" s="10">
        <v>22</v>
      </c>
      <c r="D61" s="42">
        <v>12201</v>
      </c>
      <c r="E61" s="12">
        <v>123.95</v>
      </c>
      <c r="F61" s="12">
        <v>13330</v>
      </c>
      <c r="G61" s="12">
        <v>1652254</v>
      </c>
      <c r="H61" s="35"/>
      <c r="I61" s="10">
        <v>55</v>
      </c>
      <c r="J61" s="11">
        <v>12202</v>
      </c>
      <c r="K61" s="12">
        <v>96.38</v>
      </c>
      <c r="L61" s="12">
        <v>12430</v>
      </c>
      <c r="M61" s="12">
        <v>1198003</v>
      </c>
      <c r="N61" s="95"/>
      <c r="O61" s="10">
        <v>88</v>
      </c>
      <c r="P61" s="11">
        <v>12203</v>
      </c>
      <c r="Q61" s="12">
        <v>96.38</v>
      </c>
      <c r="R61" s="12">
        <v>12430</v>
      </c>
      <c r="S61" s="12">
        <v>1198003</v>
      </c>
      <c r="T61" s="35"/>
      <c r="U61" s="10">
        <v>121</v>
      </c>
      <c r="V61" s="21">
        <v>12204</v>
      </c>
      <c r="W61" s="12">
        <v>123.95</v>
      </c>
      <c r="X61" s="12">
        <v>13430</v>
      </c>
      <c r="Y61" s="12">
        <v>1664649</v>
      </c>
      <c r="AA61" s="88"/>
    </row>
    <row r="62" spans="1:27" ht="14.25" thickBot="1">
      <c r="A62" s="90"/>
      <c r="C62" s="10">
        <v>21</v>
      </c>
      <c r="D62" s="42">
        <v>12101</v>
      </c>
      <c r="E62" s="12">
        <v>123.95</v>
      </c>
      <c r="F62" s="12">
        <v>13365</v>
      </c>
      <c r="G62" s="12">
        <v>1656592</v>
      </c>
      <c r="H62" s="35"/>
      <c r="I62" s="10">
        <v>54</v>
      </c>
      <c r="J62" s="11">
        <v>12102</v>
      </c>
      <c r="K62" s="12">
        <v>96.31</v>
      </c>
      <c r="L62" s="12">
        <v>12465</v>
      </c>
      <c r="M62" s="12">
        <v>1200504</v>
      </c>
      <c r="N62" s="95"/>
      <c r="O62" s="10">
        <v>87</v>
      </c>
      <c r="P62" s="11">
        <v>12103</v>
      </c>
      <c r="Q62" s="12">
        <v>96.31</v>
      </c>
      <c r="R62" s="12">
        <v>12465</v>
      </c>
      <c r="S62" s="12">
        <v>1200504</v>
      </c>
      <c r="T62" s="35"/>
      <c r="U62" s="10">
        <v>120</v>
      </c>
      <c r="V62" s="21">
        <v>12104</v>
      </c>
      <c r="W62" s="12">
        <v>123.95</v>
      </c>
      <c r="X62" s="12">
        <v>13465</v>
      </c>
      <c r="Y62" s="12">
        <v>1668987</v>
      </c>
      <c r="AA62" s="88"/>
    </row>
    <row r="63" spans="1:27" ht="14.25" thickBot="1">
      <c r="A63" s="90"/>
      <c r="C63" s="45">
        <v>20</v>
      </c>
      <c r="D63" s="46">
        <v>12001</v>
      </c>
      <c r="E63" s="23">
        <v>123.95</v>
      </c>
      <c r="F63" s="23">
        <v>13400</v>
      </c>
      <c r="G63" s="23">
        <v>1660930</v>
      </c>
      <c r="H63" s="52"/>
      <c r="I63" s="45">
        <v>53</v>
      </c>
      <c r="J63" s="47">
        <v>12002</v>
      </c>
      <c r="K63" s="23">
        <v>96.31</v>
      </c>
      <c r="L63" s="23">
        <v>12500</v>
      </c>
      <c r="M63" s="23">
        <v>1203875</v>
      </c>
      <c r="N63" s="52"/>
      <c r="O63" s="45">
        <v>86</v>
      </c>
      <c r="P63" s="47">
        <v>12003</v>
      </c>
      <c r="Q63" s="23">
        <v>96.31</v>
      </c>
      <c r="R63" s="23">
        <v>12500</v>
      </c>
      <c r="S63" s="23">
        <v>1203875</v>
      </c>
      <c r="T63" s="52"/>
      <c r="U63" s="45">
        <v>119</v>
      </c>
      <c r="V63" s="51">
        <v>12004</v>
      </c>
      <c r="W63" s="23">
        <v>123.95</v>
      </c>
      <c r="X63" s="23">
        <v>13500</v>
      </c>
      <c r="Y63" s="23">
        <v>1673325</v>
      </c>
      <c r="AA63" s="88"/>
    </row>
    <row r="64" spans="1:27" ht="14.25" thickBot="1">
      <c r="A64" s="90"/>
      <c r="C64" s="10">
        <v>19</v>
      </c>
      <c r="D64" s="42">
        <v>11901</v>
      </c>
      <c r="E64" s="12">
        <v>123.95</v>
      </c>
      <c r="F64" s="12">
        <v>13360</v>
      </c>
      <c r="G64" s="12">
        <v>1655972</v>
      </c>
      <c r="H64" s="35"/>
      <c r="I64" s="10">
        <v>52</v>
      </c>
      <c r="J64" s="11">
        <v>11902</v>
      </c>
      <c r="K64" s="12">
        <v>96.31</v>
      </c>
      <c r="L64" s="12">
        <v>12460</v>
      </c>
      <c r="M64" s="12">
        <v>1200023</v>
      </c>
      <c r="N64" s="35"/>
      <c r="O64" s="10">
        <v>85</v>
      </c>
      <c r="P64" s="11">
        <v>11903</v>
      </c>
      <c r="Q64" s="12">
        <v>96.31</v>
      </c>
      <c r="R64" s="12">
        <v>12460</v>
      </c>
      <c r="S64" s="12">
        <v>1200023</v>
      </c>
      <c r="T64" s="35"/>
      <c r="U64" s="10">
        <v>118</v>
      </c>
      <c r="V64" s="21">
        <v>11904</v>
      </c>
      <c r="W64" s="12">
        <v>123.95</v>
      </c>
      <c r="X64" s="12">
        <v>13460</v>
      </c>
      <c r="Y64" s="12">
        <v>1668367</v>
      </c>
      <c r="AA64" s="88"/>
    </row>
    <row r="65" spans="1:27" ht="14.25" thickBot="1">
      <c r="A65" s="90"/>
      <c r="C65" s="10">
        <v>18</v>
      </c>
      <c r="D65" s="41">
        <v>11801</v>
      </c>
      <c r="E65" s="12">
        <v>123.95</v>
      </c>
      <c r="F65" s="12">
        <v>13320</v>
      </c>
      <c r="G65" s="12">
        <v>1651014</v>
      </c>
      <c r="H65" s="35"/>
      <c r="I65" s="10">
        <v>51</v>
      </c>
      <c r="J65" s="11">
        <v>11802</v>
      </c>
      <c r="K65" s="12">
        <v>96.31</v>
      </c>
      <c r="L65" s="12">
        <v>12420</v>
      </c>
      <c r="M65" s="12">
        <v>1196170</v>
      </c>
      <c r="N65" s="35"/>
      <c r="O65" s="10">
        <v>84</v>
      </c>
      <c r="P65" s="11">
        <v>11803</v>
      </c>
      <c r="Q65" s="12">
        <v>96.31</v>
      </c>
      <c r="R65" s="12">
        <v>12420</v>
      </c>
      <c r="S65" s="12">
        <v>1196170</v>
      </c>
      <c r="T65" s="35"/>
      <c r="U65" s="10">
        <v>117</v>
      </c>
      <c r="V65" s="41">
        <v>11804</v>
      </c>
      <c r="W65" s="12">
        <v>123.95</v>
      </c>
      <c r="X65" s="12">
        <v>13420</v>
      </c>
      <c r="Y65" s="12">
        <v>1663409</v>
      </c>
      <c r="AA65" s="88"/>
    </row>
    <row r="66" spans="1:27" ht="14.25" thickBot="1">
      <c r="A66" s="90"/>
      <c r="C66" s="10">
        <v>17</v>
      </c>
      <c r="D66" s="42">
        <v>11701</v>
      </c>
      <c r="E66" s="12">
        <v>123.95</v>
      </c>
      <c r="F66" s="12">
        <v>13280</v>
      </c>
      <c r="G66" s="12">
        <v>1646056</v>
      </c>
      <c r="H66" s="35"/>
      <c r="I66" s="10">
        <v>50</v>
      </c>
      <c r="J66" s="11">
        <v>11702</v>
      </c>
      <c r="K66" s="12">
        <v>96.31</v>
      </c>
      <c r="L66" s="12">
        <v>12380</v>
      </c>
      <c r="M66" s="12">
        <v>1192318</v>
      </c>
      <c r="N66" s="35"/>
      <c r="O66" s="10">
        <v>83</v>
      </c>
      <c r="P66" s="11">
        <v>11703</v>
      </c>
      <c r="Q66" s="12">
        <v>96.31</v>
      </c>
      <c r="R66" s="12">
        <v>12380</v>
      </c>
      <c r="S66" s="12">
        <v>1192318</v>
      </c>
      <c r="T66" s="35"/>
      <c r="U66" s="10">
        <v>116</v>
      </c>
      <c r="V66" s="21">
        <v>11704</v>
      </c>
      <c r="W66" s="12">
        <v>123.95</v>
      </c>
      <c r="X66" s="12">
        <v>13380</v>
      </c>
      <c r="Y66" s="12">
        <v>1658451</v>
      </c>
      <c r="AA66" s="88"/>
    </row>
    <row r="67" spans="1:27" ht="14.25" thickBot="1">
      <c r="A67" s="90"/>
      <c r="C67" s="20">
        <v>16</v>
      </c>
      <c r="D67" s="42">
        <v>11601</v>
      </c>
      <c r="E67" s="22">
        <v>123.95</v>
      </c>
      <c r="F67" s="22">
        <v>13240</v>
      </c>
      <c r="G67" s="22">
        <v>1641098</v>
      </c>
      <c r="H67" s="53"/>
      <c r="I67" s="20">
        <v>49</v>
      </c>
      <c r="J67" s="21">
        <v>11602</v>
      </c>
      <c r="K67" s="22">
        <v>96.31</v>
      </c>
      <c r="L67" s="22">
        <v>12340</v>
      </c>
      <c r="M67" s="22">
        <v>1188465</v>
      </c>
      <c r="N67" s="53"/>
      <c r="O67" s="20">
        <v>82</v>
      </c>
      <c r="P67" s="21">
        <v>11603</v>
      </c>
      <c r="Q67" s="22">
        <v>96.31</v>
      </c>
      <c r="R67" s="22">
        <v>12340</v>
      </c>
      <c r="S67" s="22">
        <v>1188465</v>
      </c>
      <c r="T67" s="53"/>
      <c r="U67" s="20">
        <v>115</v>
      </c>
      <c r="V67" s="21">
        <v>11604</v>
      </c>
      <c r="W67" s="22">
        <v>123.95</v>
      </c>
      <c r="X67" s="22">
        <v>13340</v>
      </c>
      <c r="Y67" s="22">
        <v>1653493</v>
      </c>
      <c r="AA67" s="88"/>
    </row>
    <row r="68" spans="1:27" ht="14.25" thickBot="1">
      <c r="A68" s="90"/>
      <c r="C68" s="10">
        <v>15</v>
      </c>
      <c r="D68" s="42">
        <v>11501</v>
      </c>
      <c r="E68" s="12">
        <v>123.95</v>
      </c>
      <c r="F68" s="12">
        <v>13200</v>
      </c>
      <c r="G68" s="12">
        <v>1636140</v>
      </c>
      <c r="H68" s="35"/>
      <c r="I68" s="10">
        <v>48</v>
      </c>
      <c r="J68" s="11">
        <v>11502</v>
      </c>
      <c r="K68" s="12">
        <v>96.31</v>
      </c>
      <c r="L68" s="12">
        <v>12300</v>
      </c>
      <c r="M68" s="12">
        <v>1184613</v>
      </c>
      <c r="N68" s="95" t="s">
        <v>61</v>
      </c>
      <c r="O68" s="10">
        <v>81</v>
      </c>
      <c r="P68" s="11">
        <v>11503</v>
      </c>
      <c r="Q68" s="12">
        <v>96.31</v>
      </c>
      <c r="R68" s="12">
        <v>12300</v>
      </c>
      <c r="S68" s="12">
        <v>1184613</v>
      </c>
      <c r="T68" s="35"/>
      <c r="U68" s="10">
        <v>114</v>
      </c>
      <c r="V68" s="21">
        <v>11504</v>
      </c>
      <c r="W68" s="12">
        <v>123.95</v>
      </c>
      <c r="X68" s="12">
        <v>13300</v>
      </c>
      <c r="Y68" s="12">
        <v>1648535</v>
      </c>
      <c r="AA68" s="88"/>
    </row>
    <row r="69" spans="1:27" ht="14.25" thickBot="1">
      <c r="A69" s="90"/>
      <c r="C69" s="10">
        <v>14</v>
      </c>
      <c r="D69" s="42">
        <v>11401</v>
      </c>
      <c r="E69" s="12">
        <v>123.95</v>
      </c>
      <c r="F69" s="12">
        <v>13160</v>
      </c>
      <c r="G69" s="12">
        <v>1631182</v>
      </c>
      <c r="H69" s="35"/>
      <c r="I69" s="10">
        <v>47</v>
      </c>
      <c r="J69" s="11">
        <v>11402</v>
      </c>
      <c r="K69" s="12">
        <v>96.31</v>
      </c>
      <c r="L69" s="12">
        <v>12260</v>
      </c>
      <c r="M69" s="12">
        <v>1180761</v>
      </c>
      <c r="N69" s="95"/>
      <c r="O69" s="10">
        <v>80</v>
      </c>
      <c r="P69" s="11">
        <v>11403</v>
      </c>
      <c r="Q69" s="12">
        <v>96.31</v>
      </c>
      <c r="R69" s="12">
        <v>12260</v>
      </c>
      <c r="S69" s="12">
        <v>1180761</v>
      </c>
      <c r="T69" s="35"/>
      <c r="U69" s="10">
        <v>113</v>
      </c>
      <c r="V69" s="21">
        <v>11404</v>
      </c>
      <c r="W69" s="12">
        <v>123.95</v>
      </c>
      <c r="X69" s="12">
        <v>13260</v>
      </c>
      <c r="Y69" s="12">
        <v>1643577</v>
      </c>
      <c r="AA69" s="88"/>
    </row>
    <row r="70" spans="1:27" ht="14.25" thickBot="1">
      <c r="A70" s="90"/>
      <c r="C70" s="10">
        <v>13</v>
      </c>
      <c r="D70" s="42">
        <v>11301</v>
      </c>
      <c r="E70" s="12">
        <v>123.95</v>
      </c>
      <c r="F70" s="12">
        <v>13120</v>
      </c>
      <c r="G70" s="12">
        <v>1626224</v>
      </c>
      <c r="H70" s="35"/>
      <c r="I70" s="10">
        <v>46</v>
      </c>
      <c r="J70" s="11">
        <v>11302</v>
      </c>
      <c r="K70" s="12">
        <v>96.31</v>
      </c>
      <c r="L70" s="12">
        <v>12220</v>
      </c>
      <c r="M70" s="12">
        <v>1176908</v>
      </c>
      <c r="N70" s="95"/>
      <c r="O70" s="10">
        <v>79</v>
      </c>
      <c r="P70" s="11">
        <v>11303</v>
      </c>
      <c r="Q70" s="12">
        <v>96.31</v>
      </c>
      <c r="R70" s="12">
        <v>12220</v>
      </c>
      <c r="S70" s="12">
        <v>1176908</v>
      </c>
      <c r="T70" s="35"/>
      <c r="U70" s="10">
        <v>112</v>
      </c>
      <c r="V70" s="21">
        <v>11304</v>
      </c>
      <c r="W70" s="12">
        <v>123.95</v>
      </c>
      <c r="X70" s="12">
        <v>13220</v>
      </c>
      <c r="Y70" s="12">
        <v>1638619</v>
      </c>
      <c r="AA70" s="88"/>
    </row>
    <row r="71" spans="1:27" ht="14.25" thickBot="1">
      <c r="A71" s="90"/>
      <c r="C71" s="10">
        <v>12</v>
      </c>
      <c r="D71" s="42">
        <v>11201</v>
      </c>
      <c r="E71" s="12">
        <v>123.95</v>
      </c>
      <c r="F71" s="12">
        <v>13080</v>
      </c>
      <c r="G71" s="12">
        <v>1621266</v>
      </c>
      <c r="H71" s="35"/>
      <c r="I71" s="10">
        <v>45</v>
      </c>
      <c r="J71" s="11">
        <v>11202</v>
      </c>
      <c r="K71" s="12">
        <v>96.31</v>
      </c>
      <c r="L71" s="12">
        <v>12180</v>
      </c>
      <c r="M71" s="12">
        <v>1173056</v>
      </c>
      <c r="N71" s="95"/>
      <c r="O71" s="10">
        <v>78</v>
      </c>
      <c r="P71" s="11">
        <v>11203</v>
      </c>
      <c r="Q71" s="12">
        <v>96.31</v>
      </c>
      <c r="R71" s="12">
        <v>12180</v>
      </c>
      <c r="S71" s="12">
        <v>1173056</v>
      </c>
      <c r="T71" s="35"/>
      <c r="U71" s="10">
        <v>111</v>
      </c>
      <c r="V71" s="21">
        <v>11204</v>
      </c>
      <c r="W71" s="12">
        <v>123.95</v>
      </c>
      <c r="X71" s="12">
        <v>13180</v>
      </c>
      <c r="Y71" s="12">
        <v>1633661</v>
      </c>
      <c r="AA71" s="88"/>
    </row>
    <row r="72" spans="1:27" ht="14.25" thickBot="1">
      <c r="A72" s="90"/>
      <c r="C72" s="59">
        <v>11</v>
      </c>
      <c r="D72" s="60">
        <v>11101</v>
      </c>
      <c r="E72" s="58">
        <v>123.95</v>
      </c>
      <c r="F72" s="58">
        <v>13040</v>
      </c>
      <c r="G72" s="58">
        <v>1616308</v>
      </c>
      <c r="H72" s="61"/>
      <c r="I72" s="59">
        <v>44</v>
      </c>
      <c r="J72" s="60">
        <v>11102</v>
      </c>
      <c r="K72" s="58">
        <v>96.31</v>
      </c>
      <c r="L72" s="58">
        <v>12140</v>
      </c>
      <c r="M72" s="58">
        <v>1169203</v>
      </c>
      <c r="N72" s="95"/>
      <c r="O72" s="59">
        <v>77</v>
      </c>
      <c r="P72" s="60">
        <v>11103</v>
      </c>
      <c r="Q72" s="58">
        <v>96.31</v>
      </c>
      <c r="R72" s="58">
        <v>12140</v>
      </c>
      <c r="S72" s="58">
        <v>1169203</v>
      </c>
      <c r="T72" s="61"/>
      <c r="U72" s="59">
        <v>110</v>
      </c>
      <c r="V72" s="73">
        <v>11104</v>
      </c>
      <c r="W72" s="58">
        <v>123.95</v>
      </c>
      <c r="X72" s="58">
        <v>13140</v>
      </c>
      <c r="Y72" s="58">
        <v>1628703</v>
      </c>
      <c r="AA72" s="88"/>
    </row>
    <row r="73" spans="1:27" ht="14.25" thickBot="1">
      <c r="A73" s="90"/>
      <c r="C73" s="10">
        <v>10</v>
      </c>
      <c r="D73" s="11">
        <v>11001</v>
      </c>
      <c r="E73" s="12">
        <v>123.95</v>
      </c>
      <c r="F73" s="12">
        <v>13000</v>
      </c>
      <c r="G73" s="12">
        <v>1611350</v>
      </c>
      <c r="H73" s="35"/>
      <c r="I73" s="10">
        <v>43</v>
      </c>
      <c r="J73" s="11">
        <v>11002</v>
      </c>
      <c r="K73" s="12">
        <v>96.02</v>
      </c>
      <c r="L73" s="12">
        <v>12100</v>
      </c>
      <c r="M73" s="12">
        <v>1161842</v>
      </c>
      <c r="N73" s="95"/>
      <c r="O73" s="10">
        <v>76</v>
      </c>
      <c r="P73" s="11">
        <v>11003</v>
      </c>
      <c r="Q73" s="12">
        <v>96.02</v>
      </c>
      <c r="R73" s="12">
        <v>12100</v>
      </c>
      <c r="S73" s="12">
        <v>1161842</v>
      </c>
      <c r="T73" s="35"/>
      <c r="U73" s="10">
        <v>109</v>
      </c>
      <c r="V73" s="41">
        <v>11004</v>
      </c>
      <c r="W73" s="12">
        <v>123.95</v>
      </c>
      <c r="X73" s="12">
        <v>13100</v>
      </c>
      <c r="Y73" s="12">
        <v>1623745</v>
      </c>
      <c r="AA73" s="88"/>
    </row>
    <row r="74" spans="1:27" ht="14.25" thickBot="1">
      <c r="A74" s="90"/>
      <c r="C74" s="10">
        <v>9</v>
      </c>
      <c r="D74" s="11">
        <v>10901</v>
      </c>
      <c r="E74" s="12">
        <v>123.95</v>
      </c>
      <c r="F74" s="12">
        <v>12960</v>
      </c>
      <c r="G74" s="12">
        <v>1606392</v>
      </c>
      <c r="H74" s="35"/>
      <c r="I74" s="10">
        <v>42</v>
      </c>
      <c r="J74" s="11">
        <v>10902</v>
      </c>
      <c r="K74" s="12">
        <v>96.02</v>
      </c>
      <c r="L74" s="12">
        <v>12060</v>
      </c>
      <c r="M74" s="12">
        <v>1158001</v>
      </c>
      <c r="N74" s="95"/>
      <c r="O74" s="10">
        <v>75</v>
      </c>
      <c r="P74" s="11">
        <v>10903</v>
      </c>
      <c r="Q74" s="12">
        <v>96.02</v>
      </c>
      <c r="R74" s="12">
        <v>12060</v>
      </c>
      <c r="S74" s="12">
        <v>1158001</v>
      </c>
      <c r="T74" s="35"/>
      <c r="U74" s="10">
        <v>108</v>
      </c>
      <c r="V74" s="11">
        <v>10904</v>
      </c>
      <c r="W74" s="12">
        <v>123.95</v>
      </c>
      <c r="X74" s="12">
        <v>13060</v>
      </c>
      <c r="Y74" s="12">
        <v>1618787</v>
      </c>
      <c r="AA74" s="88"/>
    </row>
    <row r="75" spans="1:27" ht="14.25" thickBot="1">
      <c r="A75" s="90"/>
      <c r="C75" s="10">
        <v>8</v>
      </c>
      <c r="D75" s="11">
        <v>10801</v>
      </c>
      <c r="E75" s="12">
        <v>123.95</v>
      </c>
      <c r="F75" s="12">
        <v>12920</v>
      </c>
      <c r="G75" s="12">
        <v>1601434</v>
      </c>
      <c r="H75" s="35"/>
      <c r="I75" s="10">
        <v>41</v>
      </c>
      <c r="J75" s="11">
        <v>10802</v>
      </c>
      <c r="K75" s="12">
        <v>96.02</v>
      </c>
      <c r="L75" s="12">
        <v>12020</v>
      </c>
      <c r="M75" s="12">
        <v>1154160</v>
      </c>
      <c r="N75" s="95"/>
      <c r="O75" s="10">
        <v>74</v>
      </c>
      <c r="P75" s="11">
        <v>10803</v>
      </c>
      <c r="Q75" s="12">
        <v>96.02</v>
      </c>
      <c r="R75" s="12">
        <v>12020</v>
      </c>
      <c r="S75" s="12">
        <v>1154160</v>
      </c>
      <c r="T75" s="35"/>
      <c r="U75" s="10">
        <v>107</v>
      </c>
      <c r="V75" s="11">
        <v>10804</v>
      </c>
      <c r="W75" s="12">
        <v>123.95</v>
      </c>
      <c r="X75" s="12">
        <v>13020</v>
      </c>
      <c r="Y75" s="12">
        <v>1613829</v>
      </c>
      <c r="AA75" s="88"/>
    </row>
    <row r="76" spans="1:27" ht="14.25" thickBot="1">
      <c r="A76" s="90"/>
      <c r="C76" s="10">
        <v>7</v>
      </c>
      <c r="D76" s="11">
        <v>10701</v>
      </c>
      <c r="E76" s="12">
        <v>123.95</v>
      </c>
      <c r="F76" s="12">
        <v>12880</v>
      </c>
      <c r="G76" s="12">
        <v>1596476</v>
      </c>
      <c r="H76" s="35"/>
      <c r="I76" s="10">
        <v>40</v>
      </c>
      <c r="J76" s="11">
        <v>10702</v>
      </c>
      <c r="K76" s="12">
        <v>96.02</v>
      </c>
      <c r="L76" s="12">
        <v>11980</v>
      </c>
      <c r="M76" s="12">
        <v>1150320</v>
      </c>
      <c r="N76" s="95"/>
      <c r="O76" s="10">
        <v>73</v>
      </c>
      <c r="P76" s="11">
        <v>10703</v>
      </c>
      <c r="Q76" s="12">
        <v>96.02</v>
      </c>
      <c r="R76" s="12">
        <v>11980</v>
      </c>
      <c r="S76" s="12">
        <v>1150320</v>
      </c>
      <c r="T76" s="35"/>
      <c r="U76" s="10">
        <v>106</v>
      </c>
      <c r="V76" s="11">
        <v>10704</v>
      </c>
      <c r="W76" s="12">
        <v>123.95</v>
      </c>
      <c r="X76" s="12">
        <v>12980</v>
      </c>
      <c r="Y76" s="12">
        <v>1608871</v>
      </c>
      <c r="AA76" s="88"/>
    </row>
    <row r="77" spans="1:27" ht="14.25" thickBot="1">
      <c r="A77" s="90"/>
      <c r="C77" s="10">
        <v>6</v>
      </c>
      <c r="D77" s="11">
        <v>10601</v>
      </c>
      <c r="E77" s="12">
        <v>123.95</v>
      </c>
      <c r="F77" s="12">
        <v>12840</v>
      </c>
      <c r="G77" s="12">
        <v>1591518</v>
      </c>
      <c r="H77" s="35"/>
      <c r="I77" s="10">
        <v>39</v>
      </c>
      <c r="J77" s="11">
        <v>10602</v>
      </c>
      <c r="K77" s="12">
        <v>96.02</v>
      </c>
      <c r="L77" s="12">
        <v>11940</v>
      </c>
      <c r="M77" s="12">
        <v>1146479</v>
      </c>
      <c r="N77" s="95"/>
      <c r="O77" s="10">
        <v>72</v>
      </c>
      <c r="P77" s="11">
        <v>10603</v>
      </c>
      <c r="Q77" s="12">
        <v>96.02</v>
      </c>
      <c r="R77" s="12">
        <v>11940</v>
      </c>
      <c r="S77" s="12">
        <v>1146479</v>
      </c>
      <c r="T77" s="35"/>
      <c r="U77" s="10">
        <v>105</v>
      </c>
      <c r="V77" s="11">
        <v>10604</v>
      </c>
      <c r="W77" s="12">
        <v>123.95</v>
      </c>
      <c r="X77" s="12">
        <v>12940</v>
      </c>
      <c r="Y77" s="12">
        <v>1603913</v>
      </c>
      <c r="AA77" s="88"/>
    </row>
    <row r="78" spans="1:27" ht="14.25" thickBot="1">
      <c r="A78" s="90"/>
      <c r="C78" s="10">
        <v>5</v>
      </c>
      <c r="D78" s="11">
        <v>10501</v>
      </c>
      <c r="E78" s="12">
        <v>123.94</v>
      </c>
      <c r="F78" s="12">
        <v>12800</v>
      </c>
      <c r="G78" s="12">
        <v>1586432</v>
      </c>
      <c r="H78" s="35"/>
      <c r="I78" s="10">
        <v>38</v>
      </c>
      <c r="J78" s="11">
        <v>10502</v>
      </c>
      <c r="K78" s="12">
        <v>95.93</v>
      </c>
      <c r="L78" s="12">
        <v>11900</v>
      </c>
      <c r="M78" s="12">
        <v>1141567</v>
      </c>
      <c r="N78" s="95"/>
      <c r="O78" s="10">
        <v>71</v>
      </c>
      <c r="P78" s="11">
        <v>10503</v>
      </c>
      <c r="Q78" s="12">
        <v>95.93</v>
      </c>
      <c r="R78" s="12">
        <v>11900</v>
      </c>
      <c r="S78" s="12">
        <v>1141567</v>
      </c>
      <c r="T78" s="35"/>
      <c r="U78" s="10">
        <v>104</v>
      </c>
      <c r="V78" s="11">
        <v>10504</v>
      </c>
      <c r="W78" s="12">
        <v>123.94</v>
      </c>
      <c r="X78" s="12">
        <v>12900</v>
      </c>
      <c r="Y78" s="12">
        <v>1598826</v>
      </c>
      <c r="AA78" s="88"/>
    </row>
    <row r="79" spans="1:27" ht="14.25" thickBot="1">
      <c r="A79" s="90"/>
      <c r="C79" s="10">
        <v>4</v>
      </c>
      <c r="D79" s="11">
        <v>10401</v>
      </c>
      <c r="E79" s="12">
        <v>123.94</v>
      </c>
      <c r="F79" s="12">
        <v>12760</v>
      </c>
      <c r="G79" s="12">
        <v>1581474</v>
      </c>
      <c r="H79" s="35"/>
      <c r="I79" s="10">
        <v>37</v>
      </c>
      <c r="J79" s="11">
        <v>10402</v>
      </c>
      <c r="K79" s="12">
        <v>95.93</v>
      </c>
      <c r="L79" s="12">
        <v>11860</v>
      </c>
      <c r="M79" s="12">
        <v>1137730</v>
      </c>
      <c r="N79" s="95"/>
      <c r="O79" s="10">
        <v>70</v>
      </c>
      <c r="P79" s="11">
        <v>10403</v>
      </c>
      <c r="Q79" s="12">
        <v>95.93</v>
      </c>
      <c r="R79" s="12">
        <v>11860</v>
      </c>
      <c r="S79" s="12">
        <v>1137730</v>
      </c>
      <c r="T79" s="35"/>
      <c r="U79" s="10">
        <v>103</v>
      </c>
      <c r="V79" s="11">
        <v>10404</v>
      </c>
      <c r="W79" s="12">
        <v>123.94</v>
      </c>
      <c r="X79" s="12">
        <v>12860</v>
      </c>
      <c r="Y79" s="12">
        <v>1593868</v>
      </c>
      <c r="AA79" s="88"/>
    </row>
    <row r="80" spans="1:27" ht="14.25" thickBot="1">
      <c r="A80" s="90"/>
      <c r="C80" s="10">
        <v>3</v>
      </c>
      <c r="D80" s="11">
        <v>10301</v>
      </c>
      <c r="E80" s="12">
        <v>123.94</v>
      </c>
      <c r="F80" s="12">
        <v>12660</v>
      </c>
      <c r="G80" s="12">
        <v>1569080</v>
      </c>
      <c r="H80" s="35"/>
      <c r="I80" s="10">
        <v>36</v>
      </c>
      <c r="J80" s="11">
        <v>10302</v>
      </c>
      <c r="K80" s="12">
        <v>95.93</v>
      </c>
      <c r="L80" s="12">
        <v>11760</v>
      </c>
      <c r="M80" s="12">
        <v>1128137</v>
      </c>
      <c r="N80" s="95"/>
      <c r="O80" s="10">
        <v>69</v>
      </c>
      <c r="P80" s="11">
        <v>10303</v>
      </c>
      <c r="Q80" s="12">
        <v>95.93</v>
      </c>
      <c r="R80" s="12">
        <v>11760</v>
      </c>
      <c r="S80" s="12">
        <v>1128137</v>
      </c>
      <c r="T80" s="35"/>
      <c r="U80" s="10">
        <v>102</v>
      </c>
      <c r="V80" s="11">
        <v>10304</v>
      </c>
      <c r="W80" s="12">
        <v>123.94</v>
      </c>
      <c r="X80" s="12">
        <v>12760</v>
      </c>
      <c r="Y80" s="12">
        <v>1581474</v>
      </c>
      <c r="AA80" s="88"/>
    </row>
    <row r="81" spans="1:27" ht="14.25" thickBot="1">
      <c r="A81" s="90"/>
      <c r="C81" s="10">
        <v>2</v>
      </c>
      <c r="D81" s="11">
        <v>10201</v>
      </c>
      <c r="E81" s="12">
        <v>123.94</v>
      </c>
      <c r="F81" s="12">
        <v>12560</v>
      </c>
      <c r="G81" s="12">
        <v>1556686</v>
      </c>
      <c r="H81" s="35"/>
      <c r="I81" s="10">
        <v>35</v>
      </c>
      <c r="J81" s="11">
        <v>10202</v>
      </c>
      <c r="K81" s="12">
        <v>95.93</v>
      </c>
      <c r="L81" s="12">
        <v>11660</v>
      </c>
      <c r="M81" s="12">
        <v>1118544</v>
      </c>
      <c r="N81" s="95"/>
      <c r="O81" s="10">
        <v>68</v>
      </c>
      <c r="P81" s="11">
        <v>10203</v>
      </c>
      <c r="Q81" s="12">
        <v>95.93</v>
      </c>
      <c r="R81" s="12">
        <v>11660</v>
      </c>
      <c r="S81" s="12">
        <v>1118544</v>
      </c>
      <c r="T81" s="35"/>
      <c r="U81" s="10">
        <v>101</v>
      </c>
      <c r="V81" s="11">
        <v>10204</v>
      </c>
      <c r="W81" s="12">
        <v>123.94</v>
      </c>
      <c r="X81" s="12">
        <v>12660</v>
      </c>
      <c r="Y81" s="12">
        <v>1569080</v>
      </c>
      <c r="AA81" s="88"/>
    </row>
    <row r="82" spans="1:27" ht="14.25" thickBot="1">
      <c r="A82" s="90"/>
      <c r="C82" s="10">
        <v>1</v>
      </c>
      <c r="D82" s="11">
        <v>10101</v>
      </c>
      <c r="E82" s="12">
        <v>123.94</v>
      </c>
      <c r="F82" s="12">
        <v>12260</v>
      </c>
      <c r="G82" s="12">
        <v>1519504</v>
      </c>
      <c r="H82" s="28"/>
      <c r="I82" s="10">
        <v>34</v>
      </c>
      <c r="J82" s="11">
        <v>10102</v>
      </c>
      <c r="K82" s="12">
        <v>95.93</v>
      </c>
      <c r="L82" s="12">
        <v>11360</v>
      </c>
      <c r="M82" s="12">
        <v>1089765</v>
      </c>
      <c r="N82" s="28"/>
      <c r="O82" s="10">
        <v>67</v>
      </c>
      <c r="P82" s="11">
        <v>10103</v>
      </c>
      <c r="Q82" s="12">
        <v>95.93</v>
      </c>
      <c r="R82" s="12">
        <v>11360</v>
      </c>
      <c r="S82" s="12">
        <v>1089765</v>
      </c>
      <c r="T82" s="28"/>
      <c r="U82" s="10">
        <v>100</v>
      </c>
      <c r="V82" s="11">
        <v>10104</v>
      </c>
      <c r="W82" s="12">
        <v>123.94</v>
      </c>
      <c r="X82" s="12">
        <v>12360</v>
      </c>
      <c r="Y82" s="12">
        <v>1531898</v>
      </c>
      <c r="AA82" s="88"/>
    </row>
    <row r="83" spans="1:27" ht="13.5" customHeight="1">
      <c r="A83" s="90"/>
      <c r="C83" s="78" t="s">
        <v>48</v>
      </c>
      <c r="D83" s="65">
        <f>F83-L83</f>
        <v>900</v>
      </c>
      <c r="E83" s="31" t="s">
        <v>17</v>
      </c>
      <c r="F83" s="32">
        <f>MAX(F50:F82)</f>
        <v>13400</v>
      </c>
      <c r="G83" s="32">
        <f>MAX(G50:G82)</f>
        <v>1660930</v>
      </c>
      <c r="H83" s="35"/>
      <c r="K83" s="31" t="s">
        <v>17</v>
      </c>
      <c r="L83" s="32">
        <f>MAX(L50:L82)</f>
        <v>12500</v>
      </c>
      <c r="M83" s="32">
        <f>MAX(M50:M82)</f>
        <v>1203875</v>
      </c>
      <c r="N83" s="35"/>
      <c r="Q83" s="31" t="s">
        <v>17</v>
      </c>
      <c r="R83" s="32">
        <f>MAX(R50:R82)</f>
        <v>12500</v>
      </c>
      <c r="S83" s="32">
        <f>MAX(S50:S82)</f>
        <v>1203875</v>
      </c>
      <c r="T83" s="35"/>
      <c r="U83" s="78" t="s">
        <v>48</v>
      </c>
      <c r="V83" s="65">
        <f t="shared" ref="V83:V85" si="1">X83-R83</f>
        <v>1000</v>
      </c>
      <c r="W83" s="56" t="s">
        <v>17</v>
      </c>
      <c r="X83" s="32">
        <f>MAX(X50:X82)</f>
        <v>13500</v>
      </c>
      <c r="Y83" s="32">
        <f>MAX(Y50:Y82)</f>
        <v>1673325</v>
      </c>
      <c r="AA83" s="88"/>
    </row>
    <row r="84" spans="1:27" ht="13.5" customHeight="1">
      <c r="A84" s="90"/>
      <c r="C84" s="78" t="s">
        <v>48</v>
      </c>
      <c r="D84" s="65">
        <f>F84-L84</f>
        <v>900</v>
      </c>
      <c r="E84" s="75" t="s">
        <v>18</v>
      </c>
      <c r="F84" s="76">
        <f>AVERAGE(F50:F82)</f>
        <v>13038.181818181818</v>
      </c>
      <c r="G84" s="76">
        <f>AVERAGE(G50:G82)</f>
        <v>1616063.5151515151</v>
      </c>
      <c r="H84" s="77"/>
      <c r="I84" s="75"/>
      <c r="J84" s="75"/>
      <c r="K84" s="75" t="s">
        <v>18</v>
      </c>
      <c r="L84" s="76">
        <f>AVERAGE(L50:L82)</f>
        <v>12138.181818181818</v>
      </c>
      <c r="M84" s="76">
        <f>AVERAGE(M50:M82)</f>
        <v>1168136.3333333333</v>
      </c>
      <c r="N84" s="77"/>
      <c r="O84" s="75"/>
      <c r="P84" s="75"/>
      <c r="Q84" s="75" t="s">
        <v>18</v>
      </c>
      <c r="R84" s="76">
        <f>AVERAGE(R50:R82)</f>
        <v>12138.181818181818</v>
      </c>
      <c r="S84" s="76">
        <f>AVERAGE(S50:S82)</f>
        <v>1168136.3333333333</v>
      </c>
      <c r="T84" s="77"/>
      <c r="U84" s="85" t="s">
        <v>48</v>
      </c>
      <c r="V84" s="65">
        <f t="shared" si="1"/>
        <v>1000</v>
      </c>
      <c r="W84" s="75" t="s">
        <v>18</v>
      </c>
      <c r="X84" s="76">
        <f>AVERAGE(X50:X82)</f>
        <v>13138.181818181818</v>
      </c>
      <c r="Y84" s="76">
        <f>AVERAGE(Y50:Y82)</f>
        <v>1628458.3636363635</v>
      </c>
      <c r="AA84" s="88"/>
    </row>
    <row r="85" spans="1:27" ht="13.5" customHeight="1">
      <c r="A85" s="90"/>
      <c r="C85" s="78" t="s">
        <v>48</v>
      </c>
      <c r="D85" s="65">
        <f>F85-L85</f>
        <v>900</v>
      </c>
      <c r="E85" s="30" t="s">
        <v>36</v>
      </c>
      <c r="F85" s="62">
        <f>MIN(F50:F82)</f>
        <v>12260</v>
      </c>
      <c r="G85" s="62">
        <f>MIN(G50:G82)</f>
        <v>1519504</v>
      </c>
      <c r="K85" s="68" t="s">
        <v>36</v>
      </c>
      <c r="L85" s="62">
        <f>MIN(L50:L82)</f>
        <v>11360</v>
      </c>
      <c r="M85" s="62">
        <f>MIN(M50:M82)</f>
        <v>1089765</v>
      </c>
      <c r="Q85" s="68" t="s">
        <v>36</v>
      </c>
      <c r="R85" s="62">
        <f>MIN(R50:R82)</f>
        <v>11360</v>
      </c>
      <c r="S85" s="62">
        <f>MIN(S50:S82)</f>
        <v>1089765</v>
      </c>
      <c r="U85" s="78" t="s">
        <v>48</v>
      </c>
      <c r="V85" s="65">
        <f t="shared" si="1"/>
        <v>1000</v>
      </c>
      <c r="W85" s="30" t="s">
        <v>36</v>
      </c>
      <c r="X85" s="62">
        <f>MIN(X50:X82)</f>
        <v>12360</v>
      </c>
      <c r="Y85" s="62">
        <f>MIN(Y50:Y82)</f>
        <v>1531898</v>
      </c>
      <c r="AA85" s="88"/>
    </row>
    <row r="86" spans="1:27" ht="13.5" customHeight="1">
      <c r="A86" s="90"/>
      <c r="W86" s="30" t="s">
        <v>29</v>
      </c>
      <c r="X86" s="2">
        <f>AVERAGE(F84,L84,R84,X84)</f>
        <v>12613.181818181818</v>
      </c>
      <c r="Y86" s="2">
        <f>AVERAGE(G84,M84,S84,Y84)</f>
        <v>1395198.6363636362</v>
      </c>
      <c r="AA86" s="88"/>
    </row>
    <row r="87" spans="1:27" ht="44.25" customHeight="1">
      <c r="A87" s="90"/>
      <c r="C87" s="94" t="s">
        <v>59</v>
      </c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AA87" s="88"/>
    </row>
    <row r="88" spans="1:27" ht="13.5" customHeight="1">
      <c r="A88" s="37"/>
      <c r="AA88" s="29"/>
    </row>
    <row r="89" spans="1:27" ht="13.5" customHeight="1">
      <c r="A89" s="37"/>
      <c r="AA89" s="29"/>
    </row>
    <row r="90" spans="1:27" ht="13.5" customHeight="1">
      <c r="A90" s="37"/>
      <c r="AA90" s="29"/>
    </row>
    <row r="91" spans="1:27" ht="44.25" customHeight="1">
      <c r="A91" s="90" t="s">
        <v>26</v>
      </c>
      <c r="C91" s="97" t="s">
        <v>33</v>
      </c>
      <c r="D91" s="87" t="s">
        <v>51</v>
      </c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97" t="s">
        <v>33</v>
      </c>
      <c r="AA91" s="88" t="s">
        <v>24</v>
      </c>
    </row>
    <row r="92" spans="1:27" ht="14.25" thickBot="1">
      <c r="A92" s="90"/>
      <c r="AA92" s="88"/>
    </row>
    <row r="93" spans="1:27" ht="15" thickBot="1">
      <c r="A93" s="90"/>
      <c r="C93" s="4" t="s">
        <v>22</v>
      </c>
      <c r="D93" s="57" t="s">
        <v>2</v>
      </c>
      <c r="E93" s="6" t="s">
        <v>23</v>
      </c>
      <c r="F93" s="91" t="s">
        <v>4</v>
      </c>
      <c r="G93" s="92"/>
      <c r="H93" s="35"/>
      <c r="I93" s="4" t="s">
        <v>22</v>
      </c>
      <c r="J93" s="5" t="s">
        <v>2</v>
      </c>
      <c r="K93" s="6" t="s">
        <v>23</v>
      </c>
      <c r="L93" s="91" t="s">
        <v>4</v>
      </c>
      <c r="M93" s="92"/>
      <c r="N93" s="35"/>
      <c r="O93" s="4" t="s">
        <v>22</v>
      </c>
      <c r="P93" s="5" t="s">
        <v>2</v>
      </c>
      <c r="Q93" s="6" t="s">
        <v>23</v>
      </c>
      <c r="R93" s="91" t="s">
        <v>4</v>
      </c>
      <c r="S93" s="92"/>
      <c r="T93" s="35"/>
      <c r="U93" s="4" t="s">
        <v>22</v>
      </c>
      <c r="V93" s="5" t="s">
        <v>2</v>
      </c>
      <c r="W93" s="6" t="s">
        <v>23</v>
      </c>
      <c r="X93" s="91" t="s">
        <v>4</v>
      </c>
      <c r="Y93" s="92"/>
      <c r="AA93" s="88"/>
    </row>
    <row r="94" spans="1:27" ht="29.25" thickBot="1">
      <c r="A94" s="90"/>
      <c r="C94" s="7" t="s">
        <v>5</v>
      </c>
      <c r="D94" s="8" t="s">
        <v>6</v>
      </c>
      <c r="E94" s="33" t="s">
        <v>21</v>
      </c>
      <c r="F94" s="33" t="s">
        <v>20</v>
      </c>
      <c r="G94" s="33" t="s">
        <v>19</v>
      </c>
      <c r="H94" s="35"/>
      <c r="I94" s="7" t="s">
        <v>5</v>
      </c>
      <c r="J94" s="8" t="s">
        <v>6</v>
      </c>
      <c r="K94" s="33" t="s">
        <v>21</v>
      </c>
      <c r="L94" s="33" t="s">
        <v>20</v>
      </c>
      <c r="M94" s="33" t="s">
        <v>19</v>
      </c>
      <c r="N94" s="95" t="s">
        <v>61</v>
      </c>
      <c r="O94" s="7" t="s">
        <v>5</v>
      </c>
      <c r="P94" s="8" t="s">
        <v>6</v>
      </c>
      <c r="Q94" s="33" t="s">
        <v>21</v>
      </c>
      <c r="R94" s="33" t="s">
        <v>20</v>
      </c>
      <c r="S94" s="33" t="s">
        <v>19</v>
      </c>
      <c r="T94" s="35"/>
      <c r="U94" s="7" t="s">
        <v>5</v>
      </c>
      <c r="V94" s="8" t="s">
        <v>6</v>
      </c>
      <c r="W94" s="33" t="s">
        <v>21</v>
      </c>
      <c r="X94" s="33" t="s">
        <v>20</v>
      </c>
      <c r="Y94" s="33" t="s">
        <v>19</v>
      </c>
      <c r="AA94" s="88"/>
    </row>
    <row r="95" spans="1:27" ht="15" thickBot="1">
      <c r="A95" s="90"/>
      <c r="C95" s="17">
        <v>33</v>
      </c>
      <c r="D95" s="18">
        <v>13301</v>
      </c>
      <c r="E95" s="19">
        <v>115.68</v>
      </c>
      <c r="F95" s="19">
        <v>11806</v>
      </c>
      <c r="G95" s="19">
        <v>1365718</v>
      </c>
      <c r="H95" s="35"/>
      <c r="I95" s="17">
        <v>66</v>
      </c>
      <c r="J95" s="18">
        <v>13302</v>
      </c>
      <c r="K95" s="19">
        <v>97.08</v>
      </c>
      <c r="L95" s="19">
        <v>11306</v>
      </c>
      <c r="M95" s="19">
        <v>1097586</v>
      </c>
      <c r="N95" s="95"/>
      <c r="O95" s="17">
        <v>99</v>
      </c>
      <c r="P95" s="18">
        <v>13303</v>
      </c>
      <c r="Q95" s="19">
        <v>97.08</v>
      </c>
      <c r="R95" s="19">
        <v>11306</v>
      </c>
      <c r="S95" s="19">
        <v>1097586</v>
      </c>
      <c r="T95" s="35"/>
      <c r="U95" s="17">
        <v>132</v>
      </c>
      <c r="V95" s="18">
        <v>13304</v>
      </c>
      <c r="W95" s="18">
        <v>115.68</v>
      </c>
      <c r="X95" s="19">
        <v>11806</v>
      </c>
      <c r="Y95" s="19">
        <v>1365718</v>
      </c>
      <c r="AA95" s="88"/>
    </row>
    <row r="96" spans="1:27" ht="15" thickBot="1">
      <c r="A96" s="90"/>
      <c r="C96" s="17">
        <v>32</v>
      </c>
      <c r="D96" s="18">
        <v>13201</v>
      </c>
      <c r="E96" s="19">
        <v>115.68</v>
      </c>
      <c r="F96" s="19">
        <v>12306</v>
      </c>
      <c r="G96" s="19">
        <v>1423558</v>
      </c>
      <c r="H96" s="35"/>
      <c r="I96" s="17">
        <v>65</v>
      </c>
      <c r="J96" s="18">
        <v>13202</v>
      </c>
      <c r="K96" s="19">
        <v>97.08</v>
      </c>
      <c r="L96" s="19">
        <v>11806</v>
      </c>
      <c r="M96" s="19">
        <v>1146126</v>
      </c>
      <c r="N96" s="95"/>
      <c r="O96" s="17">
        <v>98</v>
      </c>
      <c r="P96" s="18">
        <v>13203</v>
      </c>
      <c r="Q96" s="19">
        <v>97.08</v>
      </c>
      <c r="R96" s="19">
        <v>11806</v>
      </c>
      <c r="S96" s="19">
        <v>1146126</v>
      </c>
      <c r="T96" s="35"/>
      <c r="U96" s="17">
        <v>131</v>
      </c>
      <c r="V96" s="18">
        <v>13204</v>
      </c>
      <c r="W96" s="19">
        <v>115.68</v>
      </c>
      <c r="X96" s="19">
        <v>12306</v>
      </c>
      <c r="Y96" s="19">
        <v>1423558</v>
      </c>
      <c r="AA96" s="88"/>
    </row>
    <row r="97" spans="1:27" ht="15" thickBot="1">
      <c r="A97" s="90"/>
      <c r="C97" s="69">
        <v>31</v>
      </c>
      <c r="D97" s="70">
        <v>13101</v>
      </c>
      <c r="E97" s="71">
        <v>115.68</v>
      </c>
      <c r="F97" s="71">
        <v>12406</v>
      </c>
      <c r="G97" s="71">
        <v>1435126</v>
      </c>
      <c r="H97" s="61"/>
      <c r="I97" s="69">
        <v>64</v>
      </c>
      <c r="J97" s="70">
        <v>13102</v>
      </c>
      <c r="K97" s="71">
        <v>97.08</v>
      </c>
      <c r="L97" s="71">
        <v>11906</v>
      </c>
      <c r="M97" s="71">
        <v>1155834</v>
      </c>
      <c r="N97" s="95"/>
      <c r="O97" s="69">
        <v>97</v>
      </c>
      <c r="P97" s="70">
        <v>13103</v>
      </c>
      <c r="Q97" s="71">
        <v>97.08</v>
      </c>
      <c r="R97" s="71">
        <v>11906</v>
      </c>
      <c r="S97" s="71">
        <v>1155834</v>
      </c>
      <c r="T97" s="61"/>
      <c r="U97" s="69">
        <v>130</v>
      </c>
      <c r="V97" s="70">
        <v>13104</v>
      </c>
      <c r="W97" s="71">
        <v>115.68</v>
      </c>
      <c r="X97" s="71">
        <v>12406</v>
      </c>
      <c r="Y97" s="71">
        <v>1435126</v>
      </c>
      <c r="AA97" s="88"/>
    </row>
    <row r="98" spans="1:27" ht="15" thickBot="1">
      <c r="A98" s="90"/>
      <c r="C98" s="17">
        <v>30</v>
      </c>
      <c r="D98" s="18">
        <v>13001</v>
      </c>
      <c r="E98" s="19">
        <v>115.68</v>
      </c>
      <c r="F98" s="19">
        <v>12441</v>
      </c>
      <c r="G98" s="19">
        <v>1439175</v>
      </c>
      <c r="H98" s="35"/>
      <c r="I98" s="17">
        <v>63</v>
      </c>
      <c r="J98" s="18">
        <v>13002</v>
      </c>
      <c r="K98" s="19">
        <v>97.08</v>
      </c>
      <c r="L98" s="19">
        <v>11941</v>
      </c>
      <c r="M98" s="19">
        <v>1159232</v>
      </c>
      <c r="N98" s="95"/>
      <c r="O98" s="17">
        <v>96</v>
      </c>
      <c r="P98" s="18">
        <v>13003</v>
      </c>
      <c r="Q98" s="19">
        <v>97.08</v>
      </c>
      <c r="R98" s="19">
        <v>11941</v>
      </c>
      <c r="S98" s="19">
        <v>1159232</v>
      </c>
      <c r="T98" s="35"/>
      <c r="U98" s="17">
        <v>129</v>
      </c>
      <c r="V98" s="18">
        <v>13004</v>
      </c>
      <c r="W98" s="19">
        <v>115.68</v>
      </c>
      <c r="X98" s="19">
        <v>12441</v>
      </c>
      <c r="Y98" s="19">
        <v>1439175</v>
      </c>
      <c r="AA98" s="88"/>
    </row>
    <row r="99" spans="1:27" ht="15" thickBot="1">
      <c r="A99" s="90"/>
      <c r="C99" s="17">
        <v>29</v>
      </c>
      <c r="D99" s="18">
        <v>12901</v>
      </c>
      <c r="E99" s="19">
        <v>115.68</v>
      </c>
      <c r="F99" s="19">
        <v>12476</v>
      </c>
      <c r="G99" s="19">
        <v>1443224</v>
      </c>
      <c r="H99" s="35"/>
      <c r="I99" s="17">
        <v>62</v>
      </c>
      <c r="J99" s="18">
        <v>12902</v>
      </c>
      <c r="K99" s="19">
        <v>97.08</v>
      </c>
      <c r="L99" s="19">
        <v>11976</v>
      </c>
      <c r="M99" s="19">
        <v>1162630</v>
      </c>
      <c r="N99" s="95"/>
      <c r="O99" s="17">
        <v>95</v>
      </c>
      <c r="P99" s="18">
        <v>12903</v>
      </c>
      <c r="Q99" s="19">
        <v>97.08</v>
      </c>
      <c r="R99" s="19">
        <v>11976</v>
      </c>
      <c r="S99" s="19">
        <v>1162630</v>
      </c>
      <c r="T99" s="35"/>
      <c r="U99" s="17">
        <v>128</v>
      </c>
      <c r="V99" s="18">
        <v>12904</v>
      </c>
      <c r="W99" s="19">
        <v>115.68</v>
      </c>
      <c r="X99" s="19">
        <v>12476</v>
      </c>
      <c r="Y99" s="19">
        <v>1443224</v>
      </c>
      <c r="AA99" s="88"/>
    </row>
    <row r="100" spans="1:27" ht="15" thickBot="1">
      <c r="A100" s="90"/>
      <c r="C100" s="17">
        <v>28</v>
      </c>
      <c r="D100" s="18">
        <v>12801</v>
      </c>
      <c r="E100" s="19">
        <v>115.68</v>
      </c>
      <c r="F100" s="19">
        <v>12511</v>
      </c>
      <c r="G100" s="19">
        <v>1447272</v>
      </c>
      <c r="H100" s="35"/>
      <c r="I100" s="17">
        <v>61</v>
      </c>
      <c r="J100" s="18">
        <v>12802</v>
      </c>
      <c r="K100" s="19">
        <v>97.08</v>
      </c>
      <c r="L100" s="19">
        <v>12011</v>
      </c>
      <c r="M100" s="19">
        <v>1166028</v>
      </c>
      <c r="N100" s="95"/>
      <c r="O100" s="17">
        <v>94</v>
      </c>
      <c r="P100" s="18">
        <v>12803</v>
      </c>
      <c r="Q100" s="19">
        <v>97.08</v>
      </c>
      <c r="R100" s="19">
        <v>12011</v>
      </c>
      <c r="S100" s="19">
        <v>1166028</v>
      </c>
      <c r="T100" s="35"/>
      <c r="U100" s="17">
        <v>127</v>
      </c>
      <c r="V100" s="18">
        <v>12804</v>
      </c>
      <c r="W100" s="19">
        <v>115.68</v>
      </c>
      <c r="X100" s="19">
        <v>12511</v>
      </c>
      <c r="Y100" s="19">
        <v>1447272</v>
      </c>
      <c r="AA100" s="88"/>
    </row>
    <row r="101" spans="1:27" ht="15" thickBot="1">
      <c r="A101" s="90"/>
      <c r="C101" s="17">
        <v>27</v>
      </c>
      <c r="D101" s="18">
        <v>12701</v>
      </c>
      <c r="E101" s="19">
        <v>115.68</v>
      </c>
      <c r="F101" s="19">
        <v>12546</v>
      </c>
      <c r="G101" s="19">
        <v>1451321</v>
      </c>
      <c r="H101" s="35"/>
      <c r="I101" s="17">
        <v>60</v>
      </c>
      <c r="J101" s="18">
        <v>12702</v>
      </c>
      <c r="K101" s="19">
        <v>97.08</v>
      </c>
      <c r="L101" s="19">
        <v>12046</v>
      </c>
      <c r="M101" s="19">
        <v>1169426</v>
      </c>
      <c r="N101" s="95"/>
      <c r="O101" s="17">
        <v>93</v>
      </c>
      <c r="P101" s="18">
        <v>12703</v>
      </c>
      <c r="Q101" s="19">
        <v>97.08</v>
      </c>
      <c r="R101" s="19">
        <v>12046</v>
      </c>
      <c r="S101" s="19">
        <v>1169426</v>
      </c>
      <c r="T101" s="35"/>
      <c r="U101" s="17">
        <v>126</v>
      </c>
      <c r="V101" s="18">
        <v>12704</v>
      </c>
      <c r="W101" s="19">
        <v>115.68</v>
      </c>
      <c r="X101" s="19">
        <v>12546</v>
      </c>
      <c r="Y101" s="19">
        <v>1451321</v>
      </c>
      <c r="AA101" s="88"/>
    </row>
    <row r="102" spans="1:27" ht="15" thickBot="1">
      <c r="A102" s="90"/>
      <c r="C102" s="17">
        <v>26</v>
      </c>
      <c r="D102" s="18">
        <v>12601</v>
      </c>
      <c r="E102" s="19">
        <v>115.68</v>
      </c>
      <c r="F102" s="19">
        <v>12581</v>
      </c>
      <c r="G102" s="19">
        <v>1455370</v>
      </c>
      <c r="H102" s="35"/>
      <c r="I102" s="17">
        <v>59</v>
      </c>
      <c r="J102" s="18">
        <v>12602</v>
      </c>
      <c r="K102" s="19">
        <v>97.08</v>
      </c>
      <c r="L102" s="19">
        <v>12081</v>
      </c>
      <c r="M102" s="19">
        <v>1172823</v>
      </c>
      <c r="N102" s="95"/>
      <c r="O102" s="17">
        <v>92</v>
      </c>
      <c r="P102" s="18">
        <v>12603</v>
      </c>
      <c r="Q102" s="19">
        <v>97.08</v>
      </c>
      <c r="R102" s="19">
        <v>12081</v>
      </c>
      <c r="S102" s="19">
        <v>1172823</v>
      </c>
      <c r="T102" s="35"/>
      <c r="U102" s="17">
        <v>125</v>
      </c>
      <c r="V102" s="18">
        <v>12604</v>
      </c>
      <c r="W102" s="19">
        <v>115.68</v>
      </c>
      <c r="X102" s="19">
        <v>12581</v>
      </c>
      <c r="Y102" s="19">
        <v>1455370</v>
      </c>
      <c r="AA102" s="88"/>
    </row>
    <row r="103" spans="1:27" ht="15" thickBot="1">
      <c r="A103" s="90"/>
      <c r="C103" s="17">
        <v>25</v>
      </c>
      <c r="D103" s="44">
        <v>12501</v>
      </c>
      <c r="E103" s="19">
        <v>115.68</v>
      </c>
      <c r="F103" s="19">
        <v>12616</v>
      </c>
      <c r="G103" s="19">
        <v>1459419</v>
      </c>
      <c r="H103" s="35"/>
      <c r="I103" s="17">
        <v>58</v>
      </c>
      <c r="J103" s="18">
        <v>12502</v>
      </c>
      <c r="K103" s="19">
        <v>97.08</v>
      </c>
      <c r="L103" s="19">
        <v>12116</v>
      </c>
      <c r="M103" s="19">
        <v>1176221</v>
      </c>
      <c r="N103" s="95"/>
      <c r="O103" s="17">
        <v>91</v>
      </c>
      <c r="P103" s="18">
        <v>12503</v>
      </c>
      <c r="Q103" s="19">
        <v>97.08</v>
      </c>
      <c r="R103" s="19">
        <v>12116</v>
      </c>
      <c r="S103" s="19">
        <v>1176221</v>
      </c>
      <c r="T103" s="35"/>
      <c r="U103" s="17">
        <v>124</v>
      </c>
      <c r="V103" s="44">
        <v>12504</v>
      </c>
      <c r="W103" s="19">
        <v>115.68</v>
      </c>
      <c r="X103" s="19">
        <v>12616</v>
      </c>
      <c r="Y103" s="19">
        <v>1459419</v>
      </c>
      <c r="AA103" s="88"/>
    </row>
    <row r="104" spans="1:27" ht="15" thickBot="1">
      <c r="A104" s="90"/>
      <c r="C104" s="17">
        <v>24</v>
      </c>
      <c r="D104" s="44">
        <v>12401</v>
      </c>
      <c r="E104" s="19">
        <v>115.68</v>
      </c>
      <c r="F104" s="19">
        <v>12651</v>
      </c>
      <c r="G104" s="19">
        <v>1463468</v>
      </c>
      <c r="H104" s="35"/>
      <c r="I104" s="17">
        <v>57</v>
      </c>
      <c r="J104" s="18">
        <v>12402</v>
      </c>
      <c r="K104" s="19">
        <v>97.08</v>
      </c>
      <c r="L104" s="19">
        <v>12151</v>
      </c>
      <c r="M104" s="19">
        <v>1179619</v>
      </c>
      <c r="N104" s="95"/>
      <c r="O104" s="17">
        <v>90</v>
      </c>
      <c r="P104" s="18">
        <v>12403</v>
      </c>
      <c r="Q104" s="19">
        <v>97.08</v>
      </c>
      <c r="R104" s="19">
        <v>12151</v>
      </c>
      <c r="S104" s="19">
        <v>1179619</v>
      </c>
      <c r="T104" s="35"/>
      <c r="U104" s="17">
        <v>123</v>
      </c>
      <c r="V104" s="44">
        <v>12404</v>
      </c>
      <c r="W104" s="19">
        <v>115.68</v>
      </c>
      <c r="X104" s="19">
        <v>12651</v>
      </c>
      <c r="Y104" s="19">
        <v>1463468</v>
      </c>
      <c r="AA104" s="88"/>
    </row>
    <row r="105" spans="1:27" ht="15" thickBot="1">
      <c r="A105" s="90"/>
      <c r="C105" s="17">
        <v>23</v>
      </c>
      <c r="D105" s="44">
        <v>12301</v>
      </c>
      <c r="E105" s="19">
        <v>115.68</v>
      </c>
      <c r="F105" s="19">
        <v>12686</v>
      </c>
      <c r="G105" s="19">
        <v>1467516</v>
      </c>
      <c r="H105" s="35"/>
      <c r="I105" s="17">
        <v>56</v>
      </c>
      <c r="J105" s="18">
        <v>12302</v>
      </c>
      <c r="K105" s="19">
        <v>97.08</v>
      </c>
      <c r="L105" s="19">
        <v>12186</v>
      </c>
      <c r="M105" s="19">
        <v>1183017</v>
      </c>
      <c r="N105" s="95"/>
      <c r="O105" s="17">
        <v>89</v>
      </c>
      <c r="P105" s="18">
        <v>12303</v>
      </c>
      <c r="Q105" s="19">
        <v>97.08</v>
      </c>
      <c r="R105" s="19">
        <v>12186</v>
      </c>
      <c r="S105" s="19">
        <v>1183017</v>
      </c>
      <c r="T105" s="35"/>
      <c r="U105" s="17">
        <v>122</v>
      </c>
      <c r="V105" s="44">
        <v>12304</v>
      </c>
      <c r="W105" s="19">
        <v>115.68</v>
      </c>
      <c r="X105" s="19">
        <v>12686</v>
      </c>
      <c r="Y105" s="19">
        <v>1467516</v>
      </c>
      <c r="AA105" s="88"/>
    </row>
    <row r="106" spans="1:27" ht="15" thickBot="1">
      <c r="A106" s="90"/>
      <c r="C106" s="17">
        <v>22</v>
      </c>
      <c r="D106" s="43">
        <v>12201</v>
      </c>
      <c r="E106" s="19">
        <v>115.68</v>
      </c>
      <c r="F106" s="19">
        <v>12721</v>
      </c>
      <c r="G106" s="19">
        <v>1471565</v>
      </c>
      <c r="H106" s="35"/>
      <c r="I106" s="17">
        <v>55</v>
      </c>
      <c r="J106" s="18">
        <v>12202</v>
      </c>
      <c r="K106" s="19">
        <v>97.08</v>
      </c>
      <c r="L106" s="19">
        <v>12221</v>
      </c>
      <c r="M106" s="19">
        <v>1186415</v>
      </c>
      <c r="N106" s="95"/>
      <c r="O106" s="17">
        <v>88</v>
      </c>
      <c r="P106" s="18">
        <v>12203</v>
      </c>
      <c r="Q106" s="19">
        <v>97.08</v>
      </c>
      <c r="R106" s="19">
        <v>12221</v>
      </c>
      <c r="S106" s="19">
        <v>1186415</v>
      </c>
      <c r="T106" s="35"/>
      <c r="U106" s="17">
        <v>121</v>
      </c>
      <c r="V106" s="43">
        <v>12204</v>
      </c>
      <c r="W106" s="19">
        <v>115.68</v>
      </c>
      <c r="X106" s="19">
        <v>12721</v>
      </c>
      <c r="Y106" s="19">
        <v>1471565</v>
      </c>
      <c r="AA106" s="88"/>
    </row>
    <row r="107" spans="1:27" ht="15" thickBot="1">
      <c r="A107" s="90"/>
      <c r="C107" s="17">
        <v>21</v>
      </c>
      <c r="D107" s="43">
        <v>12101</v>
      </c>
      <c r="E107" s="19">
        <v>115.68</v>
      </c>
      <c r="F107" s="19">
        <v>12756</v>
      </c>
      <c r="G107" s="19">
        <v>1475614</v>
      </c>
      <c r="H107" s="35"/>
      <c r="I107" s="17">
        <v>54</v>
      </c>
      <c r="J107" s="18">
        <v>12102</v>
      </c>
      <c r="K107" s="19">
        <v>97.08</v>
      </c>
      <c r="L107" s="19">
        <v>12256</v>
      </c>
      <c r="M107" s="19">
        <v>1189812</v>
      </c>
      <c r="N107" s="95"/>
      <c r="O107" s="17">
        <v>87</v>
      </c>
      <c r="P107" s="18">
        <v>12103</v>
      </c>
      <c r="Q107" s="19">
        <v>97.08</v>
      </c>
      <c r="R107" s="19">
        <v>12256</v>
      </c>
      <c r="S107" s="19">
        <v>1189812</v>
      </c>
      <c r="T107" s="35"/>
      <c r="U107" s="17">
        <v>120</v>
      </c>
      <c r="V107" s="43">
        <v>12104</v>
      </c>
      <c r="W107" s="19">
        <v>115.68</v>
      </c>
      <c r="X107" s="19">
        <v>12756</v>
      </c>
      <c r="Y107" s="19">
        <v>1475614</v>
      </c>
      <c r="AA107" s="88"/>
    </row>
    <row r="108" spans="1:27" ht="15" thickBot="1">
      <c r="A108" s="90"/>
      <c r="C108" s="48">
        <v>20</v>
      </c>
      <c r="D108" s="49">
        <v>12001</v>
      </c>
      <c r="E108" s="27">
        <v>115.68</v>
      </c>
      <c r="F108" s="27">
        <v>12791</v>
      </c>
      <c r="G108" s="27">
        <v>1479663</v>
      </c>
      <c r="H108" s="52"/>
      <c r="I108" s="48">
        <v>53</v>
      </c>
      <c r="J108" s="50">
        <v>12002</v>
      </c>
      <c r="K108" s="27">
        <v>97.08</v>
      </c>
      <c r="L108" s="27">
        <v>12291</v>
      </c>
      <c r="M108" s="27">
        <v>1193210</v>
      </c>
      <c r="N108" s="52"/>
      <c r="O108" s="48">
        <v>86</v>
      </c>
      <c r="P108" s="50">
        <v>12003</v>
      </c>
      <c r="Q108" s="27">
        <v>97.08</v>
      </c>
      <c r="R108" s="27">
        <v>12291</v>
      </c>
      <c r="S108" s="27">
        <v>1193210</v>
      </c>
      <c r="T108" s="52"/>
      <c r="U108" s="48">
        <v>119</v>
      </c>
      <c r="V108" s="49">
        <v>12004</v>
      </c>
      <c r="W108" s="27">
        <v>115.68</v>
      </c>
      <c r="X108" s="27">
        <v>12791</v>
      </c>
      <c r="Y108" s="27">
        <v>1479663</v>
      </c>
      <c r="AA108" s="88"/>
    </row>
    <row r="109" spans="1:27" ht="15" thickBot="1">
      <c r="A109" s="90"/>
      <c r="C109" s="17">
        <v>19</v>
      </c>
      <c r="D109" s="43">
        <v>11901</v>
      </c>
      <c r="E109" s="19">
        <v>115.68</v>
      </c>
      <c r="F109" s="19">
        <v>12751</v>
      </c>
      <c r="G109" s="19">
        <v>1475036</v>
      </c>
      <c r="H109" s="35"/>
      <c r="I109" s="17">
        <v>52</v>
      </c>
      <c r="J109" s="18">
        <v>11902</v>
      </c>
      <c r="K109" s="19">
        <v>97.08</v>
      </c>
      <c r="L109" s="19">
        <v>12251</v>
      </c>
      <c r="M109" s="19">
        <v>1189327</v>
      </c>
      <c r="N109" s="35"/>
      <c r="O109" s="17">
        <v>85</v>
      </c>
      <c r="P109" s="18">
        <v>11903</v>
      </c>
      <c r="Q109" s="19">
        <v>97.08</v>
      </c>
      <c r="R109" s="19">
        <v>12251</v>
      </c>
      <c r="S109" s="19">
        <v>1189327</v>
      </c>
      <c r="T109" s="35"/>
      <c r="U109" s="17">
        <v>118</v>
      </c>
      <c r="V109" s="43">
        <v>11904</v>
      </c>
      <c r="W109" s="19">
        <v>115.68</v>
      </c>
      <c r="X109" s="19">
        <v>12751</v>
      </c>
      <c r="Y109" s="19">
        <v>1475036</v>
      </c>
      <c r="AA109" s="88"/>
    </row>
    <row r="110" spans="1:27" ht="15" thickBot="1">
      <c r="A110" s="90"/>
      <c r="C110" s="17">
        <v>18</v>
      </c>
      <c r="D110" s="44">
        <v>11801</v>
      </c>
      <c r="E110" s="19">
        <v>115.68</v>
      </c>
      <c r="F110" s="19">
        <v>12711</v>
      </c>
      <c r="G110" s="19">
        <v>1470408</v>
      </c>
      <c r="H110" s="35"/>
      <c r="I110" s="17">
        <v>51</v>
      </c>
      <c r="J110" s="18">
        <v>11802</v>
      </c>
      <c r="K110" s="19">
        <v>97.08</v>
      </c>
      <c r="L110" s="19">
        <v>12211</v>
      </c>
      <c r="M110" s="19">
        <v>1185444</v>
      </c>
      <c r="N110" s="35"/>
      <c r="O110" s="17">
        <v>84</v>
      </c>
      <c r="P110" s="18">
        <v>11803</v>
      </c>
      <c r="Q110" s="19">
        <v>97.08</v>
      </c>
      <c r="R110" s="19">
        <v>12211</v>
      </c>
      <c r="S110" s="19">
        <v>1185444</v>
      </c>
      <c r="T110" s="35"/>
      <c r="U110" s="17">
        <v>117</v>
      </c>
      <c r="V110" s="44">
        <v>11804</v>
      </c>
      <c r="W110" s="19">
        <v>115.68</v>
      </c>
      <c r="X110" s="19">
        <v>12711</v>
      </c>
      <c r="Y110" s="19">
        <v>1470408</v>
      </c>
      <c r="AA110" s="88"/>
    </row>
    <row r="111" spans="1:27" ht="15" thickBot="1">
      <c r="A111" s="90"/>
      <c r="C111" s="17">
        <v>17</v>
      </c>
      <c r="D111" s="43">
        <v>11701</v>
      </c>
      <c r="E111" s="19">
        <v>115.68</v>
      </c>
      <c r="F111" s="19">
        <v>12671</v>
      </c>
      <c r="G111" s="19">
        <v>1465781</v>
      </c>
      <c r="H111" s="35"/>
      <c r="I111" s="17">
        <v>50</v>
      </c>
      <c r="J111" s="18">
        <v>11702</v>
      </c>
      <c r="K111" s="19">
        <v>97.08</v>
      </c>
      <c r="L111" s="19">
        <v>12171</v>
      </c>
      <c r="M111" s="19">
        <v>1181561</v>
      </c>
      <c r="N111" s="35"/>
      <c r="O111" s="17">
        <v>83</v>
      </c>
      <c r="P111" s="18">
        <v>11703</v>
      </c>
      <c r="Q111" s="19">
        <v>97.08</v>
      </c>
      <c r="R111" s="19">
        <v>12171</v>
      </c>
      <c r="S111" s="19">
        <v>1181561</v>
      </c>
      <c r="T111" s="35"/>
      <c r="U111" s="17">
        <v>116</v>
      </c>
      <c r="V111" s="43">
        <v>11704</v>
      </c>
      <c r="W111" s="19">
        <v>115.68</v>
      </c>
      <c r="X111" s="19">
        <v>12671</v>
      </c>
      <c r="Y111" s="19">
        <v>1465781</v>
      </c>
      <c r="AA111" s="88"/>
    </row>
    <row r="112" spans="1:27" ht="15" thickBot="1">
      <c r="A112" s="90"/>
      <c r="C112" s="24">
        <v>16</v>
      </c>
      <c r="D112" s="43">
        <v>11601</v>
      </c>
      <c r="E112" s="26">
        <v>115.68</v>
      </c>
      <c r="F112" s="26">
        <v>12631</v>
      </c>
      <c r="G112" s="26">
        <v>1461154</v>
      </c>
      <c r="H112" s="53"/>
      <c r="I112" s="24">
        <v>49</v>
      </c>
      <c r="J112" s="25">
        <v>11602</v>
      </c>
      <c r="K112" s="26">
        <v>96.71</v>
      </c>
      <c r="L112" s="26">
        <v>12131</v>
      </c>
      <c r="M112" s="26">
        <v>1173189</v>
      </c>
      <c r="N112" s="53"/>
      <c r="O112" s="24">
        <v>82</v>
      </c>
      <c r="P112" s="25">
        <v>11603</v>
      </c>
      <c r="Q112" s="26">
        <v>96.71</v>
      </c>
      <c r="R112" s="26">
        <v>12131</v>
      </c>
      <c r="S112" s="26">
        <v>1173189</v>
      </c>
      <c r="T112" s="53"/>
      <c r="U112" s="24">
        <v>115</v>
      </c>
      <c r="V112" s="43">
        <v>11604</v>
      </c>
      <c r="W112" s="26">
        <v>115.68</v>
      </c>
      <c r="X112" s="26">
        <v>12631</v>
      </c>
      <c r="Y112" s="26">
        <v>1461154</v>
      </c>
      <c r="AA112" s="88"/>
    </row>
    <row r="113" spans="1:27" ht="15" thickBot="1">
      <c r="A113" s="90"/>
      <c r="C113" s="17">
        <v>15</v>
      </c>
      <c r="D113" s="43">
        <v>11501</v>
      </c>
      <c r="E113" s="19">
        <v>115.68</v>
      </c>
      <c r="F113" s="19">
        <v>12591</v>
      </c>
      <c r="G113" s="19">
        <v>1456527</v>
      </c>
      <c r="H113" s="35"/>
      <c r="I113" s="17">
        <v>48</v>
      </c>
      <c r="J113" s="18">
        <v>11502</v>
      </c>
      <c r="K113" s="19">
        <v>96.71</v>
      </c>
      <c r="L113" s="19">
        <v>12091</v>
      </c>
      <c r="M113" s="19">
        <v>1169321</v>
      </c>
      <c r="N113" s="95" t="s">
        <v>61</v>
      </c>
      <c r="O113" s="17">
        <v>81</v>
      </c>
      <c r="P113" s="18">
        <v>11503</v>
      </c>
      <c r="Q113" s="19">
        <v>96.71</v>
      </c>
      <c r="R113" s="19">
        <v>12091</v>
      </c>
      <c r="S113" s="19">
        <v>1169321</v>
      </c>
      <c r="T113" s="35"/>
      <c r="U113" s="17">
        <v>114</v>
      </c>
      <c r="V113" s="43">
        <v>11504</v>
      </c>
      <c r="W113" s="19">
        <v>115.68</v>
      </c>
      <c r="X113" s="19">
        <v>12591</v>
      </c>
      <c r="Y113" s="19">
        <v>1456527</v>
      </c>
      <c r="AA113" s="88"/>
    </row>
    <row r="114" spans="1:27" ht="15" thickBot="1">
      <c r="A114" s="90"/>
      <c r="C114" s="17">
        <v>14</v>
      </c>
      <c r="D114" s="43">
        <v>11401</v>
      </c>
      <c r="E114" s="19">
        <v>115.68</v>
      </c>
      <c r="F114" s="19">
        <v>12551</v>
      </c>
      <c r="G114" s="19">
        <v>1451900</v>
      </c>
      <c r="H114" s="35"/>
      <c r="I114" s="17">
        <v>47</v>
      </c>
      <c r="J114" s="18">
        <v>11402</v>
      </c>
      <c r="K114" s="19">
        <v>96.71</v>
      </c>
      <c r="L114" s="19">
        <v>12051</v>
      </c>
      <c r="M114" s="19">
        <v>1165452</v>
      </c>
      <c r="N114" s="95"/>
      <c r="O114" s="17">
        <v>80</v>
      </c>
      <c r="P114" s="18">
        <v>11403</v>
      </c>
      <c r="Q114" s="19">
        <v>96.71</v>
      </c>
      <c r="R114" s="19">
        <v>12051</v>
      </c>
      <c r="S114" s="19">
        <v>1165452</v>
      </c>
      <c r="T114" s="35"/>
      <c r="U114" s="17">
        <v>113</v>
      </c>
      <c r="V114" s="43">
        <v>11404</v>
      </c>
      <c r="W114" s="19">
        <v>115.68</v>
      </c>
      <c r="X114" s="19">
        <v>12551</v>
      </c>
      <c r="Y114" s="19">
        <v>1451900</v>
      </c>
      <c r="AA114" s="88"/>
    </row>
    <row r="115" spans="1:27" ht="15" thickBot="1">
      <c r="A115" s="90"/>
      <c r="C115" s="17">
        <v>13</v>
      </c>
      <c r="D115" s="43">
        <v>11301</v>
      </c>
      <c r="E115" s="19">
        <v>115.68</v>
      </c>
      <c r="F115" s="19">
        <v>12511</v>
      </c>
      <c r="G115" s="19">
        <v>1447272</v>
      </c>
      <c r="H115" s="35"/>
      <c r="I115" s="17">
        <v>46</v>
      </c>
      <c r="J115" s="18">
        <v>11302</v>
      </c>
      <c r="K115" s="19">
        <v>96.71</v>
      </c>
      <c r="L115" s="19">
        <v>12011</v>
      </c>
      <c r="M115" s="19">
        <v>1161584</v>
      </c>
      <c r="N115" s="95"/>
      <c r="O115" s="17">
        <v>79</v>
      </c>
      <c r="P115" s="18">
        <v>11303</v>
      </c>
      <c r="Q115" s="19">
        <v>96.71</v>
      </c>
      <c r="R115" s="19">
        <v>12011</v>
      </c>
      <c r="S115" s="19">
        <v>1161584</v>
      </c>
      <c r="T115" s="35"/>
      <c r="U115" s="17">
        <v>112</v>
      </c>
      <c r="V115" s="43">
        <v>11304</v>
      </c>
      <c r="W115" s="19">
        <v>115.68</v>
      </c>
      <c r="X115" s="19">
        <v>12511</v>
      </c>
      <c r="Y115" s="19">
        <v>1447272</v>
      </c>
      <c r="AA115" s="88"/>
    </row>
    <row r="116" spans="1:27" ht="15" thickBot="1">
      <c r="A116" s="90"/>
      <c r="C116" s="17">
        <v>12</v>
      </c>
      <c r="D116" s="43">
        <v>11201</v>
      </c>
      <c r="E116" s="19">
        <v>115.68</v>
      </c>
      <c r="F116" s="19">
        <v>12471</v>
      </c>
      <c r="G116" s="19">
        <v>1442645</v>
      </c>
      <c r="H116" s="35"/>
      <c r="I116" s="69">
        <v>45</v>
      </c>
      <c r="J116" s="70">
        <v>11202</v>
      </c>
      <c r="K116" s="71">
        <v>96.71</v>
      </c>
      <c r="L116" s="71">
        <v>11971</v>
      </c>
      <c r="M116" s="71">
        <v>1157715</v>
      </c>
      <c r="N116" s="95"/>
      <c r="O116" s="69">
        <v>78</v>
      </c>
      <c r="P116" s="70">
        <v>11203</v>
      </c>
      <c r="Q116" s="71">
        <v>96.71</v>
      </c>
      <c r="R116" s="71">
        <v>11971</v>
      </c>
      <c r="S116" s="71">
        <v>1157715</v>
      </c>
      <c r="T116" s="35"/>
      <c r="U116" s="17">
        <v>111</v>
      </c>
      <c r="V116" s="43">
        <v>11204</v>
      </c>
      <c r="W116" s="19">
        <v>115.68</v>
      </c>
      <c r="X116" s="19">
        <v>12471</v>
      </c>
      <c r="Y116" s="19">
        <v>1442645</v>
      </c>
      <c r="AA116" s="88"/>
    </row>
    <row r="117" spans="1:27" ht="15" thickBot="1">
      <c r="A117" s="90"/>
      <c r="C117" s="69">
        <v>11</v>
      </c>
      <c r="D117" s="70">
        <v>11101</v>
      </c>
      <c r="E117" s="71">
        <v>115.68</v>
      </c>
      <c r="F117" s="71">
        <v>12431</v>
      </c>
      <c r="G117" s="71">
        <v>1438018</v>
      </c>
      <c r="H117" s="61"/>
      <c r="I117" s="69">
        <v>44</v>
      </c>
      <c r="J117" s="70">
        <v>11102</v>
      </c>
      <c r="K117" s="71">
        <v>96.71</v>
      </c>
      <c r="L117" s="71">
        <v>11931</v>
      </c>
      <c r="M117" s="71">
        <v>1153847</v>
      </c>
      <c r="N117" s="95"/>
      <c r="O117" s="69">
        <v>77</v>
      </c>
      <c r="P117" s="70">
        <v>11103</v>
      </c>
      <c r="Q117" s="71">
        <v>96.71</v>
      </c>
      <c r="R117" s="71">
        <v>11931</v>
      </c>
      <c r="S117" s="71">
        <v>1153847</v>
      </c>
      <c r="T117" s="61"/>
      <c r="U117" s="69">
        <v>110</v>
      </c>
      <c r="V117" s="72">
        <v>11104</v>
      </c>
      <c r="W117" s="71">
        <v>115.68</v>
      </c>
      <c r="X117" s="71">
        <v>12431</v>
      </c>
      <c r="Y117" s="71">
        <v>1438018</v>
      </c>
      <c r="AA117" s="88"/>
    </row>
    <row r="118" spans="1:27" ht="15" thickBot="1">
      <c r="A118" s="90"/>
      <c r="C118" s="17">
        <v>10</v>
      </c>
      <c r="D118" s="18">
        <v>11001</v>
      </c>
      <c r="E118" s="19">
        <v>115.68</v>
      </c>
      <c r="F118" s="19">
        <v>12391</v>
      </c>
      <c r="G118" s="19">
        <v>1433391</v>
      </c>
      <c r="H118" s="35"/>
      <c r="I118" s="17">
        <v>43</v>
      </c>
      <c r="J118" s="18">
        <v>11002</v>
      </c>
      <c r="K118" s="19">
        <v>96.71</v>
      </c>
      <c r="L118" s="19">
        <v>11891</v>
      </c>
      <c r="M118" s="19">
        <v>1149979</v>
      </c>
      <c r="N118" s="95"/>
      <c r="O118" s="17">
        <v>76</v>
      </c>
      <c r="P118" s="18">
        <v>11003</v>
      </c>
      <c r="Q118" s="19">
        <v>96.71</v>
      </c>
      <c r="R118" s="19">
        <v>11891</v>
      </c>
      <c r="S118" s="19">
        <v>1149979</v>
      </c>
      <c r="T118" s="35"/>
      <c r="U118" s="17">
        <v>109</v>
      </c>
      <c r="V118" s="44">
        <v>11004</v>
      </c>
      <c r="W118" s="19">
        <v>115.68</v>
      </c>
      <c r="X118" s="19">
        <v>12391</v>
      </c>
      <c r="Y118" s="19">
        <v>1433391</v>
      </c>
      <c r="AA118" s="88"/>
    </row>
    <row r="119" spans="1:27" ht="15" thickBot="1">
      <c r="A119" s="90"/>
      <c r="C119" s="17">
        <v>9</v>
      </c>
      <c r="D119" s="18">
        <v>10901</v>
      </c>
      <c r="E119" s="19">
        <v>115.68</v>
      </c>
      <c r="F119" s="19">
        <v>12351</v>
      </c>
      <c r="G119" s="19">
        <v>1428764</v>
      </c>
      <c r="H119" s="35"/>
      <c r="I119" s="17">
        <v>42</v>
      </c>
      <c r="J119" s="18">
        <v>10902</v>
      </c>
      <c r="K119" s="19">
        <v>96.71</v>
      </c>
      <c r="L119" s="19">
        <v>11851</v>
      </c>
      <c r="M119" s="19">
        <v>1146110</v>
      </c>
      <c r="N119" s="95"/>
      <c r="O119" s="17">
        <v>75</v>
      </c>
      <c r="P119" s="18">
        <v>10903</v>
      </c>
      <c r="Q119" s="19">
        <v>96.71</v>
      </c>
      <c r="R119" s="19">
        <v>11851</v>
      </c>
      <c r="S119" s="19">
        <v>1146110</v>
      </c>
      <c r="T119" s="35"/>
      <c r="U119" s="17">
        <v>108</v>
      </c>
      <c r="V119" s="18">
        <v>10904</v>
      </c>
      <c r="W119" s="19">
        <v>115.68</v>
      </c>
      <c r="X119" s="19">
        <v>12351</v>
      </c>
      <c r="Y119" s="19">
        <v>1428764</v>
      </c>
      <c r="AA119" s="88"/>
    </row>
    <row r="120" spans="1:27" ht="15" thickBot="1">
      <c r="A120" s="90"/>
      <c r="C120" s="17">
        <v>8</v>
      </c>
      <c r="D120" s="18">
        <v>10801</v>
      </c>
      <c r="E120" s="19">
        <v>115.68</v>
      </c>
      <c r="F120" s="19">
        <v>12311</v>
      </c>
      <c r="G120" s="19">
        <v>1424136</v>
      </c>
      <c r="H120" s="35"/>
      <c r="I120" s="17">
        <v>41</v>
      </c>
      <c r="J120" s="18">
        <v>10802</v>
      </c>
      <c r="K120" s="19">
        <v>96.71</v>
      </c>
      <c r="L120" s="19">
        <v>11811</v>
      </c>
      <c r="M120" s="19">
        <v>1142242</v>
      </c>
      <c r="N120" s="95"/>
      <c r="O120" s="17">
        <v>74</v>
      </c>
      <c r="P120" s="18">
        <v>10803</v>
      </c>
      <c r="Q120" s="19">
        <v>96.71</v>
      </c>
      <c r="R120" s="19">
        <v>11811</v>
      </c>
      <c r="S120" s="19">
        <v>1142242</v>
      </c>
      <c r="T120" s="35"/>
      <c r="U120" s="17">
        <v>107</v>
      </c>
      <c r="V120" s="18">
        <v>10804</v>
      </c>
      <c r="W120" s="19">
        <v>115.68</v>
      </c>
      <c r="X120" s="19">
        <v>12311</v>
      </c>
      <c r="Y120" s="19">
        <v>1424136</v>
      </c>
      <c r="AA120" s="88"/>
    </row>
    <row r="121" spans="1:27" ht="15" thickBot="1">
      <c r="A121" s="90"/>
      <c r="C121" s="17">
        <v>7</v>
      </c>
      <c r="D121" s="18">
        <v>10701</v>
      </c>
      <c r="E121" s="19">
        <v>115.68</v>
      </c>
      <c r="F121" s="19">
        <v>12271</v>
      </c>
      <c r="G121" s="19">
        <v>1419509</v>
      </c>
      <c r="H121" s="35"/>
      <c r="I121" s="17">
        <v>40</v>
      </c>
      <c r="J121" s="18">
        <v>10702</v>
      </c>
      <c r="K121" s="19">
        <v>96.71</v>
      </c>
      <c r="L121" s="19">
        <v>11771</v>
      </c>
      <c r="M121" s="19">
        <v>1138373</v>
      </c>
      <c r="N121" s="95"/>
      <c r="O121" s="17">
        <v>73</v>
      </c>
      <c r="P121" s="18">
        <v>10703</v>
      </c>
      <c r="Q121" s="19">
        <v>96.71</v>
      </c>
      <c r="R121" s="19">
        <v>11771</v>
      </c>
      <c r="S121" s="19">
        <v>1138373</v>
      </c>
      <c r="T121" s="35"/>
      <c r="U121" s="17">
        <v>106</v>
      </c>
      <c r="V121" s="18">
        <v>10704</v>
      </c>
      <c r="W121" s="19">
        <v>115.68</v>
      </c>
      <c r="X121" s="19">
        <v>12271</v>
      </c>
      <c r="Y121" s="19">
        <v>1419509</v>
      </c>
      <c r="AA121" s="88"/>
    </row>
    <row r="122" spans="1:27" ht="15" thickBot="1">
      <c r="A122" s="90"/>
      <c r="C122" s="17">
        <v>6</v>
      </c>
      <c r="D122" s="18">
        <v>10601</v>
      </c>
      <c r="E122" s="19">
        <v>115.68</v>
      </c>
      <c r="F122" s="19">
        <v>12231</v>
      </c>
      <c r="G122" s="19">
        <v>1414882</v>
      </c>
      <c r="H122" s="35"/>
      <c r="I122" s="17">
        <v>39</v>
      </c>
      <c r="J122" s="18">
        <v>10602</v>
      </c>
      <c r="K122" s="19">
        <v>96.71</v>
      </c>
      <c r="L122" s="19">
        <v>11731</v>
      </c>
      <c r="M122" s="19">
        <v>1134505</v>
      </c>
      <c r="N122" s="95"/>
      <c r="O122" s="17">
        <v>72</v>
      </c>
      <c r="P122" s="18">
        <v>10603</v>
      </c>
      <c r="Q122" s="19">
        <v>96.71</v>
      </c>
      <c r="R122" s="19">
        <v>11731</v>
      </c>
      <c r="S122" s="19">
        <v>1134505</v>
      </c>
      <c r="T122" s="35"/>
      <c r="U122" s="17">
        <v>105</v>
      </c>
      <c r="V122" s="18">
        <v>10604</v>
      </c>
      <c r="W122" s="19">
        <v>115.68</v>
      </c>
      <c r="X122" s="19">
        <v>12231</v>
      </c>
      <c r="Y122" s="19">
        <v>1414882</v>
      </c>
      <c r="AA122" s="88"/>
    </row>
    <row r="123" spans="1:27" ht="15" thickBot="1">
      <c r="A123" s="90"/>
      <c r="C123" s="17">
        <v>5</v>
      </c>
      <c r="D123" s="18">
        <v>10501</v>
      </c>
      <c r="E123" s="19">
        <v>115.6</v>
      </c>
      <c r="F123" s="19">
        <v>12191</v>
      </c>
      <c r="G123" s="19">
        <v>1409280</v>
      </c>
      <c r="H123" s="35"/>
      <c r="I123" s="17">
        <v>38</v>
      </c>
      <c r="J123" s="18">
        <v>10502</v>
      </c>
      <c r="K123" s="19">
        <v>96.76</v>
      </c>
      <c r="L123" s="19">
        <v>11691</v>
      </c>
      <c r="M123" s="19">
        <v>1131221</v>
      </c>
      <c r="N123" s="95"/>
      <c r="O123" s="17">
        <v>71</v>
      </c>
      <c r="P123" s="18">
        <v>10503</v>
      </c>
      <c r="Q123" s="19">
        <v>96.76</v>
      </c>
      <c r="R123" s="19">
        <v>11691</v>
      </c>
      <c r="S123" s="19">
        <v>1131221</v>
      </c>
      <c r="T123" s="35"/>
      <c r="U123" s="17">
        <v>104</v>
      </c>
      <c r="V123" s="18">
        <v>10504</v>
      </c>
      <c r="W123" s="19">
        <v>115.6</v>
      </c>
      <c r="X123" s="19">
        <v>12191</v>
      </c>
      <c r="Y123" s="19">
        <v>1409280</v>
      </c>
      <c r="AA123" s="88"/>
    </row>
    <row r="124" spans="1:27" ht="15" thickBot="1">
      <c r="A124" s="90"/>
      <c r="C124" s="17">
        <v>4</v>
      </c>
      <c r="D124" s="18">
        <v>10401</v>
      </c>
      <c r="E124" s="19">
        <v>115.6</v>
      </c>
      <c r="F124" s="19">
        <v>12151</v>
      </c>
      <c r="G124" s="19">
        <v>1404656</v>
      </c>
      <c r="H124" s="35"/>
      <c r="I124" s="17">
        <v>37</v>
      </c>
      <c r="J124" s="18">
        <v>10402</v>
      </c>
      <c r="K124" s="19">
        <v>96.76</v>
      </c>
      <c r="L124" s="19">
        <v>11651</v>
      </c>
      <c r="M124" s="19">
        <v>1127351</v>
      </c>
      <c r="N124" s="95"/>
      <c r="O124" s="17">
        <v>70</v>
      </c>
      <c r="P124" s="18">
        <v>10403</v>
      </c>
      <c r="Q124" s="19">
        <v>96.76</v>
      </c>
      <c r="R124" s="19">
        <v>11651</v>
      </c>
      <c r="S124" s="19">
        <v>1127351</v>
      </c>
      <c r="T124" s="35"/>
      <c r="U124" s="17">
        <v>103</v>
      </c>
      <c r="V124" s="18">
        <v>10404</v>
      </c>
      <c r="W124" s="19">
        <v>115.6</v>
      </c>
      <c r="X124" s="19">
        <v>12151</v>
      </c>
      <c r="Y124" s="19">
        <v>1404656</v>
      </c>
      <c r="AA124" s="88"/>
    </row>
    <row r="125" spans="1:27" ht="15" thickBot="1">
      <c r="A125" s="90"/>
      <c r="C125" s="17">
        <v>3</v>
      </c>
      <c r="D125" s="18">
        <v>10301</v>
      </c>
      <c r="E125" s="19">
        <v>115.6</v>
      </c>
      <c r="F125" s="19">
        <v>12051</v>
      </c>
      <c r="G125" s="19">
        <v>1393096</v>
      </c>
      <c r="H125" s="35"/>
      <c r="I125" s="17">
        <v>36</v>
      </c>
      <c r="J125" s="18">
        <v>10302</v>
      </c>
      <c r="K125" s="19">
        <v>96.76</v>
      </c>
      <c r="L125" s="19">
        <v>11551</v>
      </c>
      <c r="M125" s="19">
        <v>1117675</v>
      </c>
      <c r="N125" s="95"/>
      <c r="O125" s="17">
        <v>69</v>
      </c>
      <c r="P125" s="18">
        <v>10303</v>
      </c>
      <c r="Q125" s="19">
        <v>96.76</v>
      </c>
      <c r="R125" s="19">
        <v>11551</v>
      </c>
      <c r="S125" s="19">
        <v>1117675</v>
      </c>
      <c r="T125" s="35"/>
      <c r="U125" s="17">
        <v>102</v>
      </c>
      <c r="V125" s="18">
        <v>10304</v>
      </c>
      <c r="W125" s="19">
        <v>115.6</v>
      </c>
      <c r="X125" s="19">
        <v>12051</v>
      </c>
      <c r="Y125" s="19">
        <v>1393096</v>
      </c>
      <c r="AA125" s="88"/>
    </row>
    <row r="126" spans="1:27" ht="13.5" customHeight="1" thickBot="1">
      <c r="A126" s="90"/>
      <c r="C126" s="17">
        <v>2</v>
      </c>
      <c r="D126" s="18">
        <v>10201</v>
      </c>
      <c r="E126" s="19">
        <v>115.6</v>
      </c>
      <c r="F126" s="19">
        <v>11951</v>
      </c>
      <c r="G126" s="19">
        <v>1381536</v>
      </c>
      <c r="H126" s="35"/>
      <c r="I126" s="17">
        <v>35</v>
      </c>
      <c r="J126" s="18">
        <v>10202</v>
      </c>
      <c r="K126" s="19">
        <v>96.76</v>
      </c>
      <c r="L126" s="19">
        <v>11451</v>
      </c>
      <c r="M126" s="19">
        <v>1107999</v>
      </c>
      <c r="N126" s="95"/>
      <c r="O126" s="17">
        <v>68</v>
      </c>
      <c r="P126" s="18">
        <v>10203</v>
      </c>
      <c r="Q126" s="19">
        <v>96.76</v>
      </c>
      <c r="R126" s="19">
        <v>11451</v>
      </c>
      <c r="S126" s="19">
        <v>1107999</v>
      </c>
      <c r="T126" s="35"/>
      <c r="U126" s="17">
        <v>101</v>
      </c>
      <c r="V126" s="18">
        <v>10204</v>
      </c>
      <c r="W126" s="19">
        <v>115.6</v>
      </c>
      <c r="X126" s="19">
        <v>11951</v>
      </c>
      <c r="Y126" s="19">
        <v>1381536</v>
      </c>
      <c r="AA126" s="88"/>
    </row>
    <row r="127" spans="1:27" ht="13.5" customHeight="1" thickBot="1">
      <c r="A127" s="90"/>
      <c r="C127" s="17">
        <v>1</v>
      </c>
      <c r="D127" s="18">
        <v>10101</v>
      </c>
      <c r="E127" s="19">
        <v>115.6</v>
      </c>
      <c r="F127" s="19">
        <v>11651</v>
      </c>
      <c r="G127" s="19">
        <v>1346856</v>
      </c>
      <c r="H127" s="28"/>
      <c r="I127" s="17">
        <v>34</v>
      </c>
      <c r="J127" s="18">
        <v>10102</v>
      </c>
      <c r="K127" s="19">
        <v>96.76</v>
      </c>
      <c r="L127" s="19">
        <v>11151</v>
      </c>
      <c r="M127" s="19">
        <v>1078971</v>
      </c>
      <c r="N127" s="28"/>
      <c r="O127" s="17">
        <v>67</v>
      </c>
      <c r="P127" s="18">
        <v>10103</v>
      </c>
      <c r="Q127" s="19">
        <v>96.76</v>
      </c>
      <c r="R127" s="19">
        <v>11151</v>
      </c>
      <c r="S127" s="19">
        <v>1078971</v>
      </c>
      <c r="T127" s="28"/>
      <c r="U127" s="17">
        <v>100</v>
      </c>
      <c r="V127" s="18">
        <v>10104</v>
      </c>
      <c r="W127" s="19">
        <v>115.6</v>
      </c>
      <c r="X127" s="19">
        <v>11651</v>
      </c>
      <c r="Y127" s="19">
        <v>1346856</v>
      </c>
      <c r="AA127" s="88"/>
    </row>
    <row r="128" spans="1:27" ht="13.5" customHeight="1">
      <c r="A128" s="90"/>
      <c r="C128" s="78" t="s">
        <v>48</v>
      </c>
      <c r="D128" s="65">
        <f t="shared" ref="D128:D130" si="2">F128-L128</f>
        <v>500</v>
      </c>
      <c r="E128" s="31" t="s">
        <v>17</v>
      </c>
      <c r="F128" s="32">
        <f>MAX(F95:F127)</f>
        <v>12791</v>
      </c>
      <c r="G128" s="32">
        <f>MAX(G95:G127)</f>
        <v>1479663</v>
      </c>
      <c r="H128" s="35"/>
      <c r="K128" s="31" t="s">
        <v>17</v>
      </c>
      <c r="L128" s="32">
        <f>MAX(L95:L127)</f>
        <v>12291</v>
      </c>
      <c r="M128" s="32">
        <f>MAX(M95:M127)</f>
        <v>1193210</v>
      </c>
      <c r="N128" s="35"/>
      <c r="Q128" s="31" t="s">
        <v>17</v>
      </c>
      <c r="R128" s="32">
        <f>MAX(R95:R127)</f>
        <v>12291</v>
      </c>
      <c r="S128" s="32">
        <f>MAX(S95:S127)</f>
        <v>1193210</v>
      </c>
      <c r="T128" s="35"/>
      <c r="U128" s="78" t="s">
        <v>48</v>
      </c>
      <c r="V128" s="65">
        <f t="shared" ref="V128:V130" si="3">X128-R128</f>
        <v>500</v>
      </c>
      <c r="W128" s="31" t="s">
        <v>17</v>
      </c>
      <c r="X128" s="32">
        <f>MAX(X95:X127)</f>
        <v>12791</v>
      </c>
      <c r="Y128" s="32">
        <f>MAX(Y95:Y127)</f>
        <v>1479663</v>
      </c>
      <c r="AA128" s="88"/>
    </row>
    <row r="129" spans="1:27" ht="13.5" customHeight="1">
      <c r="A129" s="90"/>
      <c r="C129" s="78" t="s">
        <v>48</v>
      </c>
      <c r="D129" s="65">
        <f t="shared" si="2"/>
        <v>500</v>
      </c>
      <c r="E129" s="64" t="s">
        <v>18</v>
      </c>
      <c r="F129" s="65">
        <f>AVERAGE(F95:F127)</f>
        <v>12429.181818181818</v>
      </c>
      <c r="G129" s="65">
        <f>AVERAGE(G95:G127)</f>
        <v>1437662.303030303</v>
      </c>
      <c r="H129" s="66"/>
      <c r="I129" s="64"/>
      <c r="J129" s="64"/>
      <c r="K129" s="64" t="s">
        <v>18</v>
      </c>
      <c r="L129" s="65">
        <f>AVERAGE(L95:L127)</f>
        <v>11929.181818181818</v>
      </c>
      <c r="M129" s="65">
        <f>AVERAGE(M95:M127)</f>
        <v>1156055.9090909092</v>
      </c>
      <c r="N129" s="66"/>
      <c r="O129" s="64"/>
      <c r="P129" s="64"/>
      <c r="Q129" s="64" t="s">
        <v>18</v>
      </c>
      <c r="R129" s="65">
        <f>AVERAGE(R95:R127)</f>
        <v>11929.181818181818</v>
      </c>
      <c r="S129" s="65">
        <f>AVERAGE(S95:S127)</f>
        <v>1156055.9090909092</v>
      </c>
      <c r="T129" s="66"/>
      <c r="U129" s="78" t="s">
        <v>48</v>
      </c>
      <c r="V129" s="65">
        <f t="shared" si="3"/>
        <v>500</v>
      </c>
      <c r="W129" s="64" t="s">
        <v>18</v>
      </c>
      <c r="X129" s="65">
        <f>AVERAGE(X95:X127)</f>
        <v>12429.181818181818</v>
      </c>
      <c r="Y129" s="65">
        <f>AVERAGE(Y95:Y127)</f>
        <v>1437662.303030303</v>
      </c>
      <c r="AA129" s="88"/>
    </row>
    <row r="130" spans="1:27" ht="13.5" customHeight="1">
      <c r="A130" s="90"/>
      <c r="C130" s="78" t="s">
        <v>48</v>
      </c>
      <c r="D130" s="65">
        <f t="shared" si="2"/>
        <v>500</v>
      </c>
      <c r="E130" s="30" t="s">
        <v>36</v>
      </c>
      <c r="F130" s="62">
        <f>MIN(F95:F127)</f>
        <v>11651</v>
      </c>
      <c r="G130" s="62">
        <f>MIN(G95:G127)</f>
        <v>1346856</v>
      </c>
      <c r="K130" s="68" t="s">
        <v>36</v>
      </c>
      <c r="L130" s="62">
        <f>MIN(L95:L127)</f>
        <v>11151</v>
      </c>
      <c r="M130" s="62">
        <f>MIN(M95:M127)</f>
        <v>1078971</v>
      </c>
      <c r="Q130" s="68" t="s">
        <v>36</v>
      </c>
      <c r="R130" s="62">
        <f>MIN(R95:R127)</f>
        <v>11151</v>
      </c>
      <c r="S130" s="62">
        <f>MIN(S95:S127)</f>
        <v>1078971</v>
      </c>
      <c r="U130" s="78" t="s">
        <v>48</v>
      </c>
      <c r="V130" s="65">
        <f t="shared" si="3"/>
        <v>500</v>
      </c>
      <c r="W130" s="30" t="s">
        <v>36</v>
      </c>
      <c r="X130" s="62">
        <f>MIN(X95:X127)</f>
        <v>11651</v>
      </c>
      <c r="Y130" s="62">
        <f>MIN(Y95:Y127)</f>
        <v>1346856</v>
      </c>
      <c r="AA130" s="88"/>
    </row>
    <row r="131" spans="1:27" ht="13.5" customHeight="1">
      <c r="A131" s="90"/>
      <c r="W131" s="30" t="s">
        <v>29</v>
      </c>
      <c r="X131" s="2">
        <f>AVERAGE(F129,L129,R129,X129)</f>
        <v>12179.181818181818</v>
      </c>
      <c r="Y131" s="2">
        <f>AVERAGE(G129,M129,S129,Y129)</f>
        <v>1296859.106060606</v>
      </c>
      <c r="AA131" s="88"/>
    </row>
    <row r="132" spans="1:27" ht="44.25" customHeight="1">
      <c r="A132" s="90"/>
      <c r="C132" s="94" t="s">
        <v>54</v>
      </c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AA132" s="88"/>
    </row>
    <row r="133" spans="1:27" ht="13.5" customHeight="1">
      <c r="A133" s="38"/>
      <c r="AA133" s="39"/>
    </row>
    <row r="134" spans="1:27" ht="13.5">
      <c r="A134" s="38"/>
      <c r="AA134" s="39"/>
    </row>
    <row r="135" spans="1:27" ht="13.5">
      <c r="A135" s="38"/>
      <c r="AA135" s="39"/>
    </row>
    <row r="136" spans="1:27" ht="13.5">
      <c r="A136" s="38"/>
      <c r="AA136" s="39"/>
    </row>
    <row r="137" spans="1:27" ht="13.5">
      <c r="A137" s="38"/>
      <c r="AA137" s="39"/>
    </row>
    <row r="138" spans="1:27" ht="44.25" customHeight="1">
      <c r="A138" s="90" t="s">
        <v>26</v>
      </c>
      <c r="C138" s="74" t="s">
        <v>30</v>
      </c>
      <c r="D138" s="98" t="s">
        <v>52</v>
      </c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7" t="s">
        <v>30</v>
      </c>
      <c r="AA138" s="88" t="s">
        <v>24</v>
      </c>
    </row>
    <row r="139" spans="1:27" ht="14.25" thickBot="1">
      <c r="A139" s="90"/>
      <c r="E139" s="68" t="s">
        <v>63</v>
      </c>
      <c r="W139" s="68" t="s">
        <v>64</v>
      </c>
      <c r="AA139" s="88"/>
    </row>
    <row r="140" spans="1:27" ht="15" thickBot="1">
      <c r="A140" s="90"/>
      <c r="C140" s="4" t="s">
        <v>22</v>
      </c>
      <c r="D140" s="57" t="s">
        <v>12</v>
      </c>
      <c r="E140" s="6" t="s">
        <v>23</v>
      </c>
      <c r="F140" s="91" t="s">
        <v>13</v>
      </c>
      <c r="G140" s="92"/>
      <c r="H140" s="35"/>
      <c r="I140" s="4" t="s">
        <v>22</v>
      </c>
      <c r="J140" s="5" t="s">
        <v>12</v>
      </c>
      <c r="K140" s="6" t="s">
        <v>23</v>
      </c>
      <c r="L140" s="91" t="s">
        <v>13</v>
      </c>
      <c r="M140" s="92"/>
      <c r="N140" s="35"/>
      <c r="O140" s="4" t="s">
        <v>22</v>
      </c>
      <c r="P140" s="5" t="s">
        <v>12</v>
      </c>
      <c r="Q140" s="6" t="s">
        <v>23</v>
      </c>
      <c r="R140" s="91" t="s">
        <v>13</v>
      </c>
      <c r="S140" s="92"/>
      <c r="T140" s="35"/>
      <c r="U140" s="4" t="s">
        <v>22</v>
      </c>
      <c r="V140" s="5" t="s">
        <v>12</v>
      </c>
      <c r="W140" s="6" t="s">
        <v>23</v>
      </c>
      <c r="X140" s="91" t="s">
        <v>13</v>
      </c>
      <c r="Y140" s="92"/>
      <c r="AA140" s="88"/>
    </row>
    <row r="141" spans="1:27" ht="29.25" customHeight="1" thickBot="1">
      <c r="A141" s="90"/>
      <c r="C141" s="7" t="s">
        <v>5</v>
      </c>
      <c r="D141" s="8" t="s">
        <v>6</v>
      </c>
      <c r="E141" s="33" t="s">
        <v>21</v>
      </c>
      <c r="F141" s="33" t="s">
        <v>20</v>
      </c>
      <c r="G141" s="33" t="s">
        <v>19</v>
      </c>
      <c r="H141" s="35"/>
      <c r="I141" s="7" t="s">
        <v>5</v>
      </c>
      <c r="J141" s="8" t="s">
        <v>6</v>
      </c>
      <c r="K141" s="33" t="s">
        <v>21</v>
      </c>
      <c r="L141" s="33" t="s">
        <v>20</v>
      </c>
      <c r="M141" s="33" t="s">
        <v>19</v>
      </c>
      <c r="N141" s="95" t="s">
        <v>61</v>
      </c>
      <c r="O141" s="7" t="s">
        <v>5</v>
      </c>
      <c r="P141" s="8" t="s">
        <v>6</v>
      </c>
      <c r="Q141" s="33" t="s">
        <v>21</v>
      </c>
      <c r="R141" s="33" t="s">
        <v>20</v>
      </c>
      <c r="S141" s="33" t="s">
        <v>19</v>
      </c>
      <c r="T141" s="35"/>
      <c r="U141" s="7" t="s">
        <v>5</v>
      </c>
      <c r="V141" s="8" t="s">
        <v>6</v>
      </c>
      <c r="W141" s="33" t="s">
        <v>21</v>
      </c>
      <c r="X141" s="33" t="s">
        <v>20</v>
      </c>
      <c r="Y141" s="33" t="s">
        <v>19</v>
      </c>
      <c r="AA141" s="88"/>
    </row>
    <row r="142" spans="1:27" ht="14.25" thickBot="1">
      <c r="A142" s="90"/>
      <c r="C142" s="10">
        <v>30</v>
      </c>
      <c r="D142" s="11">
        <v>13001</v>
      </c>
      <c r="E142" s="12">
        <v>124.39</v>
      </c>
      <c r="F142" s="12">
        <v>12470</v>
      </c>
      <c r="G142" s="12">
        <v>1551143</v>
      </c>
      <c r="H142" s="35"/>
      <c r="I142" s="10">
        <v>60</v>
      </c>
      <c r="J142" s="11">
        <v>13002</v>
      </c>
      <c r="K142" s="12">
        <v>96.73</v>
      </c>
      <c r="L142" s="12">
        <v>11570</v>
      </c>
      <c r="M142" s="12">
        <v>1119166</v>
      </c>
      <c r="N142" s="95"/>
      <c r="O142" s="10">
        <v>90</v>
      </c>
      <c r="P142" s="11">
        <v>13003</v>
      </c>
      <c r="Q142" s="12">
        <v>96.73</v>
      </c>
      <c r="R142" s="12">
        <v>11570</v>
      </c>
      <c r="S142" s="12">
        <v>1119166</v>
      </c>
      <c r="T142" s="35"/>
      <c r="U142" s="10">
        <v>120</v>
      </c>
      <c r="V142" s="11">
        <v>13004</v>
      </c>
      <c r="W142" s="12">
        <v>115.26</v>
      </c>
      <c r="X142" s="12">
        <v>12070</v>
      </c>
      <c r="Y142" s="12">
        <v>1391188</v>
      </c>
      <c r="AA142" s="88"/>
    </row>
    <row r="143" spans="1:27" ht="14.25" thickBot="1">
      <c r="A143" s="90"/>
      <c r="C143" s="59">
        <v>29</v>
      </c>
      <c r="D143" s="60">
        <v>12901</v>
      </c>
      <c r="E143" s="58">
        <v>124.39</v>
      </c>
      <c r="F143" s="58">
        <v>12970</v>
      </c>
      <c r="G143" s="58">
        <v>1613338</v>
      </c>
      <c r="H143" s="61"/>
      <c r="I143" s="59">
        <v>59</v>
      </c>
      <c r="J143" s="60">
        <v>12902</v>
      </c>
      <c r="K143" s="58">
        <v>96.73</v>
      </c>
      <c r="L143" s="58">
        <v>12070</v>
      </c>
      <c r="M143" s="58">
        <v>1167531</v>
      </c>
      <c r="N143" s="95"/>
      <c r="O143" s="59">
        <v>89</v>
      </c>
      <c r="P143" s="60">
        <v>12903</v>
      </c>
      <c r="Q143" s="58">
        <v>96.73</v>
      </c>
      <c r="R143" s="58">
        <v>12070</v>
      </c>
      <c r="S143" s="58">
        <v>1167531</v>
      </c>
      <c r="T143" s="61"/>
      <c r="U143" s="59">
        <v>119</v>
      </c>
      <c r="V143" s="60">
        <v>12904</v>
      </c>
      <c r="W143" s="58">
        <v>115.26</v>
      </c>
      <c r="X143" s="58">
        <v>12570</v>
      </c>
      <c r="Y143" s="58">
        <v>1448818</v>
      </c>
      <c r="AA143" s="88"/>
    </row>
    <row r="144" spans="1:27" ht="14.25" thickBot="1">
      <c r="A144" s="90"/>
      <c r="C144" s="10">
        <v>28</v>
      </c>
      <c r="D144" s="11">
        <v>12801</v>
      </c>
      <c r="E144" s="12">
        <v>124.39</v>
      </c>
      <c r="F144" s="12">
        <v>13070</v>
      </c>
      <c r="G144" s="12">
        <v>1625777</v>
      </c>
      <c r="H144" s="35"/>
      <c r="I144" s="10">
        <v>58</v>
      </c>
      <c r="J144" s="11">
        <v>12802</v>
      </c>
      <c r="K144" s="12">
        <v>96.73</v>
      </c>
      <c r="L144" s="12">
        <v>12170</v>
      </c>
      <c r="M144" s="12">
        <v>1177204</v>
      </c>
      <c r="N144" s="95"/>
      <c r="O144" s="10">
        <v>88</v>
      </c>
      <c r="P144" s="11">
        <v>12803</v>
      </c>
      <c r="Q144" s="12">
        <v>96.73</v>
      </c>
      <c r="R144" s="12">
        <v>12170</v>
      </c>
      <c r="S144" s="12">
        <v>1177204</v>
      </c>
      <c r="T144" s="35"/>
      <c r="U144" s="10">
        <v>118</v>
      </c>
      <c r="V144" s="11">
        <v>12804</v>
      </c>
      <c r="W144" s="12">
        <v>115.26</v>
      </c>
      <c r="X144" s="12">
        <v>12670</v>
      </c>
      <c r="Y144" s="12">
        <v>1460344</v>
      </c>
      <c r="AA144" s="88"/>
    </row>
    <row r="145" spans="1:27" ht="14.25" thickBot="1">
      <c r="A145" s="90"/>
      <c r="C145" s="10">
        <v>27</v>
      </c>
      <c r="D145" s="11">
        <v>12701</v>
      </c>
      <c r="E145" s="12">
        <v>124.39</v>
      </c>
      <c r="F145" s="12">
        <v>13105</v>
      </c>
      <c r="G145" s="12">
        <v>1630131</v>
      </c>
      <c r="H145" s="35"/>
      <c r="I145" s="10">
        <v>57</v>
      </c>
      <c r="J145" s="11">
        <v>12702</v>
      </c>
      <c r="K145" s="12">
        <v>96.73</v>
      </c>
      <c r="L145" s="12">
        <v>12205</v>
      </c>
      <c r="M145" s="12">
        <v>1180590</v>
      </c>
      <c r="N145" s="95"/>
      <c r="O145" s="10">
        <v>87</v>
      </c>
      <c r="P145" s="11">
        <v>12703</v>
      </c>
      <c r="Q145" s="12">
        <v>96.73</v>
      </c>
      <c r="R145" s="12">
        <v>12205</v>
      </c>
      <c r="S145" s="12">
        <v>1180590</v>
      </c>
      <c r="T145" s="35"/>
      <c r="U145" s="10">
        <v>117</v>
      </c>
      <c r="V145" s="11">
        <v>12704</v>
      </c>
      <c r="W145" s="12">
        <v>115.26</v>
      </c>
      <c r="X145" s="12">
        <v>12705</v>
      </c>
      <c r="Y145" s="12">
        <v>1464378</v>
      </c>
      <c r="AA145" s="88"/>
    </row>
    <row r="146" spans="1:27" ht="14.25" thickBot="1">
      <c r="A146" s="90"/>
      <c r="C146" s="10">
        <v>26</v>
      </c>
      <c r="D146" s="11">
        <v>12601</v>
      </c>
      <c r="E146" s="12">
        <v>124.39</v>
      </c>
      <c r="F146" s="12">
        <v>13140</v>
      </c>
      <c r="G146" s="12">
        <v>1634485</v>
      </c>
      <c r="H146" s="35"/>
      <c r="I146" s="10">
        <v>56</v>
      </c>
      <c r="J146" s="11">
        <v>12602</v>
      </c>
      <c r="K146" s="12">
        <v>96.73</v>
      </c>
      <c r="L146" s="12">
        <v>12240</v>
      </c>
      <c r="M146" s="12">
        <v>1183975</v>
      </c>
      <c r="N146" s="95"/>
      <c r="O146" s="10">
        <v>86</v>
      </c>
      <c r="P146" s="11">
        <v>12603</v>
      </c>
      <c r="Q146" s="12">
        <v>96.73</v>
      </c>
      <c r="R146" s="12">
        <v>12240</v>
      </c>
      <c r="S146" s="12">
        <v>1183975</v>
      </c>
      <c r="T146" s="35"/>
      <c r="U146" s="10">
        <v>116</v>
      </c>
      <c r="V146" s="11">
        <v>12604</v>
      </c>
      <c r="W146" s="12">
        <v>115.26</v>
      </c>
      <c r="X146" s="12">
        <v>12740</v>
      </c>
      <c r="Y146" s="12">
        <v>1468412</v>
      </c>
      <c r="AA146" s="88"/>
    </row>
    <row r="147" spans="1:27" ht="14.25" thickBot="1">
      <c r="A147" s="90"/>
      <c r="C147" s="10">
        <v>25</v>
      </c>
      <c r="D147" s="41">
        <v>12501</v>
      </c>
      <c r="E147" s="12">
        <v>124.39</v>
      </c>
      <c r="F147" s="12">
        <v>13175</v>
      </c>
      <c r="G147" s="12">
        <v>1638838</v>
      </c>
      <c r="H147" s="35"/>
      <c r="I147" s="10">
        <v>55</v>
      </c>
      <c r="J147" s="11">
        <v>12502</v>
      </c>
      <c r="K147" s="12">
        <v>96.73</v>
      </c>
      <c r="L147" s="12">
        <v>12275</v>
      </c>
      <c r="M147" s="12">
        <v>1187361</v>
      </c>
      <c r="N147" s="95"/>
      <c r="O147" s="10">
        <v>85</v>
      </c>
      <c r="P147" s="11">
        <v>12503</v>
      </c>
      <c r="Q147" s="12">
        <v>96.73</v>
      </c>
      <c r="R147" s="12">
        <v>12275</v>
      </c>
      <c r="S147" s="12">
        <v>1187361</v>
      </c>
      <c r="T147" s="35"/>
      <c r="U147" s="10">
        <v>115</v>
      </c>
      <c r="V147" s="41">
        <v>12504</v>
      </c>
      <c r="W147" s="12">
        <v>115.26</v>
      </c>
      <c r="X147" s="12">
        <v>12775</v>
      </c>
      <c r="Y147" s="12">
        <v>1472447</v>
      </c>
      <c r="AA147" s="88"/>
    </row>
    <row r="148" spans="1:27" ht="14.25" thickBot="1">
      <c r="A148" s="90"/>
      <c r="C148" s="10">
        <v>24</v>
      </c>
      <c r="D148" s="41">
        <v>12401</v>
      </c>
      <c r="E148" s="12">
        <v>124.39</v>
      </c>
      <c r="F148" s="12">
        <v>13210</v>
      </c>
      <c r="G148" s="12">
        <v>1643192</v>
      </c>
      <c r="H148" s="35"/>
      <c r="I148" s="10">
        <v>54</v>
      </c>
      <c r="J148" s="11">
        <v>12402</v>
      </c>
      <c r="K148" s="12">
        <v>96.73</v>
      </c>
      <c r="L148" s="12">
        <v>12310</v>
      </c>
      <c r="M148" s="12">
        <v>1190746</v>
      </c>
      <c r="N148" s="95"/>
      <c r="O148" s="10">
        <v>84</v>
      </c>
      <c r="P148" s="11">
        <v>12403</v>
      </c>
      <c r="Q148" s="12">
        <v>96.73</v>
      </c>
      <c r="R148" s="12">
        <v>12310</v>
      </c>
      <c r="S148" s="12">
        <v>1190746</v>
      </c>
      <c r="T148" s="35"/>
      <c r="U148" s="10">
        <v>114</v>
      </c>
      <c r="V148" s="41">
        <v>12404</v>
      </c>
      <c r="W148" s="12">
        <v>115.26</v>
      </c>
      <c r="X148" s="12">
        <v>12810</v>
      </c>
      <c r="Y148" s="12">
        <v>1476481</v>
      </c>
      <c r="AA148" s="88"/>
    </row>
    <row r="149" spans="1:27" ht="14.25" thickBot="1">
      <c r="A149" s="90"/>
      <c r="C149" s="10">
        <v>23</v>
      </c>
      <c r="D149" s="41">
        <v>12301</v>
      </c>
      <c r="E149" s="12">
        <v>124.39</v>
      </c>
      <c r="F149" s="12">
        <v>13245</v>
      </c>
      <c r="G149" s="12">
        <v>1647546</v>
      </c>
      <c r="H149" s="35"/>
      <c r="I149" s="10">
        <v>53</v>
      </c>
      <c r="J149" s="11">
        <v>12302</v>
      </c>
      <c r="K149" s="12">
        <v>96.65</v>
      </c>
      <c r="L149" s="12">
        <v>12345</v>
      </c>
      <c r="M149" s="12">
        <v>1193144</v>
      </c>
      <c r="N149" s="95"/>
      <c r="O149" s="10">
        <v>83</v>
      </c>
      <c r="P149" s="11">
        <v>12303</v>
      </c>
      <c r="Q149" s="12">
        <v>96.65</v>
      </c>
      <c r="R149" s="12">
        <v>12345</v>
      </c>
      <c r="S149" s="12">
        <v>1193144</v>
      </c>
      <c r="T149" s="35"/>
      <c r="U149" s="10">
        <v>113</v>
      </c>
      <c r="V149" s="41">
        <v>12304</v>
      </c>
      <c r="W149" s="12">
        <v>115.26</v>
      </c>
      <c r="X149" s="12">
        <v>12845</v>
      </c>
      <c r="Y149" s="12">
        <v>1480515</v>
      </c>
      <c r="AA149" s="88"/>
    </row>
    <row r="150" spans="1:27" ht="14.25" thickBot="1">
      <c r="A150" s="90"/>
      <c r="C150" s="10">
        <v>22</v>
      </c>
      <c r="D150" s="42">
        <v>12201</v>
      </c>
      <c r="E150" s="12">
        <v>124.39</v>
      </c>
      <c r="F150" s="12">
        <v>13280</v>
      </c>
      <c r="G150" s="12">
        <v>1651899</v>
      </c>
      <c r="H150" s="35"/>
      <c r="I150" s="10">
        <v>52</v>
      </c>
      <c r="J150" s="11">
        <v>12202</v>
      </c>
      <c r="K150" s="12">
        <v>96.65</v>
      </c>
      <c r="L150" s="12">
        <v>12380</v>
      </c>
      <c r="M150" s="12">
        <v>1196527</v>
      </c>
      <c r="N150" s="95"/>
      <c r="O150" s="10">
        <v>82</v>
      </c>
      <c r="P150" s="11">
        <v>12203</v>
      </c>
      <c r="Q150" s="12">
        <v>96.65</v>
      </c>
      <c r="R150" s="12">
        <v>12380</v>
      </c>
      <c r="S150" s="12">
        <v>1196527</v>
      </c>
      <c r="T150" s="35"/>
      <c r="U150" s="10">
        <v>112</v>
      </c>
      <c r="V150" s="42">
        <v>12204</v>
      </c>
      <c r="W150" s="12">
        <v>115.26</v>
      </c>
      <c r="X150" s="12">
        <v>12880</v>
      </c>
      <c r="Y150" s="12">
        <v>1484549</v>
      </c>
      <c r="AA150" s="88"/>
    </row>
    <row r="151" spans="1:27" ht="14.25" thickBot="1">
      <c r="A151" s="90"/>
      <c r="C151" s="10">
        <v>21</v>
      </c>
      <c r="D151" s="42">
        <v>12101</v>
      </c>
      <c r="E151" s="12">
        <v>124.39</v>
      </c>
      <c r="F151" s="12">
        <v>13315</v>
      </c>
      <c r="G151" s="12">
        <v>1656253</v>
      </c>
      <c r="H151" s="35"/>
      <c r="I151" s="10">
        <v>51</v>
      </c>
      <c r="J151" s="11">
        <v>12102</v>
      </c>
      <c r="K151" s="12">
        <v>96.65</v>
      </c>
      <c r="L151" s="12">
        <v>12415</v>
      </c>
      <c r="M151" s="12">
        <v>1199910</v>
      </c>
      <c r="N151" s="95"/>
      <c r="O151" s="10">
        <v>81</v>
      </c>
      <c r="P151" s="11">
        <v>12103</v>
      </c>
      <c r="Q151" s="12">
        <v>96.65</v>
      </c>
      <c r="R151" s="12">
        <v>12415</v>
      </c>
      <c r="S151" s="12">
        <v>1199910</v>
      </c>
      <c r="T151" s="35"/>
      <c r="U151" s="10">
        <v>111</v>
      </c>
      <c r="V151" s="42">
        <v>12104</v>
      </c>
      <c r="W151" s="12">
        <v>115.26</v>
      </c>
      <c r="X151" s="12">
        <v>12915</v>
      </c>
      <c r="Y151" s="12">
        <v>1488583</v>
      </c>
      <c r="AA151" s="88"/>
    </row>
    <row r="152" spans="1:27" ht="14.25" thickBot="1">
      <c r="A152" s="90"/>
      <c r="C152" s="45">
        <v>20</v>
      </c>
      <c r="D152" s="46">
        <v>12001</v>
      </c>
      <c r="E152" s="23">
        <v>124.39</v>
      </c>
      <c r="F152" s="23">
        <v>13350</v>
      </c>
      <c r="G152" s="23">
        <v>1660607</v>
      </c>
      <c r="H152" s="55"/>
      <c r="I152" s="45">
        <v>50</v>
      </c>
      <c r="J152" s="47">
        <v>12002</v>
      </c>
      <c r="K152" s="23">
        <v>96.65</v>
      </c>
      <c r="L152" s="23">
        <v>12450</v>
      </c>
      <c r="M152" s="23">
        <v>1203293</v>
      </c>
      <c r="N152" s="55"/>
      <c r="O152" s="45">
        <v>80</v>
      </c>
      <c r="P152" s="47">
        <v>12003</v>
      </c>
      <c r="Q152" s="23">
        <v>96.65</v>
      </c>
      <c r="R152" s="23">
        <v>12450</v>
      </c>
      <c r="S152" s="23">
        <v>1203293</v>
      </c>
      <c r="T152" s="55"/>
      <c r="U152" s="45">
        <v>110</v>
      </c>
      <c r="V152" s="46">
        <v>12004</v>
      </c>
      <c r="W152" s="23">
        <v>115.26</v>
      </c>
      <c r="X152" s="23">
        <v>12950</v>
      </c>
      <c r="Y152" s="23">
        <v>1492617</v>
      </c>
      <c r="AA152" s="88"/>
    </row>
    <row r="153" spans="1:27" ht="14.25" thickBot="1">
      <c r="A153" s="90"/>
      <c r="C153" s="10">
        <v>19</v>
      </c>
      <c r="D153" s="42">
        <v>11901</v>
      </c>
      <c r="E153" s="12">
        <v>124.39</v>
      </c>
      <c r="F153" s="12">
        <v>13310</v>
      </c>
      <c r="G153" s="12">
        <v>1655631</v>
      </c>
      <c r="H153" s="35"/>
      <c r="I153" s="10">
        <v>49</v>
      </c>
      <c r="J153" s="11">
        <v>11902</v>
      </c>
      <c r="K153" s="12">
        <v>96.65</v>
      </c>
      <c r="L153" s="12">
        <v>12410</v>
      </c>
      <c r="M153" s="12">
        <v>1199427</v>
      </c>
      <c r="N153" s="35"/>
      <c r="O153" s="10">
        <v>79</v>
      </c>
      <c r="P153" s="11">
        <v>11903</v>
      </c>
      <c r="Q153" s="12">
        <v>96.65</v>
      </c>
      <c r="R153" s="12">
        <v>12410</v>
      </c>
      <c r="S153" s="12">
        <v>1199427</v>
      </c>
      <c r="T153" s="35"/>
      <c r="U153" s="10">
        <v>109</v>
      </c>
      <c r="V153" s="42">
        <v>11904</v>
      </c>
      <c r="W153" s="12">
        <v>115.26</v>
      </c>
      <c r="X153" s="12">
        <v>12910</v>
      </c>
      <c r="Y153" s="12">
        <v>1488007</v>
      </c>
      <c r="AA153" s="88"/>
    </row>
    <row r="154" spans="1:27" ht="14.25" thickBot="1">
      <c r="A154" s="90"/>
      <c r="C154" s="10">
        <v>18</v>
      </c>
      <c r="D154" s="41">
        <v>11801</v>
      </c>
      <c r="E154" s="12">
        <v>124.39</v>
      </c>
      <c r="F154" s="12">
        <v>13270</v>
      </c>
      <c r="G154" s="12">
        <v>1650655</v>
      </c>
      <c r="H154" s="35"/>
      <c r="I154" s="10">
        <v>48</v>
      </c>
      <c r="J154" s="11">
        <v>11802</v>
      </c>
      <c r="K154" s="12">
        <v>96.65</v>
      </c>
      <c r="L154" s="12">
        <v>12370</v>
      </c>
      <c r="M154" s="12">
        <v>1195561</v>
      </c>
      <c r="N154" s="35"/>
      <c r="O154" s="10">
        <v>78</v>
      </c>
      <c r="P154" s="11">
        <v>11803</v>
      </c>
      <c r="Q154" s="12">
        <v>96.65</v>
      </c>
      <c r="R154" s="12">
        <v>12370</v>
      </c>
      <c r="S154" s="12">
        <v>1195561</v>
      </c>
      <c r="T154" s="35"/>
      <c r="U154" s="10">
        <v>108</v>
      </c>
      <c r="V154" s="41">
        <v>11804</v>
      </c>
      <c r="W154" s="12">
        <v>115.26</v>
      </c>
      <c r="X154" s="12">
        <v>12870</v>
      </c>
      <c r="Y154" s="12">
        <v>1483396</v>
      </c>
      <c r="AA154" s="88"/>
    </row>
    <row r="155" spans="1:27" ht="14.25" thickBot="1">
      <c r="A155" s="90"/>
      <c r="C155" s="10">
        <v>17</v>
      </c>
      <c r="D155" s="42">
        <v>11701</v>
      </c>
      <c r="E155" s="12">
        <v>124.39</v>
      </c>
      <c r="F155" s="12">
        <v>13230</v>
      </c>
      <c r="G155" s="12">
        <v>1645680</v>
      </c>
      <c r="H155" s="35"/>
      <c r="I155" s="10">
        <v>47</v>
      </c>
      <c r="J155" s="11">
        <v>11702</v>
      </c>
      <c r="K155" s="12">
        <v>96.65</v>
      </c>
      <c r="L155" s="12">
        <v>12330</v>
      </c>
      <c r="M155" s="12">
        <v>1191695</v>
      </c>
      <c r="N155" s="35"/>
      <c r="O155" s="10">
        <v>77</v>
      </c>
      <c r="P155" s="11">
        <v>11703</v>
      </c>
      <c r="Q155" s="12">
        <v>96.65</v>
      </c>
      <c r="R155" s="12">
        <v>12330</v>
      </c>
      <c r="S155" s="12">
        <v>1191695</v>
      </c>
      <c r="T155" s="35"/>
      <c r="U155" s="10">
        <v>107</v>
      </c>
      <c r="V155" s="42">
        <v>11704</v>
      </c>
      <c r="W155" s="12">
        <v>115.26</v>
      </c>
      <c r="X155" s="12">
        <v>12830</v>
      </c>
      <c r="Y155" s="12">
        <v>1478786</v>
      </c>
      <c r="AA155" s="88"/>
    </row>
    <row r="156" spans="1:27" ht="14.25" thickBot="1">
      <c r="A156" s="90"/>
      <c r="C156" s="20">
        <v>16</v>
      </c>
      <c r="D156" s="42">
        <v>11601</v>
      </c>
      <c r="E156" s="22">
        <v>124.39</v>
      </c>
      <c r="F156" s="22">
        <v>13190</v>
      </c>
      <c r="G156" s="22">
        <v>1640704</v>
      </c>
      <c r="H156" s="53"/>
      <c r="I156" s="20">
        <v>46</v>
      </c>
      <c r="J156" s="21">
        <v>11602</v>
      </c>
      <c r="K156" s="22">
        <v>96.65</v>
      </c>
      <c r="L156" s="22">
        <v>12290</v>
      </c>
      <c r="M156" s="22">
        <v>1187829</v>
      </c>
      <c r="N156" s="53"/>
      <c r="O156" s="20">
        <v>76</v>
      </c>
      <c r="P156" s="21">
        <v>11603</v>
      </c>
      <c r="Q156" s="22">
        <v>96.65</v>
      </c>
      <c r="R156" s="22">
        <v>12290</v>
      </c>
      <c r="S156" s="22">
        <v>1187829</v>
      </c>
      <c r="T156" s="53"/>
      <c r="U156" s="20">
        <v>106</v>
      </c>
      <c r="V156" s="42">
        <v>11604</v>
      </c>
      <c r="W156" s="22">
        <v>115.26</v>
      </c>
      <c r="X156" s="22">
        <v>12790</v>
      </c>
      <c r="Y156" s="22">
        <v>1474175</v>
      </c>
      <c r="AA156" s="88"/>
    </row>
    <row r="157" spans="1:27" ht="14.25" thickBot="1">
      <c r="A157" s="90"/>
      <c r="C157" s="10">
        <v>15</v>
      </c>
      <c r="D157" s="42">
        <v>11501</v>
      </c>
      <c r="E157" s="12">
        <v>124.39</v>
      </c>
      <c r="F157" s="12">
        <v>13150</v>
      </c>
      <c r="G157" s="12">
        <v>1635729</v>
      </c>
      <c r="H157" s="35"/>
      <c r="I157" s="10">
        <v>45</v>
      </c>
      <c r="J157" s="11">
        <v>11502</v>
      </c>
      <c r="K157" s="12">
        <v>96.65</v>
      </c>
      <c r="L157" s="12">
        <v>12250</v>
      </c>
      <c r="M157" s="12">
        <v>1183963</v>
      </c>
      <c r="N157" s="95" t="s">
        <v>61</v>
      </c>
      <c r="O157" s="10">
        <v>75</v>
      </c>
      <c r="P157" s="11">
        <v>11503</v>
      </c>
      <c r="Q157" s="12">
        <v>96.65</v>
      </c>
      <c r="R157" s="12">
        <v>12250</v>
      </c>
      <c r="S157" s="12">
        <v>1183963</v>
      </c>
      <c r="T157" s="35"/>
      <c r="U157" s="10">
        <v>105</v>
      </c>
      <c r="V157" s="42">
        <v>11504</v>
      </c>
      <c r="W157" s="12">
        <v>115.26</v>
      </c>
      <c r="X157" s="12">
        <v>12750</v>
      </c>
      <c r="Y157" s="12">
        <v>1469565</v>
      </c>
      <c r="AA157" s="88"/>
    </row>
    <row r="158" spans="1:27" ht="14.25" thickBot="1">
      <c r="A158" s="90"/>
      <c r="C158" s="10">
        <v>14</v>
      </c>
      <c r="D158" s="42">
        <v>11401</v>
      </c>
      <c r="E158" s="12">
        <v>124.39</v>
      </c>
      <c r="F158" s="12">
        <v>13110</v>
      </c>
      <c r="G158" s="12">
        <v>1630753</v>
      </c>
      <c r="H158" s="35"/>
      <c r="I158" s="10">
        <v>44</v>
      </c>
      <c r="J158" s="11">
        <v>11402</v>
      </c>
      <c r="K158" s="12">
        <v>96.65</v>
      </c>
      <c r="L158" s="12">
        <v>12210</v>
      </c>
      <c r="M158" s="12">
        <v>1180097</v>
      </c>
      <c r="N158" s="95"/>
      <c r="O158" s="10">
        <v>74</v>
      </c>
      <c r="P158" s="11">
        <v>11403</v>
      </c>
      <c r="Q158" s="12">
        <v>96.65</v>
      </c>
      <c r="R158" s="12">
        <v>12210</v>
      </c>
      <c r="S158" s="12">
        <v>1180097</v>
      </c>
      <c r="T158" s="35"/>
      <c r="U158" s="10">
        <v>104</v>
      </c>
      <c r="V158" s="42">
        <v>11404</v>
      </c>
      <c r="W158" s="12">
        <v>115.26</v>
      </c>
      <c r="X158" s="12">
        <v>12710</v>
      </c>
      <c r="Y158" s="12">
        <v>1464955</v>
      </c>
      <c r="AA158" s="88"/>
    </row>
    <row r="159" spans="1:27" ht="14.25" thickBot="1">
      <c r="A159" s="90"/>
      <c r="C159" s="10">
        <v>13</v>
      </c>
      <c r="D159" s="42">
        <v>11301</v>
      </c>
      <c r="E159" s="12">
        <v>124.39</v>
      </c>
      <c r="F159" s="12">
        <v>13070</v>
      </c>
      <c r="G159" s="12">
        <v>1625777</v>
      </c>
      <c r="H159" s="35"/>
      <c r="I159" s="10">
        <v>43</v>
      </c>
      <c r="J159" s="11">
        <v>11302</v>
      </c>
      <c r="K159" s="12">
        <v>96.65</v>
      </c>
      <c r="L159" s="12">
        <v>12170</v>
      </c>
      <c r="M159" s="12">
        <v>1176231</v>
      </c>
      <c r="N159" s="95"/>
      <c r="O159" s="10">
        <v>73</v>
      </c>
      <c r="P159" s="11">
        <v>11303</v>
      </c>
      <c r="Q159" s="12">
        <v>96.65</v>
      </c>
      <c r="R159" s="12">
        <v>12170</v>
      </c>
      <c r="S159" s="12">
        <v>1176231</v>
      </c>
      <c r="T159" s="35"/>
      <c r="U159" s="10">
        <v>103</v>
      </c>
      <c r="V159" s="42">
        <v>11304</v>
      </c>
      <c r="W159" s="12">
        <v>115.26</v>
      </c>
      <c r="X159" s="12">
        <v>12670</v>
      </c>
      <c r="Y159" s="12">
        <v>1460344</v>
      </c>
      <c r="AA159" s="88"/>
    </row>
    <row r="160" spans="1:27" ht="14.25" thickBot="1">
      <c r="A160" s="90"/>
      <c r="C160" s="10">
        <v>12</v>
      </c>
      <c r="D160" s="42">
        <v>11201</v>
      </c>
      <c r="E160" s="12">
        <v>124.39</v>
      </c>
      <c r="F160" s="12">
        <v>13030</v>
      </c>
      <c r="G160" s="12">
        <v>1620802</v>
      </c>
      <c r="H160" s="35"/>
      <c r="I160" s="10">
        <v>42</v>
      </c>
      <c r="J160" s="11">
        <v>11202</v>
      </c>
      <c r="K160" s="12">
        <v>96.65</v>
      </c>
      <c r="L160" s="12">
        <v>12130</v>
      </c>
      <c r="M160" s="12">
        <v>1172365</v>
      </c>
      <c r="N160" s="95"/>
      <c r="O160" s="10">
        <v>72</v>
      </c>
      <c r="P160" s="11">
        <v>11203</v>
      </c>
      <c r="Q160" s="12">
        <v>96.65</v>
      </c>
      <c r="R160" s="12">
        <v>12130</v>
      </c>
      <c r="S160" s="12">
        <v>1172365</v>
      </c>
      <c r="T160" s="35"/>
      <c r="U160" s="10">
        <v>102</v>
      </c>
      <c r="V160" s="42">
        <v>11204</v>
      </c>
      <c r="W160" s="12">
        <v>115.26</v>
      </c>
      <c r="X160" s="12">
        <v>12630</v>
      </c>
      <c r="Y160" s="12">
        <v>1455734</v>
      </c>
      <c r="AA160" s="88"/>
    </row>
    <row r="161" spans="1:27" ht="14.25" thickBot="1">
      <c r="A161" s="90"/>
      <c r="C161" s="59">
        <v>11</v>
      </c>
      <c r="D161" s="60">
        <v>11101</v>
      </c>
      <c r="E161" s="58">
        <v>124.39</v>
      </c>
      <c r="F161" s="58">
        <v>12990</v>
      </c>
      <c r="G161" s="58">
        <v>1615826</v>
      </c>
      <c r="H161" s="61"/>
      <c r="I161" s="59">
        <v>41</v>
      </c>
      <c r="J161" s="60">
        <v>11102</v>
      </c>
      <c r="K161" s="58">
        <v>96.65</v>
      </c>
      <c r="L161" s="58">
        <v>12090</v>
      </c>
      <c r="M161" s="58">
        <v>1168499</v>
      </c>
      <c r="N161" s="95"/>
      <c r="O161" s="59">
        <v>71</v>
      </c>
      <c r="P161" s="60">
        <v>11103</v>
      </c>
      <c r="Q161" s="58">
        <v>96.65</v>
      </c>
      <c r="R161" s="58">
        <v>12090</v>
      </c>
      <c r="S161" s="58">
        <v>1168499</v>
      </c>
      <c r="T161" s="61"/>
      <c r="U161" s="59">
        <v>101</v>
      </c>
      <c r="V161" s="60">
        <v>11104</v>
      </c>
      <c r="W161" s="58">
        <v>115.26</v>
      </c>
      <c r="X161" s="58">
        <v>12590</v>
      </c>
      <c r="Y161" s="58">
        <v>1451123</v>
      </c>
      <c r="AA161" s="88"/>
    </row>
    <row r="162" spans="1:27" ht="14.25" thickBot="1">
      <c r="A162" s="90"/>
      <c r="C162" s="10">
        <v>10</v>
      </c>
      <c r="D162" s="11">
        <v>11001</v>
      </c>
      <c r="E162" s="12">
        <v>124.39</v>
      </c>
      <c r="F162" s="12">
        <v>12950</v>
      </c>
      <c r="G162" s="12">
        <v>1610851</v>
      </c>
      <c r="H162" s="35"/>
      <c r="I162" s="10">
        <v>40</v>
      </c>
      <c r="J162" s="11">
        <v>11002</v>
      </c>
      <c r="K162" s="12">
        <v>96.36</v>
      </c>
      <c r="L162" s="12">
        <v>12050</v>
      </c>
      <c r="M162" s="12">
        <v>1161138</v>
      </c>
      <c r="N162" s="95"/>
      <c r="O162" s="10">
        <v>70</v>
      </c>
      <c r="P162" s="11">
        <v>11003</v>
      </c>
      <c r="Q162" s="12">
        <v>96.36</v>
      </c>
      <c r="R162" s="12">
        <v>12050</v>
      </c>
      <c r="S162" s="12">
        <v>1161138</v>
      </c>
      <c r="T162" s="35"/>
      <c r="U162" s="10">
        <v>100</v>
      </c>
      <c r="V162" s="11">
        <v>11004</v>
      </c>
      <c r="W162" s="12">
        <v>115.26</v>
      </c>
      <c r="X162" s="12">
        <v>12550</v>
      </c>
      <c r="Y162" s="12">
        <v>1446513</v>
      </c>
      <c r="AA162" s="88"/>
    </row>
    <row r="163" spans="1:27" ht="14.25" thickBot="1">
      <c r="A163" s="90"/>
      <c r="C163" s="10">
        <v>9</v>
      </c>
      <c r="D163" s="11">
        <v>10901</v>
      </c>
      <c r="E163" s="12">
        <v>124.39</v>
      </c>
      <c r="F163" s="12">
        <v>12910</v>
      </c>
      <c r="G163" s="12">
        <v>1605875</v>
      </c>
      <c r="H163" s="35"/>
      <c r="I163" s="10">
        <v>39</v>
      </c>
      <c r="J163" s="11">
        <v>10902</v>
      </c>
      <c r="K163" s="12">
        <v>96.36</v>
      </c>
      <c r="L163" s="12">
        <v>12010</v>
      </c>
      <c r="M163" s="12">
        <v>1157284</v>
      </c>
      <c r="N163" s="95"/>
      <c r="O163" s="10">
        <v>69</v>
      </c>
      <c r="P163" s="11">
        <v>10903</v>
      </c>
      <c r="Q163" s="12">
        <v>96.36</v>
      </c>
      <c r="R163" s="12">
        <v>12010</v>
      </c>
      <c r="S163" s="12">
        <v>1157284</v>
      </c>
      <c r="T163" s="35"/>
      <c r="U163" s="10">
        <v>99</v>
      </c>
      <c r="V163" s="11">
        <v>10904</v>
      </c>
      <c r="W163" s="12">
        <v>115.26</v>
      </c>
      <c r="X163" s="12">
        <v>12510</v>
      </c>
      <c r="Y163" s="12">
        <v>1441903</v>
      </c>
      <c r="AA163" s="88"/>
    </row>
    <row r="164" spans="1:27" ht="14.25" thickBot="1">
      <c r="A164" s="90"/>
      <c r="C164" s="10">
        <v>8</v>
      </c>
      <c r="D164" s="11">
        <v>10801</v>
      </c>
      <c r="E164" s="12">
        <v>124.39</v>
      </c>
      <c r="F164" s="12">
        <v>12870</v>
      </c>
      <c r="G164" s="12">
        <v>1600899</v>
      </c>
      <c r="H164" s="35"/>
      <c r="I164" s="10">
        <v>38</v>
      </c>
      <c r="J164" s="11">
        <v>10802</v>
      </c>
      <c r="K164" s="12">
        <v>96.36</v>
      </c>
      <c r="L164" s="12">
        <v>11970</v>
      </c>
      <c r="M164" s="12">
        <v>1153429</v>
      </c>
      <c r="N164" s="95"/>
      <c r="O164" s="10">
        <v>68</v>
      </c>
      <c r="P164" s="11">
        <v>10803</v>
      </c>
      <c r="Q164" s="12">
        <v>96.36</v>
      </c>
      <c r="R164" s="12">
        <v>11970</v>
      </c>
      <c r="S164" s="12">
        <v>1153429</v>
      </c>
      <c r="T164" s="35"/>
      <c r="U164" s="10">
        <v>98</v>
      </c>
      <c r="V164" s="11">
        <v>10804</v>
      </c>
      <c r="W164" s="12">
        <v>115.26</v>
      </c>
      <c r="X164" s="12">
        <v>12470</v>
      </c>
      <c r="Y164" s="12">
        <v>1437292</v>
      </c>
      <c r="AA164" s="88"/>
    </row>
    <row r="165" spans="1:27" ht="14.25" thickBot="1">
      <c r="A165" s="90"/>
      <c r="C165" s="10">
        <v>7</v>
      </c>
      <c r="D165" s="11">
        <v>10701</v>
      </c>
      <c r="E165" s="12">
        <v>124.39</v>
      </c>
      <c r="F165" s="12">
        <v>12830</v>
      </c>
      <c r="G165" s="12">
        <v>1595924</v>
      </c>
      <c r="H165" s="35"/>
      <c r="I165" s="10">
        <v>37</v>
      </c>
      <c r="J165" s="11">
        <v>10702</v>
      </c>
      <c r="K165" s="12">
        <v>96.36</v>
      </c>
      <c r="L165" s="12">
        <v>11930</v>
      </c>
      <c r="M165" s="12">
        <v>1149575</v>
      </c>
      <c r="N165" s="95"/>
      <c r="O165" s="10">
        <v>67</v>
      </c>
      <c r="P165" s="11">
        <v>10703</v>
      </c>
      <c r="Q165" s="12">
        <v>96.36</v>
      </c>
      <c r="R165" s="12">
        <v>11930</v>
      </c>
      <c r="S165" s="12">
        <v>1149575</v>
      </c>
      <c r="T165" s="35"/>
      <c r="U165" s="10">
        <v>97</v>
      </c>
      <c r="V165" s="11">
        <v>10704</v>
      </c>
      <c r="W165" s="12">
        <v>115.26</v>
      </c>
      <c r="X165" s="12">
        <v>12430</v>
      </c>
      <c r="Y165" s="12">
        <v>1432682</v>
      </c>
      <c r="AA165" s="88"/>
    </row>
    <row r="166" spans="1:27" ht="14.25" thickBot="1">
      <c r="A166" s="90"/>
      <c r="C166" s="10">
        <v>6</v>
      </c>
      <c r="D166" s="11">
        <v>10601</v>
      </c>
      <c r="E166" s="12">
        <v>124.39</v>
      </c>
      <c r="F166" s="12">
        <v>12790</v>
      </c>
      <c r="G166" s="12">
        <v>1590948</v>
      </c>
      <c r="H166" s="35"/>
      <c r="I166" s="10">
        <v>36</v>
      </c>
      <c r="J166" s="11">
        <v>10602</v>
      </c>
      <c r="K166" s="12">
        <v>96.36</v>
      </c>
      <c r="L166" s="12">
        <v>11890</v>
      </c>
      <c r="M166" s="12">
        <v>1145720</v>
      </c>
      <c r="N166" s="95"/>
      <c r="O166" s="10">
        <v>66</v>
      </c>
      <c r="P166" s="11">
        <v>10603</v>
      </c>
      <c r="Q166" s="12">
        <v>96.36</v>
      </c>
      <c r="R166" s="12">
        <v>11890</v>
      </c>
      <c r="S166" s="12">
        <v>1145720</v>
      </c>
      <c r="T166" s="35"/>
      <c r="U166" s="10">
        <v>96</v>
      </c>
      <c r="V166" s="11">
        <v>10604</v>
      </c>
      <c r="W166" s="12">
        <v>115.26</v>
      </c>
      <c r="X166" s="12">
        <v>12390</v>
      </c>
      <c r="Y166" s="12">
        <v>1428071</v>
      </c>
      <c r="AA166" s="88"/>
    </row>
    <row r="167" spans="1:27" ht="14.25" thickBot="1">
      <c r="A167" s="90"/>
      <c r="C167" s="10">
        <v>5</v>
      </c>
      <c r="D167" s="11">
        <v>10501</v>
      </c>
      <c r="E167" s="12">
        <v>124.35</v>
      </c>
      <c r="F167" s="12">
        <v>12750</v>
      </c>
      <c r="G167" s="12">
        <v>1585463</v>
      </c>
      <c r="H167" s="35"/>
      <c r="I167" s="10">
        <v>35</v>
      </c>
      <c r="J167" s="11">
        <v>10502</v>
      </c>
      <c r="K167" s="12">
        <v>96.27</v>
      </c>
      <c r="L167" s="12">
        <v>11850</v>
      </c>
      <c r="M167" s="12">
        <v>1140800</v>
      </c>
      <c r="N167" s="95"/>
      <c r="O167" s="10">
        <v>65</v>
      </c>
      <c r="P167" s="11">
        <v>10503</v>
      </c>
      <c r="Q167" s="12">
        <v>96.26</v>
      </c>
      <c r="R167" s="12">
        <v>11850</v>
      </c>
      <c r="S167" s="12">
        <v>1140681</v>
      </c>
      <c r="T167" s="35"/>
      <c r="U167" s="10">
        <v>95</v>
      </c>
      <c r="V167" s="11">
        <v>10504</v>
      </c>
      <c r="W167" s="12">
        <v>115.21</v>
      </c>
      <c r="X167" s="12">
        <v>12350</v>
      </c>
      <c r="Y167" s="12">
        <v>1422844</v>
      </c>
      <c r="AA167" s="88"/>
    </row>
    <row r="168" spans="1:27" ht="14.25" thickBot="1">
      <c r="A168" s="90"/>
      <c r="C168" s="10">
        <v>4</v>
      </c>
      <c r="D168" s="11">
        <v>10401</v>
      </c>
      <c r="E168" s="12">
        <v>124.35</v>
      </c>
      <c r="F168" s="12">
        <v>12710</v>
      </c>
      <c r="G168" s="12">
        <v>1580489</v>
      </c>
      <c r="H168" s="35"/>
      <c r="I168" s="10">
        <v>34</v>
      </c>
      <c r="J168" s="11">
        <v>10402</v>
      </c>
      <c r="K168" s="12">
        <v>96.27</v>
      </c>
      <c r="L168" s="12">
        <v>11810</v>
      </c>
      <c r="M168" s="12">
        <v>1136949</v>
      </c>
      <c r="N168" s="95"/>
      <c r="O168" s="10">
        <v>64</v>
      </c>
      <c r="P168" s="11">
        <v>10403</v>
      </c>
      <c r="Q168" s="12">
        <v>96.26</v>
      </c>
      <c r="R168" s="12">
        <v>11810</v>
      </c>
      <c r="S168" s="12">
        <v>1136831</v>
      </c>
      <c r="T168" s="35"/>
      <c r="U168" s="10">
        <v>94</v>
      </c>
      <c r="V168" s="11">
        <v>10404</v>
      </c>
      <c r="W168" s="12">
        <v>115.21</v>
      </c>
      <c r="X168" s="12">
        <v>12310</v>
      </c>
      <c r="Y168" s="12">
        <v>1418235</v>
      </c>
      <c r="AA168" s="88"/>
    </row>
    <row r="169" spans="1:27" ht="14.25" thickBot="1">
      <c r="A169" s="90"/>
      <c r="C169" s="10">
        <v>3</v>
      </c>
      <c r="D169" s="11">
        <v>10301</v>
      </c>
      <c r="E169" s="12">
        <v>124.35</v>
      </c>
      <c r="F169" s="12">
        <v>12610</v>
      </c>
      <c r="G169" s="12">
        <v>1568054</v>
      </c>
      <c r="H169" s="35"/>
      <c r="I169" s="10">
        <v>33</v>
      </c>
      <c r="J169" s="11">
        <v>10302</v>
      </c>
      <c r="K169" s="12">
        <v>96.27</v>
      </c>
      <c r="L169" s="12">
        <v>11710</v>
      </c>
      <c r="M169" s="12">
        <v>1127322</v>
      </c>
      <c r="N169" s="95"/>
      <c r="O169" s="10">
        <v>63</v>
      </c>
      <c r="P169" s="11">
        <v>10303</v>
      </c>
      <c r="Q169" s="12">
        <v>96.26</v>
      </c>
      <c r="R169" s="12">
        <v>11710</v>
      </c>
      <c r="S169" s="12">
        <v>1127205</v>
      </c>
      <c r="T169" s="35"/>
      <c r="U169" s="10">
        <v>93</v>
      </c>
      <c r="V169" s="11">
        <v>10304</v>
      </c>
      <c r="W169" s="12">
        <v>115.21</v>
      </c>
      <c r="X169" s="12">
        <v>12210</v>
      </c>
      <c r="Y169" s="12">
        <v>1406714</v>
      </c>
      <c r="AA169" s="88"/>
    </row>
    <row r="170" spans="1:27" ht="14.25" thickBot="1">
      <c r="A170" s="90"/>
      <c r="C170" s="10">
        <v>2</v>
      </c>
      <c r="D170" s="11">
        <v>10201</v>
      </c>
      <c r="E170" s="12">
        <v>124.34</v>
      </c>
      <c r="F170" s="12">
        <v>12510</v>
      </c>
      <c r="G170" s="12">
        <v>1555493</v>
      </c>
      <c r="H170" s="35"/>
      <c r="I170" s="10">
        <v>32</v>
      </c>
      <c r="J170" s="11">
        <v>10202</v>
      </c>
      <c r="K170" s="12">
        <v>96.27</v>
      </c>
      <c r="L170" s="12">
        <v>11610</v>
      </c>
      <c r="M170" s="12">
        <v>1117695</v>
      </c>
      <c r="N170" s="95"/>
      <c r="O170" s="10">
        <v>62</v>
      </c>
      <c r="P170" s="11">
        <v>10203</v>
      </c>
      <c r="Q170" s="12">
        <v>96.26</v>
      </c>
      <c r="R170" s="12">
        <v>11610</v>
      </c>
      <c r="S170" s="12">
        <v>1117579</v>
      </c>
      <c r="T170" s="35"/>
      <c r="U170" s="10">
        <v>92</v>
      </c>
      <c r="V170" s="11">
        <v>10204</v>
      </c>
      <c r="W170" s="12">
        <v>115.18</v>
      </c>
      <c r="X170" s="12">
        <v>12110</v>
      </c>
      <c r="Y170" s="12">
        <v>1394830</v>
      </c>
      <c r="AA170" s="88"/>
    </row>
    <row r="171" spans="1:27" ht="13.5" customHeight="1" thickBot="1">
      <c r="A171" s="90"/>
      <c r="C171" s="10">
        <v>1</v>
      </c>
      <c r="D171" s="11">
        <v>10101</v>
      </c>
      <c r="E171" s="12">
        <v>124.34</v>
      </c>
      <c r="F171" s="12">
        <v>12210</v>
      </c>
      <c r="G171" s="12">
        <v>1518191</v>
      </c>
      <c r="H171" s="28"/>
      <c r="I171" s="10">
        <v>31</v>
      </c>
      <c r="J171" s="11">
        <v>10102</v>
      </c>
      <c r="K171" s="12">
        <v>96.27</v>
      </c>
      <c r="L171" s="12">
        <v>11310</v>
      </c>
      <c r="M171" s="12">
        <v>1088814</v>
      </c>
      <c r="N171" s="28"/>
      <c r="O171" s="10">
        <v>61</v>
      </c>
      <c r="P171" s="11">
        <v>10103</v>
      </c>
      <c r="Q171" s="12">
        <v>96.26</v>
      </c>
      <c r="R171" s="12">
        <v>11310</v>
      </c>
      <c r="S171" s="12">
        <v>1088701</v>
      </c>
      <c r="T171" s="28"/>
      <c r="U171" s="10">
        <v>91</v>
      </c>
      <c r="V171" s="11">
        <v>10104</v>
      </c>
      <c r="W171" s="12">
        <v>115.18</v>
      </c>
      <c r="X171" s="12">
        <v>11810</v>
      </c>
      <c r="Y171" s="12">
        <v>1360276</v>
      </c>
      <c r="AA171" s="88"/>
    </row>
    <row r="172" spans="1:27" ht="13.5" customHeight="1">
      <c r="A172" s="90"/>
      <c r="C172" s="78" t="s">
        <v>48</v>
      </c>
      <c r="D172" s="65">
        <f>F172-L172</f>
        <v>900</v>
      </c>
      <c r="E172" s="56" t="s">
        <v>17</v>
      </c>
      <c r="F172" s="32">
        <f>MAX(F139:F171)</f>
        <v>13350</v>
      </c>
      <c r="G172" s="32">
        <f>MAX(G139:G171)</f>
        <v>1660607</v>
      </c>
      <c r="H172" s="35"/>
      <c r="K172" s="31" t="s">
        <v>17</v>
      </c>
      <c r="L172" s="32">
        <f>MAX(L139:L171)</f>
        <v>12450</v>
      </c>
      <c r="M172" s="32">
        <f>MAX(M139:M171)</f>
        <v>1203293</v>
      </c>
      <c r="N172" s="35"/>
      <c r="Q172" s="31" t="s">
        <v>17</v>
      </c>
      <c r="R172" s="32">
        <f>MAX(R139:R171)</f>
        <v>12450</v>
      </c>
      <c r="S172" s="32">
        <f>MAX(S139:S171)</f>
        <v>1203293</v>
      </c>
      <c r="T172" s="35"/>
      <c r="U172" s="78" t="s">
        <v>48</v>
      </c>
      <c r="V172" s="65">
        <f>X172-R172</f>
        <v>500</v>
      </c>
      <c r="W172" s="56" t="s">
        <v>17</v>
      </c>
      <c r="X172" s="32">
        <f>MAX(X139:X171)</f>
        <v>12950</v>
      </c>
      <c r="Y172" s="32">
        <f>MAX(Y139:Y171)</f>
        <v>1492617</v>
      </c>
      <c r="AA172" s="88"/>
    </row>
    <row r="173" spans="1:27" ht="13.5" customHeight="1">
      <c r="A173" s="90"/>
      <c r="C173" s="78" t="s">
        <v>48</v>
      </c>
      <c r="D173" s="65">
        <f>F173-L173</f>
        <v>900</v>
      </c>
      <c r="E173" s="64" t="s">
        <v>18</v>
      </c>
      <c r="F173" s="65">
        <f>AVERAGE(F139:F171)</f>
        <v>12994</v>
      </c>
      <c r="G173" s="65">
        <f>AVERAGE(G139:G171)</f>
        <v>1616231.7666666666</v>
      </c>
      <c r="H173" s="66"/>
      <c r="I173" s="64"/>
      <c r="J173" s="64"/>
      <c r="K173" s="64" t="s">
        <v>18</v>
      </c>
      <c r="L173" s="65">
        <f>AVERAGE(L139:L171)</f>
        <v>12094</v>
      </c>
      <c r="M173" s="65">
        <f>AVERAGE(M139:M171)</f>
        <v>1167794.6666666667</v>
      </c>
      <c r="N173" s="66"/>
      <c r="O173" s="64"/>
      <c r="P173" s="64"/>
      <c r="Q173" s="64" t="s">
        <v>18</v>
      </c>
      <c r="R173" s="65">
        <f>AVERAGE(R139:R171)</f>
        <v>12094</v>
      </c>
      <c r="S173" s="65">
        <f>AVERAGE(S139:S171)</f>
        <v>1167775.2333333334</v>
      </c>
      <c r="T173" s="66"/>
      <c r="U173" s="78" t="s">
        <v>48</v>
      </c>
      <c r="V173" s="65">
        <f>X173-R173</f>
        <v>500</v>
      </c>
      <c r="W173" s="64" t="s">
        <v>18</v>
      </c>
      <c r="X173" s="65">
        <f>AVERAGE(X139:X171)</f>
        <v>12594</v>
      </c>
      <c r="Y173" s="65">
        <f>AVERAGE(Y139:Y171)</f>
        <v>1451459.2333333334</v>
      </c>
      <c r="AA173" s="88"/>
    </row>
    <row r="174" spans="1:27" ht="13.5" customHeight="1">
      <c r="A174" s="90"/>
      <c r="C174" s="78" t="s">
        <v>48</v>
      </c>
      <c r="D174" s="65">
        <f>F174-L174</f>
        <v>900</v>
      </c>
      <c r="E174" s="30" t="s">
        <v>36</v>
      </c>
      <c r="F174" s="62">
        <f>MIN(F139:F171)</f>
        <v>12210</v>
      </c>
      <c r="G174" s="62">
        <f>MIN(G139:G171)</f>
        <v>1518191</v>
      </c>
      <c r="K174" s="68" t="s">
        <v>36</v>
      </c>
      <c r="L174" s="62">
        <f>MIN(L139:L171)</f>
        <v>11310</v>
      </c>
      <c r="M174" s="62">
        <f>MIN(M139:M171)</f>
        <v>1088814</v>
      </c>
      <c r="Q174" s="68" t="s">
        <v>36</v>
      </c>
      <c r="R174" s="62">
        <f>MIN(R139:R171)</f>
        <v>11310</v>
      </c>
      <c r="S174" s="62">
        <f>MIN(S139:S171)</f>
        <v>1088701</v>
      </c>
      <c r="U174" s="78" t="s">
        <v>48</v>
      </c>
      <c r="V174" s="65">
        <f>X174-R174</f>
        <v>500</v>
      </c>
      <c r="W174" s="30" t="s">
        <v>36</v>
      </c>
      <c r="X174" s="62">
        <f>MIN(X139:X171)</f>
        <v>11810</v>
      </c>
      <c r="Y174" s="62">
        <f>MIN(Y139:Y171)</f>
        <v>1360276</v>
      </c>
      <c r="AA174" s="88"/>
    </row>
    <row r="175" spans="1:27" ht="13.5" customHeight="1">
      <c r="A175" s="90"/>
      <c r="W175" s="30" t="s">
        <v>29</v>
      </c>
      <c r="X175" s="2">
        <f>AVERAGE(F173,L173,R173,X173)</f>
        <v>12444</v>
      </c>
      <c r="Y175" s="2">
        <f>AVERAGE(G173,M173,S173,Y173)</f>
        <v>1350815.2250000001</v>
      </c>
      <c r="AA175" s="88"/>
    </row>
    <row r="176" spans="1:27" ht="44.25" customHeight="1">
      <c r="A176" s="90"/>
      <c r="C176" s="94" t="s">
        <v>55</v>
      </c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AA176" s="88"/>
    </row>
    <row r="177" spans="1:27" ht="13.5" customHeight="1">
      <c r="A177" s="38"/>
      <c r="AA177" s="39"/>
    </row>
    <row r="178" spans="1:27" ht="13.5" customHeight="1">
      <c r="A178" s="38"/>
      <c r="AA178" s="39"/>
    </row>
    <row r="179" spans="1:27" ht="13.5" customHeight="1">
      <c r="A179" s="38"/>
      <c r="AA179" s="39"/>
    </row>
    <row r="180" spans="1:27" ht="13.5" customHeight="1">
      <c r="A180" s="38"/>
      <c r="AA180" s="39"/>
    </row>
    <row r="181" spans="1:27" ht="13.5" customHeight="1">
      <c r="A181" s="38"/>
      <c r="AA181" s="39"/>
    </row>
    <row r="182" spans="1:27" ht="13.5" customHeight="1">
      <c r="A182" s="38"/>
      <c r="AA182" s="39"/>
    </row>
    <row r="183" spans="1:27" ht="44.25" customHeight="1">
      <c r="A183" s="90" t="s">
        <v>26</v>
      </c>
      <c r="C183" s="74" t="s">
        <v>31</v>
      </c>
      <c r="D183" s="87" t="s">
        <v>53</v>
      </c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7" t="s">
        <v>31</v>
      </c>
      <c r="AA183" s="88" t="s">
        <v>24</v>
      </c>
    </row>
    <row r="184" spans="1:27" ht="14.25" customHeight="1" thickBot="1">
      <c r="A184" s="90"/>
      <c r="AA184" s="88"/>
    </row>
    <row r="185" spans="1:27" ht="15" thickBot="1">
      <c r="A185" s="90"/>
      <c r="C185" s="4" t="s">
        <v>22</v>
      </c>
      <c r="D185" s="5" t="s">
        <v>14</v>
      </c>
      <c r="E185" s="6" t="s">
        <v>23</v>
      </c>
      <c r="F185" s="91" t="s">
        <v>15</v>
      </c>
      <c r="G185" s="92"/>
      <c r="H185" s="35"/>
      <c r="I185" s="4" t="s">
        <v>22</v>
      </c>
      <c r="J185" s="5" t="s">
        <v>14</v>
      </c>
      <c r="K185" s="6" t="s">
        <v>23</v>
      </c>
      <c r="L185" s="91" t="s">
        <v>15</v>
      </c>
      <c r="M185" s="92"/>
      <c r="N185" s="35"/>
      <c r="O185" s="4" t="s">
        <v>22</v>
      </c>
      <c r="P185" s="5" t="s">
        <v>14</v>
      </c>
      <c r="Q185" s="6" t="s">
        <v>23</v>
      </c>
      <c r="R185" s="91" t="s">
        <v>15</v>
      </c>
      <c r="S185" s="92"/>
      <c r="T185" s="35"/>
      <c r="U185" s="4" t="s">
        <v>22</v>
      </c>
      <c r="V185" s="5" t="s">
        <v>14</v>
      </c>
      <c r="W185" s="6" t="s">
        <v>23</v>
      </c>
      <c r="X185" s="91" t="s">
        <v>15</v>
      </c>
      <c r="Y185" s="92"/>
      <c r="AA185" s="88"/>
    </row>
    <row r="186" spans="1:27" ht="29.25" customHeight="1" thickBot="1">
      <c r="A186" s="90"/>
      <c r="C186" s="7" t="s">
        <v>5</v>
      </c>
      <c r="D186" s="8" t="s">
        <v>6</v>
      </c>
      <c r="E186" s="34" t="s">
        <v>21</v>
      </c>
      <c r="F186" s="34" t="s">
        <v>20</v>
      </c>
      <c r="G186" s="33" t="s">
        <v>19</v>
      </c>
      <c r="H186" s="35"/>
      <c r="I186" s="7" t="s">
        <v>5</v>
      </c>
      <c r="J186" s="8" t="s">
        <v>6</v>
      </c>
      <c r="K186" s="34" t="s">
        <v>21</v>
      </c>
      <c r="L186" s="34" t="s">
        <v>20</v>
      </c>
      <c r="M186" s="33" t="s">
        <v>19</v>
      </c>
      <c r="N186" s="95" t="s">
        <v>61</v>
      </c>
      <c r="O186" s="7" t="s">
        <v>5</v>
      </c>
      <c r="P186" s="8" t="s">
        <v>6</v>
      </c>
      <c r="Q186" s="34" t="s">
        <v>21</v>
      </c>
      <c r="R186" s="34" t="s">
        <v>20</v>
      </c>
      <c r="S186" s="33" t="s">
        <v>19</v>
      </c>
      <c r="T186" s="35"/>
      <c r="U186" s="7" t="s">
        <v>5</v>
      </c>
      <c r="V186" s="8" t="s">
        <v>6</v>
      </c>
      <c r="W186" s="34" t="s">
        <v>21</v>
      </c>
      <c r="X186" s="34" t="s">
        <v>20</v>
      </c>
      <c r="Y186" s="33" t="s">
        <v>19</v>
      </c>
      <c r="AA186" s="88"/>
    </row>
    <row r="187" spans="1:27" ht="14.25" customHeight="1" thickBot="1">
      <c r="A187" s="90"/>
      <c r="C187" s="10">
        <v>31</v>
      </c>
      <c r="D187" s="16">
        <v>13101</v>
      </c>
      <c r="E187" s="12">
        <v>115.92</v>
      </c>
      <c r="F187" s="12">
        <v>11865</v>
      </c>
      <c r="G187" s="12">
        <v>1375391</v>
      </c>
      <c r="H187" s="35"/>
      <c r="I187" s="10">
        <v>62</v>
      </c>
      <c r="J187" s="16">
        <v>13102</v>
      </c>
      <c r="K187" s="12">
        <v>97.28</v>
      </c>
      <c r="L187" s="12">
        <v>11365</v>
      </c>
      <c r="M187" s="12">
        <v>1105587</v>
      </c>
      <c r="N187" s="95"/>
      <c r="O187" s="10">
        <v>93</v>
      </c>
      <c r="P187" s="16">
        <v>13103</v>
      </c>
      <c r="Q187" s="12">
        <v>97.28</v>
      </c>
      <c r="R187" s="12">
        <v>11365</v>
      </c>
      <c r="S187" s="12">
        <v>1105587</v>
      </c>
      <c r="T187" s="35"/>
      <c r="U187" s="10">
        <v>124</v>
      </c>
      <c r="V187" s="16">
        <v>13104</v>
      </c>
      <c r="W187" s="12">
        <v>115.92</v>
      </c>
      <c r="X187" s="12">
        <v>11915</v>
      </c>
      <c r="Y187" s="12">
        <v>1381187</v>
      </c>
      <c r="AA187" s="88"/>
    </row>
    <row r="188" spans="1:27" ht="14.25" thickBot="1">
      <c r="A188" s="90"/>
      <c r="C188" s="59">
        <v>30</v>
      </c>
      <c r="D188" s="67">
        <v>13001</v>
      </c>
      <c r="E188" s="58">
        <v>115.92</v>
      </c>
      <c r="F188" s="58">
        <v>12365</v>
      </c>
      <c r="G188" s="58">
        <v>1433351</v>
      </c>
      <c r="H188" s="61"/>
      <c r="I188" s="59">
        <v>61</v>
      </c>
      <c r="J188" s="67">
        <v>13002</v>
      </c>
      <c r="K188" s="58">
        <v>97.28</v>
      </c>
      <c r="L188" s="58">
        <v>11865</v>
      </c>
      <c r="M188" s="58">
        <v>1154227</v>
      </c>
      <c r="N188" s="95"/>
      <c r="O188" s="59">
        <v>92</v>
      </c>
      <c r="P188" s="67">
        <v>13003</v>
      </c>
      <c r="Q188" s="58">
        <v>97.28</v>
      </c>
      <c r="R188" s="58">
        <v>11865</v>
      </c>
      <c r="S188" s="58">
        <v>1154227</v>
      </c>
      <c r="T188" s="61"/>
      <c r="U188" s="59">
        <v>123</v>
      </c>
      <c r="V188" s="67">
        <v>13004</v>
      </c>
      <c r="W188" s="58">
        <v>115.92</v>
      </c>
      <c r="X188" s="58">
        <v>12415</v>
      </c>
      <c r="Y188" s="58">
        <v>1439147</v>
      </c>
      <c r="AA188" s="88"/>
    </row>
    <row r="189" spans="1:27" ht="14.25" thickBot="1">
      <c r="A189" s="90"/>
      <c r="C189" s="10">
        <v>29</v>
      </c>
      <c r="D189" s="16">
        <v>12901</v>
      </c>
      <c r="E189" s="12">
        <v>115.92</v>
      </c>
      <c r="F189" s="12">
        <v>12465</v>
      </c>
      <c r="G189" s="12">
        <v>1444943</v>
      </c>
      <c r="H189" s="35"/>
      <c r="I189" s="10">
        <v>60</v>
      </c>
      <c r="J189" s="16">
        <v>12902</v>
      </c>
      <c r="K189" s="12">
        <v>97.28</v>
      </c>
      <c r="L189" s="12">
        <v>11965</v>
      </c>
      <c r="M189" s="12">
        <v>1163955</v>
      </c>
      <c r="N189" s="95"/>
      <c r="O189" s="10">
        <v>91</v>
      </c>
      <c r="P189" s="16">
        <v>12903</v>
      </c>
      <c r="Q189" s="12">
        <v>97.28</v>
      </c>
      <c r="R189" s="12">
        <v>11965</v>
      </c>
      <c r="S189" s="12">
        <v>1163955</v>
      </c>
      <c r="T189" s="35"/>
      <c r="U189" s="10">
        <v>122</v>
      </c>
      <c r="V189" s="16">
        <v>12904</v>
      </c>
      <c r="W189" s="12">
        <v>115.92</v>
      </c>
      <c r="X189" s="12">
        <v>12515</v>
      </c>
      <c r="Y189" s="12">
        <v>1450739</v>
      </c>
      <c r="AA189" s="88"/>
    </row>
    <row r="190" spans="1:27" ht="14.25" thickBot="1">
      <c r="A190" s="90"/>
      <c r="C190" s="10">
        <v>28</v>
      </c>
      <c r="D190" s="16">
        <v>12801</v>
      </c>
      <c r="E190" s="12">
        <v>115.92</v>
      </c>
      <c r="F190" s="12">
        <v>12500</v>
      </c>
      <c r="G190" s="12">
        <v>1449000</v>
      </c>
      <c r="H190" s="35"/>
      <c r="I190" s="10">
        <v>59</v>
      </c>
      <c r="J190" s="16">
        <v>12802</v>
      </c>
      <c r="K190" s="12">
        <v>97.28</v>
      </c>
      <c r="L190" s="12">
        <v>12000</v>
      </c>
      <c r="M190" s="12">
        <v>1167360</v>
      </c>
      <c r="N190" s="95"/>
      <c r="O190" s="10">
        <v>90</v>
      </c>
      <c r="P190" s="16">
        <v>12803</v>
      </c>
      <c r="Q190" s="12">
        <v>97.28</v>
      </c>
      <c r="R190" s="12">
        <v>12000</v>
      </c>
      <c r="S190" s="12">
        <v>1167360</v>
      </c>
      <c r="T190" s="35"/>
      <c r="U190" s="10">
        <v>121</v>
      </c>
      <c r="V190" s="16">
        <v>12804</v>
      </c>
      <c r="W190" s="12">
        <v>115.92</v>
      </c>
      <c r="X190" s="12">
        <v>12550</v>
      </c>
      <c r="Y190" s="12">
        <v>1454796</v>
      </c>
      <c r="AA190" s="88"/>
    </row>
    <row r="191" spans="1:27" ht="14.25" thickBot="1">
      <c r="A191" s="90"/>
      <c r="C191" s="10">
        <v>27</v>
      </c>
      <c r="D191" s="16">
        <v>12701</v>
      </c>
      <c r="E191" s="12">
        <v>115.92</v>
      </c>
      <c r="F191" s="12">
        <v>12535</v>
      </c>
      <c r="G191" s="12">
        <v>1453057</v>
      </c>
      <c r="H191" s="35"/>
      <c r="I191" s="10">
        <v>58</v>
      </c>
      <c r="J191" s="16">
        <v>12702</v>
      </c>
      <c r="K191" s="12">
        <v>97.28</v>
      </c>
      <c r="L191" s="12">
        <v>12035</v>
      </c>
      <c r="M191" s="12">
        <v>1170765</v>
      </c>
      <c r="N191" s="95"/>
      <c r="O191" s="10">
        <v>89</v>
      </c>
      <c r="P191" s="16">
        <v>12703</v>
      </c>
      <c r="Q191" s="12">
        <v>97.28</v>
      </c>
      <c r="R191" s="12">
        <v>12035</v>
      </c>
      <c r="S191" s="12">
        <v>1170765</v>
      </c>
      <c r="T191" s="35"/>
      <c r="U191" s="10">
        <v>120</v>
      </c>
      <c r="V191" s="16">
        <v>12704</v>
      </c>
      <c r="W191" s="12">
        <v>115.92</v>
      </c>
      <c r="X191" s="12">
        <v>12585</v>
      </c>
      <c r="Y191" s="12">
        <v>1458853</v>
      </c>
      <c r="AA191" s="88"/>
    </row>
    <row r="192" spans="1:27" ht="14.25" thickBot="1">
      <c r="A192" s="90"/>
      <c r="C192" s="10">
        <v>26</v>
      </c>
      <c r="D192" s="16">
        <v>12601</v>
      </c>
      <c r="E192" s="12">
        <v>115.92</v>
      </c>
      <c r="F192" s="12">
        <v>12570</v>
      </c>
      <c r="G192" s="12">
        <v>1457114</v>
      </c>
      <c r="H192" s="35"/>
      <c r="I192" s="10">
        <v>57</v>
      </c>
      <c r="J192" s="16">
        <v>12602</v>
      </c>
      <c r="K192" s="12">
        <v>97.28</v>
      </c>
      <c r="L192" s="12">
        <v>12070</v>
      </c>
      <c r="M192" s="12">
        <v>1174170</v>
      </c>
      <c r="N192" s="95"/>
      <c r="O192" s="10">
        <v>88</v>
      </c>
      <c r="P192" s="16">
        <v>12603</v>
      </c>
      <c r="Q192" s="12">
        <v>97.28</v>
      </c>
      <c r="R192" s="12">
        <v>12070</v>
      </c>
      <c r="S192" s="12">
        <v>1174170</v>
      </c>
      <c r="T192" s="35"/>
      <c r="U192" s="10">
        <v>119</v>
      </c>
      <c r="V192" s="16">
        <v>12604</v>
      </c>
      <c r="W192" s="12">
        <v>115.92</v>
      </c>
      <c r="X192" s="12">
        <v>12620</v>
      </c>
      <c r="Y192" s="12">
        <v>1462910</v>
      </c>
      <c r="AA192" s="88"/>
    </row>
    <row r="193" spans="1:27" ht="14.25" thickBot="1">
      <c r="A193" s="90"/>
      <c r="C193" s="10">
        <v>25</v>
      </c>
      <c r="D193" s="16">
        <v>12501</v>
      </c>
      <c r="E193" s="12">
        <v>115.92</v>
      </c>
      <c r="F193" s="12">
        <v>12605</v>
      </c>
      <c r="G193" s="12">
        <v>1461172</v>
      </c>
      <c r="H193" s="35"/>
      <c r="I193" s="10">
        <v>56</v>
      </c>
      <c r="J193" s="16">
        <v>12502</v>
      </c>
      <c r="K193" s="12">
        <v>97.28</v>
      </c>
      <c r="L193" s="12">
        <v>12105</v>
      </c>
      <c r="M193" s="12">
        <v>1177574</v>
      </c>
      <c r="N193" s="95"/>
      <c r="O193" s="10">
        <v>87</v>
      </c>
      <c r="P193" s="16">
        <v>12503</v>
      </c>
      <c r="Q193" s="12">
        <v>97.28</v>
      </c>
      <c r="R193" s="12">
        <v>12105</v>
      </c>
      <c r="S193" s="12">
        <v>1177574</v>
      </c>
      <c r="T193" s="35"/>
      <c r="U193" s="10">
        <v>118</v>
      </c>
      <c r="V193" s="16">
        <v>12504</v>
      </c>
      <c r="W193" s="12">
        <v>115.92</v>
      </c>
      <c r="X193" s="12">
        <v>12655</v>
      </c>
      <c r="Y193" s="12">
        <v>1466968</v>
      </c>
      <c r="AA193" s="88"/>
    </row>
    <row r="194" spans="1:27" ht="14.25" thickBot="1">
      <c r="A194" s="90"/>
      <c r="C194" s="10">
        <v>24</v>
      </c>
      <c r="D194" s="16">
        <v>12401</v>
      </c>
      <c r="E194" s="12">
        <v>115.92</v>
      </c>
      <c r="F194" s="12">
        <v>12640</v>
      </c>
      <c r="G194" s="12">
        <v>1465229</v>
      </c>
      <c r="H194" s="35"/>
      <c r="I194" s="10">
        <v>55</v>
      </c>
      <c r="J194" s="16">
        <v>12402</v>
      </c>
      <c r="K194" s="12">
        <v>97.28</v>
      </c>
      <c r="L194" s="12">
        <v>12140</v>
      </c>
      <c r="M194" s="12">
        <v>1180979</v>
      </c>
      <c r="N194" s="95"/>
      <c r="O194" s="10">
        <v>86</v>
      </c>
      <c r="P194" s="16">
        <v>12403</v>
      </c>
      <c r="Q194" s="12">
        <v>97.28</v>
      </c>
      <c r="R194" s="12">
        <v>12140</v>
      </c>
      <c r="S194" s="12">
        <v>1180979</v>
      </c>
      <c r="T194" s="35"/>
      <c r="U194" s="10">
        <v>117</v>
      </c>
      <c r="V194" s="16">
        <v>12404</v>
      </c>
      <c r="W194" s="12">
        <v>115.92</v>
      </c>
      <c r="X194" s="12">
        <v>12690</v>
      </c>
      <c r="Y194" s="12">
        <v>1471025</v>
      </c>
      <c r="AA194" s="88"/>
    </row>
    <row r="195" spans="1:27" ht="14.25" thickBot="1">
      <c r="A195" s="90"/>
      <c r="C195" s="10">
        <v>23</v>
      </c>
      <c r="D195" s="16">
        <v>12301</v>
      </c>
      <c r="E195" s="12">
        <v>115.92</v>
      </c>
      <c r="F195" s="12">
        <v>12675</v>
      </c>
      <c r="G195" s="12">
        <v>1469286</v>
      </c>
      <c r="H195" s="35"/>
      <c r="I195" s="10">
        <v>54</v>
      </c>
      <c r="J195" s="16">
        <v>12302</v>
      </c>
      <c r="K195" s="12">
        <v>97.28</v>
      </c>
      <c r="L195" s="12">
        <v>12175</v>
      </c>
      <c r="M195" s="12">
        <v>1184384</v>
      </c>
      <c r="N195" s="95"/>
      <c r="O195" s="10">
        <v>85</v>
      </c>
      <c r="P195" s="16">
        <v>12303</v>
      </c>
      <c r="Q195" s="12">
        <v>97.28</v>
      </c>
      <c r="R195" s="12">
        <v>12175</v>
      </c>
      <c r="S195" s="12">
        <v>1184384</v>
      </c>
      <c r="T195" s="35"/>
      <c r="U195" s="10">
        <v>116</v>
      </c>
      <c r="V195" s="16">
        <v>12304</v>
      </c>
      <c r="W195" s="12">
        <v>115.92</v>
      </c>
      <c r="X195" s="12">
        <v>12725</v>
      </c>
      <c r="Y195" s="12">
        <v>1475082</v>
      </c>
      <c r="AA195" s="88"/>
    </row>
    <row r="196" spans="1:27" ht="14.25" thickBot="1">
      <c r="A196" s="90"/>
      <c r="C196" s="10">
        <v>22</v>
      </c>
      <c r="D196" s="82">
        <v>12201</v>
      </c>
      <c r="E196" s="12">
        <v>115.92</v>
      </c>
      <c r="F196" s="12">
        <v>12710</v>
      </c>
      <c r="G196" s="12">
        <v>1473343</v>
      </c>
      <c r="H196" s="35"/>
      <c r="I196" s="10">
        <v>53</v>
      </c>
      <c r="J196" s="16">
        <v>12202</v>
      </c>
      <c r="K196" s="12">
        <v>97.28</v>
      </c>
      <c r="L196" s="12">
        <v>12210</v>
      </c>
      <c r="M196" s="12">
        <v>1187789</v>
      </c>
      <c r="N196" s="95"/>
      <c r="O196" s="10">
        <v>84</v>
      </c>
      <c r="P196" s="16">
        <v>12203</v>
      </c>
      <c r="Q196" s="12">
        <v>97.28</v>
      </c>
      <c r="R196" s="12">
        <v>12210</v>
      </c>
      <c r="S196" s="12">
        <v>1187789</v>
      </c>
      <c r="T196" s="35"/>
      <c r="U196" s="10">
        <v>115</v>
      </c>
      <c r="V196" s="82">
        <v>12204</v>
      </c>
      <c r="W196" s="12">
        <v>115.92</v>
      </c>
      <c r="X196" s="12">
        <v>12760</v>
      </c>
      <c r="Y196" s="12">
        <v>1479139</v>
      </c>
      <c r="AA196" s="88"/>
    </row>
    <row r="197" spans="1:27" ht="14.25" thickBot="1">
      <c r="A197" s="90"/>
      <c r="C197" s="10">
        <v>21</v>
      </c>
      <c r="D197" s="82">
        <v>12101</v>
      </c>
      <c r="E197" s="12">
        <v>115.92</v>
      </c>
      <c r="F197" s="12">
        <v>12745</v>
      </c>
      <c r="G197" s="12">
        <v>1477400</v>
      </c>
      <c r="H197" s="35"/>
      <c r="I197" s="10">
        <v>52</v>
      </c>
      <c r="J197" s="16">
        <v>12102</v>
      </c>
      <c r="K197" s="12">
        <v>97.28</v>
      </c>
      <c r="L197" s="12">
        <v>12245</v>
      </c>
      <c r="M197" s="12">
        <v>1191194</v>
      </c>
      <c r="N197" s="95"/>
      <c r="O197" s="10">
        <v>83</v>
      </c>
      <c r="P197" s="16">
        <v>12103</v>
      </c>
      <c r="Q197" s="12">
        <v>97.28</v>
      </c>
      <c r="R197" s="12">
        <v>12245</v>
      </c>
      <c r="S197" s="12">
        <v>1191194</v>
      </c>
      <c r="T197" s="35"/>
      <c r="U197" s="10">
        <v>114</v>
      </c>
      <c r="V197" s="82">
        <v>12104</v>
      </c>
      <c r="W197" s="12">
        <v>115.92</v>
      </c>
      <c r="X197" s="12">
        <v>12795</v>
      </c>
      <c r="Y197" s="12">
        <v>1483196</v>
      </c>
      <c r="AA197" s="88"/>
    </row>
    <row r="198" spans="1:27" ht="14.25" thickBot="1">
      <c r="A198" s="90"/>
      <c r="C198" s="45">
        <v>20</v>
      </c>
      <c r="D198" s="83">
        <v>12001</v>
      </c>
      <c r="E198" s="23">
        <v>115.92</v>
      </c>
      <c r="F198" s="23">
        <v>12780</v>
      </c>
      <c r="G198" s="23">
        <v>1481458</v>
      </c>
      <c r="H198" s="52"/>
      <c r="I198" s="45">
        <v>51</v>
      </c>
      <c r="J198" s="84">
        <v>12002</v>
      </c>
      <c r="K198" s="23">
        <v>97.28</v>
      </c>
      <c r="L198" s="23">
        <v>12280</v>
      </c>
      <c r="M198" s="23">
        <v>1194598</v>
      </c>
      <c r="N198" s="52"/>
      <c r="O198" s="45">
        <v>82</v>
      </c>
      <c r="P198" s="84">
        <v>12003</v>
      </c>
      <c r="Q198" s="23">
        <v>97.28</v>
      </c>
      <c r="R198" s="23">
        <v>12280</v>
      </c>
      <c r="S198" s="23">
        <v>1194598</v>
      </c>
      <c r="T198" s="52"/>
      <c r="U198" s="45">
        <v>113</v>
      </c>
      <c r="V198" s="83">
        <v>12004</v>
      </c>
      <c r="W198" s="23">
        <v>115.92</v>
      </c>
      <c r="X198" s="23">
        <v>12830</v>
      </c>
      <c r="Y198" s="23">
        <v>1487254</v>
      </c>
      <c r="AA198" s="88"/>
    </row>
    <row r="199" spans="1:27" ht="14.25" thickBot="1">
      <c r="A199" s="90"/>
      <c r="C199" s="10">
        <v>19</v>
      </c>
      <c r="D199" s="82">
        <v>11901</v>
      </c>
      <c r="E199" s="12">
        <v>115.92</v>
      </c>
      <c r="F199" s="12">
        <v>12740</v>
      </c>
      <c r="G199" s="12">
        <v>1476821</v>
      </c>
      <c r="H199" s="35"/>
      <c r="I199" s="10">
        <v>50</v>
      </c>
      <c r="J199" s="16">
        <v>11902</v>
      </c>
      <c r="K199" s="12">
        <v>97.28</v>
      </c>
      <c r="L199" s="12">
        <v>12240</v>
      </c>
      <c r="M199" s="12">
        <v>1190707</v>
      </c>
      <c r="N199" s="35"/>
      <c r="O199" s="10">
        <v>81</v>
      </c>
      <c r="P199" s="16">
        <v>11903</v>
      </c>
      <c r="Q199" s="12">
        <v>97.28</v>
      </c>
      <c r="R199" s="12">
        <v>12240</v>
      </c>
      <c r="S199" s="12">
        <v>1190707</v>
      </c>
      <c r="T199" s="35"/>
      <c r="U199" s="10">
        <v>112</v>
      </c>
      <c r="V199" s="82">
        <v>11904</v>
      </c>
      <c r="W199" s="12">
        <v>115.92</v>
      </c>
      <c r="X199" s="12">
        <v>12790</v>
      </c>
      <c r="Y199" s="12">
        <v>1482617</v>
      </c>
      <c r="AA199" s="88"/>
    </row>
    <row r="200" spans="1:27" ht="14.25" thickBot="1">
      <c r="A200" s="90"/>
      <c r="C200" s="10">
        <v>18</v>
      </c>
      <c r="D200" s="16">
        <v>11801</v>
      </c>
      <c r="E200" s="12">
        <v>115.92</v>
      </c>
      <c r="F200" s="12">
        <v>12700</v>
      </c>
      <c r="G200" s="12">
        <v>1472184</v>
      </c>
      <c r="H200" s="35"/>
      <c r="I200" s="10">
        <v>49</v>
      </c>
      <c r="J200" s="16">
        <v>11802</v>
      </c>
      <c r="K200" s="12">
        <v>97.28</v>
      </c>
      <c r="L200" s="12">
        <v>12200</v>
      </c>
      <c r="M200" s="12">
        <v>1186816</v>
      </c>
      <c r="N200" s="35"/>
      <c r="O200" s="10">
        <v>80</v>
      </c>
      <c r="P200" s="16">
        <v>11803</v>
      </c>
      <c r="Q200" s="12">
        <v>97.28</v>
      </c>
      <c r="R200" s="12">
        <v>12200</v>
      </c>
      <c r="S200" s="12">
        <v>1186816</v>
      </c>
      <c r="T200" s="35"/>
      <c r="U200" s="10">
        <v>111</v>
      </c>
      <c r="V200" s="16">
        <v>11804</v>
      </c>
      <c r="W200" s="12">
        <v>115.92</v>
      </c>
      <c r="X200" s="12">
        <v>12750</v>
      </c>
      <c r="Y200" s="12">
        <v>1477980</v>
      </c>
      <c r="AA200" s="88"/>
    </row>
    <row r="201" spans="1:27" ht="14.25" thickBot="1">
      <c r="A201" s="90"/>
      <c r="C201" s="10">
        <v>17</v>
      </c>
      <c r="D201" s="82">
        <v>11701</v>
      </c>
      <c r="E201" s="12">
        <v>115.92</v>
      </c>
      <c r="F201" s="12">
        <v>12660</v>
      </c>
      <c r="G201" s="12">
        <v>1467547</v>
      </c>
      <c r="H201" s="35"/>
      <c r="I201" s="10">
        <v>48</v>
      </c>
      <c r="J201" s="16">
        <v>11702</v>
      </c>
      <c r="K201" s="12">
        <v>97.28</v>
      </c>
      <c r="L201" s="12">
        <v>12160</v>
      </c>
      <c r="M201" s="12">
        <v>1182925</v>
      </c>
      <c r="N201" s="35"/>
      <c r="O201" s="10">
        <v>79</v>
      </c>
      <c r="P201" s="16">
        <v>11703</v>
      </c>
      <c r="Q201" s="12">
        <v>97.28</v>
      </c>
      <c r="R201" s="12">
        <v>12160</v>
      </c>
      <c r="S201" s="12">
        <v>1182925</v>
      </c>
      <c r="T201" s="35"/>
      <c r="U201" s="10">
        <v>110</v>
      </c>
      <c r="V201" s="82">
        <v>11704</v>
      </c>
      <c r="W201" s="12">
        <v>115.92</v>
      </c>
      <c r="X201" s="12">
        <v>12710</v>
      </c>
      <c r="Y201" s="12">
        <v>1473343</v>
      </c>
      <c r="AA201" s="88"/>
    </row>
    <row r="202" spans="1:27" ht="14.25" thickBot="1">
      <c r="A202" s="90"/>
      <c r="C202" s="20">
        <v>16</v>
      </c>
      <c r="D202" s="82">
        <v>11601</v>
      </c>
      <c r="E202" s="22">
        <v>115.92</v>
      </c>
      <c r="F202" s="22">
        <v>12620</v>
      </c>
      <c r="G202" s="22">
        <v>1462910</v>
      </c>
      <c r="H202" s="53"/>
      <c r="I202" s="20">
        <v>47</v>
      </c>
      <c r="J202" s="54">
        <v>11602</v>
      </c>
      <c r="K202" s="22">
        <v>97.04</v>
      </c>
      <c r="L202" s="22">
        <v>12120</v>
      </c>
      <c r="M202" s="22">
        <v>1176125</v>
      </c>
      <c r="N202" s="53"/>
      <c r="O202" s="20">
        <v>78</v>
      </c>
      <c r="P202" s="54">
        <v>11603</v>
      </c>
      <c r="Q202" s="22">
        <v>97.04</v>
      </c>
      <c r="R202" s="22">
        <v>12120</v>
      </c>
      <c r="S202" s="22">
        <v>1176125</v>
      </c>
      <c r="T202" s="53"/>
      <c r="U202" s="20">
        <v>109</v>
      </c>
      <c r="V202" s="82">
        <v>11604</v>
      </c>
      <c r="W202" s="22">
        <v>115.92</v>
      </c>
      <c r="X202" s="22">
        <v>12670</v>
      </c>
      <c r="Y202" s="22">
        <v>1468706</v>
      </c>
      <c r="AA202" s="88"/>
    </row>
    <row r="203" spans="1:27" ht="14.25" thickBot="1">
      <c r="A203" s="90"/>
      <c r="C203" s="10">
        <v>15</v>
      </c>
      <c r="D203" s="82">
        <v>11501</v>
      </c>
      <c r="E203" s="12">
        <v>115.92</v>
      </c>
      <c r="F203" s="12">
        <v>12580</v>
      </c>
      <c r="G203" s="12">
        <v>1458274</v>
      </c>
      <c r="H203" s="35"/>
      <c r="I203" s="10">
        <v>46</v>
      </c>
      <c r="J203" s="16">
        <v>11502</v>
      </c>
      <c r="K203" s="12">
        <v>97.04</v>
      </c>
      <c r="L203" s="12">
        <v>12080</v>
      </c>
      <c r="M203" s="12">
        <v>1172243</v>
      </c>
      <c r="N203" s="95" t="s">
        <v>61</v>
      </c>
      <c r="O203" s="10">
        <v>77</v>
      </c>
      <c r="P203" s="16">
        <v>11503</v>
      </c>
      <c r="Q203" s="12">
        <v>97.04</v>
      </c>
      <c r="R203" s="12">
        <v>12080</v>
      </c>
      <c r="S203" s="12">
        <v>1172243</v>
      </c>
      <c r="T203" s="35"/>
      <c r="U203" s="10">
        <v>108</v>
      </c>
      <c r="V203" s="82">
        <v>11504</v>
      </c>
      <c r="W203" s="12">
        <v>115.92</v>
      </c>
      <c r="X203" s="12">
        <v>12630</v>
      </c>
      <c r="Y203" s="12">
        <v>1464070</v>
      </c>
      <c r="AA203" s="88"/>
    </row>
    <row r="204" spans="1:27" ht="14.25" thickBot="1">
      <c r="A204" s="90"/>
      <c r="C204" s="10">
        <v>14</v>
      </c>
      <c r="D204" s="82">
        <v>11401</v>
      </c>
      <c r="E204" s="12">
        <v>115.92</v>
      </c>
      <c r="F204" s="12">
        <v>12540</v>
      </c>
      <c r="G204" s="12">
        <v>1453637</v>
      </c>
      <c r="H204" s="35"/>
      <c r="I204" s="10">
        <v>45</v>
      </c>
      <c r="J204" s="16">
        <v>11402</v>
      </c>
      <c r="K204" s="12">
        <v>97.04</v>
      </c>
      <c r="L204" s="12">
        <v>12040</v>
      </c>
      <c r="M204" s="12">
        <v>1168362</v>
      </c>
      <c r="N204" s="95"/>
      <c r="O204" s="10">
        <v>76</v>
      </c>
      <c r="P204" s="16">
        <v>11403</v>
      </c>
      <c r="Q204" s="12">
        <v>97.04</v>
      </c>
      <c r="R204" s="12">
        <v>12040</v>
      </c>
      <c r="S204" s="12">
        <v>1168362</v>
      </c>
      <c r="T204" s="35"/>
      <c r="U204" s="10">
        <v>107</v>
      </c>
      <c r="V204" s="82">
        <v>11404</v>
      </c>
      <c r="W204" s="12">
        <v>115.92</v>
      </c>
      <c r="X204" s="12">
        <v>12590</v>
      </c>
      <c r="Y204" s="12">
        <v>1459433</v>
      </c>
      <c r="AA204" s="88"/>
    </row>
    <row r="205" spans="1:27" ht="14.25" thickBot="1">
      <c r="A205" s="90"/>
      <c r="C205" s="10">
        <v>13</v>
      </c>
      <c r="D205" s="82">
        <v>11301</v>
      </c>
      <c r="E205" s="12">
        <v>115.92</v>
      </c>
      <c r="F205" s="12">
        <v>12500</v>
      </c>
      <c r="G205" s="12">
        <v>1449000</v>
      </c>
      <c r="H205" s="35"/>
      <c r="I205" s="10">
        <v>44</v>
      </c>
      <c r="J205" s="16">
        <v>11302</v>
      </c>
      <c r="K205" s="12">
        <v>97.04</v>
      </c>
      <c r="L205" s="12">
        <v>12000</v>
      </c>
      <c r="M205" s="12">
        <v>1164480</v>
      </c>
      <c r="N205" s="95"/>
      <c r="O205" s="10">
        <v>75</v>
      </c>
      <c r="P205" s="16">
        <v>11303</v>
      </c>
      <c r="Q205" s="12">
        <v>97.04</v>
      </c>
      <c r="R205" s="12">
        <v>12000</v>
      </c>
      <c r="S205" s="12">
        <v>1164480</v>
      </c>
      <c r="T205" s="35"/>
      <c r="U205" s="10">
        <v>106</v>
      </c>
      <c r="V205" s="82">
        <v>11304</v>
      </c>
      <c r="W205" s="12">
        <v>115.92</v>
      </c>
      <c r="X205" s="12">
        <v>12550</v>
      </c>
      <c r="Y205" s="12">
        <v>1454796</v>
      </c>
      <c r="AA205" s="88"/>
    </row>
    <row r="206" spans="1:27" ht="14.25" thickBot="1">
      <c r="A206" s="90"/>
      <c r="C206" s="10">
        <v>12</v>
      </c>
      <c r="D206" s="82">
        <v>11201</v>
      </c>
      <c r="E206" s="12">
        <v>115.92</v>
      </c>
      <c r="F206" s="12">
        <v>12460</v>
      </c>
      <c r="G206" s="12">
        <v>1444363</v>
      </c>
      <c r="H206" s="35"/>
      <c r="I206" s="10">
        <v>43</v>
      </c>
      <c r="J206" s="16">
        <v>11202</v>
      </c>
      <c r="K206" s="12">
        <v>97.04</v>
      </c>
      <c r="L206" s="12">
        <v>11960</v>
      </c>
      <c r="M206" s="12">
        <v>1160598</v>
      </c>
      <c r="N206" s="95"/>
      <c r="O206" s="10">
        <v>74</v>
      </c>
      <c r="P206" s="16">
        <v>11203</v>
      </c>
      <c r="Q206" s="12">
        <v>97.04</v>
      </c>
      <c r="R206" s="12">
        <v>11960</v>
      </c>
      <c r="S206" s="12">
        <v>1160598</v>
      </c>
      <c r="T206" s="35"/>
      <c r="U206" s="10">
        <v>105</v>
      </c>
      <c r="V206" s="82">
        <v>11204</v>
      </c>
      <c r="W206" s="12">
        <v>115.92</v>
      </c>
      <c r="X206" s="12">
        <v>12510</v>
      </c>
      <c r="Y206" s="12">
        <v>1450159</v>
      </c>
      <c r="AA206" s="88"/>
    </row>
    <row r="207" spans="1:27" ht="14.25" thickBot="1">
      <c r="A207" s="90"/>
      <c r="C207" s="59">
        <v>11</v>
      </c>
      <c r="D207" s="67">
        <v>11101</v>
      </c>
      <c r="E207" s="58">
        <v>115.92</v>
      </c>
      <c r="F207" s="58">
        <v>12420</v>
      </c>
      <c r="G207" s="58">
        <v>1439726</v>
      </c>
      <c r="H207" s="61"/>
      <c r="I207" s="59">
        <v>42</v>
      </c>
      <c r="J207" s="67">
        <v>11102</v>
      </c>
      <c r="K207" s="58">
        <v>97.04</v>
      </c>
      <c r="L207" s="58">
        <v>11920</v>
      </c>
      <c r="M207" s="58">
        <v>1156717</v>
      </c>
      <c r="N207" s="95"/>
      <c r="O207" s="59">
        <v>73</v>
      </c>
      <c r="P207" s="67">
        <v>11103</v>
      </c>
      <c r="Q207" s="58">
        <v>97.04</v>
      </c>
      <c r="R207" s="58">
        <v>11920</v>
      </c>
      <c r="S207" s="58">
        <v>1156717</v>
      </c>
      <c r="T207" s="61"/>
      <c r="U207" s="59">
        <v>104</v>
      </c>
      <c r="V207" s="67">
        <v>11104</v>
      </c>
      <c r="W207" s="58">
        <v>115.92</v>
      </c>
      <c r="X207" s="58">
        <v>12470</v>
      </c>
      <c r="Y207" s="58">
        <v>1445522</v>
      </c>
      <c r="AA207" s="88"/>
    </row>
    <row r="208" spans="1:27" ht="14.25" thickBot="1">
      <c r="A208" s="90"/>
      <c r="C208" s="10">
        <v>10</v>
      </c>
      <c r="D208" s="16">
        <v>11001</v>
      </c>
      <c r="E208" s="12">
        <v>115.92</v>
      </c>
      <c r="F208" s="12">
        <v>12380</v>
      </c>
      <c r="G208" s="12">
        <v>1435090</v>
      </c>
      <c r="H208" s="35"/>
      <c r="I208" s="10">
        <v>41</v>
      </c>
      <c r="J208" s="16">
        <v>11002</v>
      </c>
      <c r="K208" s="12">
        <v>97.04</v>
      </c>
      <c r="L208" s="12">
        <v>11880</v>
      </c>
      <c r="M208" s="12">
        <v>1152835</v>
      </c>
      <c r="N208" s="95"/>
      <c r="O208" s="10">
        <v>72</v>
      </c>
      <c r="P208" s="16">
        <v>11003</v>
      </c>
      <c r="Q208" s="12">
        <v>97.04</v>
      </c>
      <c r="R208" s="12">
        <v>11880</v>
      </c>
      <c r="S208" s="12">
        <v>1152835</v>
      </c>
      <c r="T208" s="35"/>
      <c r="U208" s="10">
        <v>103</v>
      </c>
      <c r="V208" s="16">
        <v>11004</v>
      </c>
      <c r="W208" s="12">
        <v>115.92</v>
      </c>
      <c r="X208" s="12">
        <v>12430</v>
      </c>
      <c r="Y208" s="12">
        <v>1440886</v>
      </c>
      <c r="AA208" s="88"/>
    </row>
    <row r="209" spans="1:27" ht="14.25" thickBot="1">
      <c r="A209" s="90"/>
      <c r="C209" s="10">
        <v>9</v>
      </c>
      <c r="D209" s="16">
        <v>10901</v>
      </c>
      <c r="E209" s="12">
        <v>115.92</v>
      </c>
      <c r="F209" s="12">
        <v>12340</v>
      </c>
      <c r="G209" s="12">
        <v>1430453</v>
      </c>
      <c r="H209" s="35"/>
      <c r="I209" s="10">
        <v>40</v>
      </c>
      <c r="J209" s="16">
        <v>10902</v>
      </c>
      <c r="K209" s="12">
        <v>97.04</v>
      </c>
      <c r="L209" s="12">
        <v>11840</v>
      </c>
      <c r="M209" s="12">
        <v>1148954</v>
      </c>
      <c r="N209" s="95"/>
      <c r="O209" s="10">
        <v>71</v>
      </c>
      <c r="P209" s="16">
        <v>10903</v>
      </c>
      <c r="Q209" s="12">
        <v>97.04</v>
      </c>
      <c r="R209" s="12">
        <v>11840</v>
      </c>
      <c r="S209" s="12">
        <v>1148954</v>
      </c>
      <c r="T209" s="35"/>
      <c r="U209" s="10">
        <v>102</v>
      </c>
      <c r="V209" s="16">
        <v>10904</v>
      </c>
      <c r="W209" s="12">
        <v>115.92</v>
      </c>
      <c r="X209" s="12">
        <v>12390</v>
      </c>
      <c r="Y209" s="12">
        <v>1436249</v>
      </c>
      <c r="AA209" s="88"/>
    </row>
    <row r="210" spans="1:27" ht="14.25" thickBot="1">
      <c r="A210" s="90"/>
      <c r="C210" s="10">
        <v>8</v>
      </c>
      <c r="D210" s="16">
        <v>10801</v>
      </c>
      <c r="E210" s="12">
        <v>115.92</v>
      </c>
      <c r="F210" s="12">
        <v>12300</v>
      </c>
      <c r="G210" s="12">
        <v>1425816</v>
      </c>
      <c r="H210" s="35"/>
      <c r="I210" s="10">
        <v>39</v>
      </c>
      <c r="J210" s="16">
        <v>10802</v>
      </c>
      <c r="K210" s="12">
        <v>97.04</v>
      </c>
      <c r="L210" s="12">
        <v>11800</v>
      </c>
      <c r="M210" s="12">
        <v>1145072</v>
      </c>
      <c r="N210" s="95"/>
      <c r="O210" s="10">
        <v>70</v>
      </c>
      <c r="P210" s="16">
        <v>10803</v>
      </c>
      <c r="Q210" s="12">
        <v>97.04</v>
      </c>
      <c r="R210" s="12">
        <v>11800</v>
      </c>
      <c r="S210" s="12">
        <v>1145072</v>
      </c>
      <c r="T210" s="35"/>
      <c r="U210" s="10">
        <v>101</v>
      </c>
      <c r="V210" s="16">
        <v>10804</v>
      </c>
      <c r="W210" s="12">
        <v>115.92</v>
      </c>
      <c r="X210" s="12">
        <v>12350</v>
      </c>
      <c r="Y210" s="12">
        <v>1431612</v>
      </c>
      <c r="AA210" s="88"/>
    </row>
    <row r="211" spans="1:27" ht="14.25" thickBot="1">
      <c r="A211" s="90"/>
      <c r="C211" s="10">
        <v>7</v>
      </c>
      <c r="D211" s="16">
        <v>10701</v>
      </c>
      <c r="E211" s="12">
        <v>115.92</v>
      </c>
      <c r="F211" s="12">
        <v>12260</v>
      </c>
      <c r="G211" s="12">
        <v>1421179</v>
      </c>
      <c r="H211" s="35"/>
      <c r="I211" s="10">
        <v>38</v>
      </c>
      <c r="J211" s="16">
        <v>10702</v>
      </c>
      <c r="K211" s="12">
        <v>97.04</v>
      </c>
      <c r="L211" s="12">
        <v>11760</v>
      </c>
      <c r="M211" s="12">
        <v>1141190</v>
      </c>
      <c r="N211" s="95"/>
      <c r="O211" s="10">
        <v>69</v>
      </c>
      <c r="P211" s="16">
        <v>10703</v>
      </c>
      <c r="Q211" s="12">
        <v>97.04</v>
      </c>
      <c r="R211" s="12">
        <v>11760</v>
      </c>
      <c r="S211" s="12">
        <v>1141190</v>
      </c>
      <c r="T211" s="35"/>
      <c r="U211" s="10">
        <v>100</v>
      </c>
      <c r="V211" s="16">
        <v>10704</v>
      </c>
      <c r="W211" s="12">
        <v>115.92</v>
      </c>
      <c r="X211" s="12">
        <v>12310</v>
      </c>
      <c r="Y211" s="12">
        <v>1426975</v>
      </c>
      <c r="AA211" s="88"/>
    </row>
    <row r="212" spans="1:27" ht="14.25" thickBot="1">
      <c r="A212" s="90"/>
      <c r="C212" s="10">
        <v>6</v>
      </c>
      <c r="D212" s="16">
        <v>10601</v>
      </c>
      <c r="E212" s="12">
        <v>115.92</v>
      </c>
      <c r="F212" s="12">
        <v>12220</v>
      </c>
      <c r="G212" s="12">
        <v>1416542</v>
      </c>
      <c r="H212" s="35"/>
      <c r="I212" s="10">
        <v>37</v>
      </c>
      <c r="J212" s="16">
        <v>10602</v>
      </c>
      <c r="K212" s="12">
        <v>97.04</v>
      </c>
      <c r="L212" s="12">
        <v>11720</v>
      </c>
      <c r="M212" s="12">
        <v>1137309</v>
      </c>
      <c r="N212" s="95"/>
      <c r="O212" s="10">
        <v>68</v>
      </c>
      <c r="P212" s="16">
        <v>10603</v>
      </c>
      <c r="Q212" s="12">
        <v>97.04</v>
      </c>
      <c r="R212" s="12">
        <v>11720</v>
      </c>
      <c r="S212" s="12">
        <v>1137309</v>
      </c>
      <c r="T212" s="35"/>
      <c r="U212" s="10">
        <v>99</v>
      </c>
      <c r="V212" s="16">
        <v>10604</v>
      </c>
      <c r="W212" s="12">
        <v>115.92</v>
      </c>
      <c r="X212" s="12">
        <v>12270</v>
      </c>
      <c r="Y212" s="12">
        <v>1422338</v>
      </c>
      <c r="AA212" s="88"/>
    </row>
    <row r="213" spans="1:27" ht="14.25" thickBot="1">
      <c r="A213" s="90"/>
      <c r="C213" s="10">
        <v>5</v>
      </c>
      <c r="D213" s="16">
        <v>10501</v>
      </c>
      <c r="E213" s="12">
        <v>115.86</v>
      </c>
      <c r="F213" s="12">
        <v>12180</v>
      </c>
      <c r="G213" s="12">
        <v>1411175</v>
      </c>
      <c r="H213" s="35"/>
      <c r="I213" s="10">
        <v>36</v>
      </c>
      <c r="J213" s="16">
        <v>10502</v>
      </c>
      <c r="K213" s="12">
        <v>96.81</v>
      </c>
      <c r="L213" s="12">
        <v>11680</v>
      </c>
      <c r="M213" s="12">
        <v>1130741</v>
      </c>
      <c r="N213" s="95"/>
      <c r="O213" s="10">
        <v>67</v>
      </c>
      <c r="P213" s="16">
        <v>10503</v>
      </c>
      <c r="Q213" s="12">
        <v>96.81</v>
      </c>
      <c r="R213" s="12">
        <v>11680</v>
      </c>
      <c r="S213" s="12">
        <v>1130741</v>
      </c>
      <c r="T213" s="35"/>
      <c r="U213" s="10">
        <v>98</v>
      </c>
      <c r="V213" s="16">
        <v>10504</v>
      </c>
      <c r="W213" s="12">
        <v>115.86</v>
      </c>
      <c r="X213" s="12">
        <v>12230</v>
      </c>
      <c r="Y213" s="12">
        <v>1416968</v>
      </c>
      <c r="AA213" s="88"/>
    </row>
    <row r="214" spans="1:27" ht="14.25" thickBot="1">
      <c r="A214" s="90"/>
      <c r="C214" s="10">
        <v>4</v>
      </c>
      <c r="D214" s="16">
        <v>10401</v>
      </c>
      <c r="E214" s="12">
        <v>115.86</v>
      </c>
      <c r="F214" s="12">
        <v>12140</v>
      </c>
      <c r="G214" s="12">
        <v>1406540</v>
      </c>
      <c r="H214" s="35"/>
      <c r="I214" s="10">
        <v>35</v>
      </c>
      <c r="J214" s="16">
        <v>10402</v>
      </c>
      <c r="K214" s="12">
        <v>96.81</v>
      </c>
      <c r="L214" s="12">
        <v>11640</v>
      </c>
      <c r="M214" s="12">
        <v>1126868</v>
      </c>
      <c r="N214" s="95"/>
      <c r="O214" s="10">
        <v>66</v>
      </c>
      <c r="P214" s="16">
        <v>10403</v>
      </c>
      <c r="Q214" s="12">
        <v>96.81</v>
      </c>
      <c r="R214" s="12">
        <v>11640</v>
      </c>
      <c r="S214" s="12">
        <v>1126868</v>
      </c>
      <c r="T214" s="35"/>
      <c r="U214" s="10">
        <v>97</v>
      </c>
      <c r="V214" s="16">
        <v>10404</v>
      </c>
      <c r="W214" s="12">
        <v>115.86</v>
      </c>
      <c r="X214" s="12">
        <v>12190</v>
      </c>
      <c r="Y214" s="12">
        <v>1412333</v>
      </c>
      <c r="AA214" s="88"/>
    </row>
    <row r="215" spans="1:27" ht="14.25" thickBot="1">
      <c r="A215" s="90"/>
      <c r="C215" s="10">
        <v>3</v>
      </c>
      <c r="D215" s="16">
        <v>10301</v>
      </c>
      <c r="E215" s="12">
        <v>115.86</v>
      </c>
      <c r="F215" s="12">
        <v>12040</v>
      </c>
      <c r="G215" s="12">
        <v>1394954</v>
      </c>
      <c r="H215" s="35"/>
      <c r="I215" s="10">
        <v>34</v>
      </c>
      <c r="J215" s="16">
        <v>10302</v>
      </c>
      <c r="K215" s="12">
        <v>96.81</v>
      </c>
      <c r="L215" s="12">
        <v>11540</v>
      </c>
      <c r="M215" s="12">
        <v>1117187</v>
      </c>
      <c r="N215" s="95"/>
      <c r="O215" s="10">
        <v>65</v>
      </c>
      <c r="P215" s="16">
        <v>10303</v>
      </c>
      <c r="Q215" s="12">
        <v>96.81</v>
      </c>
      <c r="R215" s="12">
        <v>11540</v>
      </c>
      <c r="S215" s="12">
        <v>1117187</v>
      </c>
      <c r="T215" s="35"/>
      <c r="U215" s="10">
        <v>96</v>
      </c>
      <c r="V215" s="16">
        <v>10304</v>
      </c>
      <c r="W215" s="12">
        <v>115.86</v>
      </c>
      <c r="X215" s="12">
        <v>12090</v>
      </c>
      <c r="Y215" s="12">
        <v>1400747</v>
      </c>
      <c r="AA215" s="88"/>
    </row>
    <row r="216" spans="1:27" ht="14.25" thickBot="1">
      <c r="A216" s="90"/>
      <c r="C216" s="10">
        <v>2</v>
      </c>
      <c r="D216" s="16">
        <v>10201</v>
      </c>
      <c r="E216" s="12">
        <v>115.86</v>
      </c>
      <c r="F216" s="12">
        <v>11940</v>
      </c>
      <c r="G216" s="12">
        <v>1383368</v>
      </c>
      <c r="H216" s="35"/>
      <c r="I216" s="10">
        <v>33</v>
      </c>
      <c r="J216" s="16">
        <v>10202</v>
      </c>
      <c r="K216" s="12">
        <v>96.81</v>
      </c>
      <c r="L216" s="12">
        <v>11440</v>
      </c>
      <c r="M216" s="12">
        <v>1107506</v>
      </c>
      <c r="N216" s="95"/>
      <c r="O216" s="10">
        <v>64</v>
      </c>
      <c r="P216" s="16">
        <v>10203</v>
      </c>
      <c r="Q216" s="12">
        <v>96.81</v>
      </c>
      <c r="R216" s="12">
        <v>11440</v>
      </c>
      <c r="S216" s="12">
        <v>1107506</v>
      </c>
      <c r="T216" s="35"/>
      <c r="U216" s="10">
        <v>95</v>
      </c>
      <c r="V216" s="16">
        <v>10204</v>
      </c>
      <c r="W216" s="12">
        <v>115.86</v>
      </c>
      <c r="X216" s="12">
        <v>11990</v>
      </c>
      <c r="Y216" s="12">
        <v>1389161</v>
      </c>
      <c r="AA216" s="88"/>
    </row>
    <row r="217" spans="1:27" ht="13.5" customHeight="1" thickBot="1">
      <c r="A217" s="90"/>
      <c r="C217" s="10">
        <v>1</v>
      </c>
      <c r="D217" s="16">
        <v>10101</v>
      </c>
      <c r="E217" s="12">
        <v>115.86</v>
      </c>
      <c r="F217" s="12">
        <v>11640</v>
      </c>
      <c r="G217" s="12">
        <v>1348610</v>
      </c>
      <c r="H217" s="28"/>
      <c r="I217" s="10">
        <v>32</v>
      </c>
      <c r="J217" s="16">
        <v>10102</v>
      </c>
      <c r="K217" s="12">
        <v>96.81</v>
      </c>
      <c r="L217" s="12">
        <v>11140</v>
      </c>
      <c r="M217" s="12">
        <v>1078463</v>
      </c>
      <c r="N217" s="28"/>
      <c r="O217" s="10">
        <v>63</v>
      </c>
      <c r="P217" s="16">
        <v>10103</v>
      </c>
      <c r="Q217" s="12">
        <v>96.81</v>
      </c>
      <c r="R217" s="12">
        <v>11140</v>
      </c>
      <c r="S217" s="12">
        <v>1078463</v>
      </c>
      <c r="T217" s="28"/>
      <c r="U217" s="10">
        <v>94</v>
      </c>
      <c r="V217" s="16">
        <v>10104</v>
      </c>
      <c r="W217" s="12">
        <v>115.86</v>
      </c>
      <c r="X217" s="12">
        <v>11690</v>
      </c>
      <c r="Y217" s="12">
        <v>1354403</v>
      </c>
      <c r="AA217" s="88"/>
    </row>
    <row r="218" spans="1:27" ht="13.5" customHeight="1">
      <c r="A218" s="90"/>
      <c r="C218" s="78" t="s">
        <v>48</v>
      </c>
      <c r="D218" s="65">
        <f t="shared" ref="D218:D220" si="4">F218-L218</f>
        <v>500</v>
      </c>
      <c r="E218" s="31" t="s">
        <v>17</v>
      </c>
      <c r="F218" s="32">
        <f>MAX(F185:F217)</f>
        <v>12780</v>
      </c>
      <c r="G218" s="32">
        <f>MAX(G185:G217)</f>
        <v>1481458</v>
      </c>
      <c r="H218" s="63"/>
      <c r="I218" s="30"/>
      <c r="J218" s="30"/>
      <c r="K218" s="31" t="s">
        <v>17</v>
      </c>
      <c r="L218" s="32">
        <f>MAX(L185:L217)</f>
        <v>12280</v>
      </c>
      <c r="M218" s="32">
        <f>MAX(M185:M217)</f>
        <v>1194598</v>
      </c>
      <c r="N218" s="63"/>
      <c r="O218" s="30"/>
      <c r="P218" s="30"/>
      <c r="Q218" s="31" t="s">
        <v>17</v>
      </c>
      <c r="R218" s="32">
        <f>MAX(R185:R217)</f>
        <v>12280</v>
      </c>
      <c r="S218" s="32">
        <f>MAX(S185:S217)</f>
        <v>1194598</v>
      </c>
      <c r="T218" s="63"/>
      <c r="U218" s="78" t="s">
        <v>48</v>
      </c>
      <c r="V218" s="65">
        <f>X218-R218</f>
        <v>550</v>
      </c>
      <c r="W218" s="56" t="s">
        <v>17</v>
      </c>
      <c r="X218" s="32">
        <f>MAX(X185:X217)</f>
        <v>12830</v>
      </c>
      <c r="Y218" s="32">
        <f>MAX(Y185:Y217)</f>
        <v>1487254</v>
      </c>
      <c r="AA218" s="88"/>
    </row>
    <row r="219" spans="1:27" ht="13.5" customHeight="1">
      <c r="A219" s="90"/>
      <c r="C219" s="78" t="s">
        <v>48</v>
      </c>
      <c r="D219" s="65">
        <f t="shared" si="4"/>
        <v>500</v>
      </c>
      <c r="E219" s="75" t="s">
        <v>18</v>
      </c>
      <c r="F219" s="76">
        <f>AVERAGE(F185:F217)</f>
        <v>12423.064516129032</v>
      </c>
      <c r="G219" s="76">
        <f>AVERAGE(G185:G217)</f>
        <v>1439965.5806451612</v>
      </c>
      <c r="H219" s="77"/>
      <c r="I219" s="75"/>
      <c r="J219" s="75"/>
      <c r="K219" s="75" t="s">
        <v>18</v>
      </c>
      <c r="L219" s="76">
        <f>AVERAGE(L185:L217)</f>
        <v>11923.064516129032</v>
      </c>
      <c r="M219" s="76">
        <f>AVERAGE(M185:M217)</f>
        <v>1157989.6774193549</v>
      </c>
      <c r="N219" s="77"/>
      <c r="O219" s="75"/>
      <c r="P219" s="75"/>
      <c r="Q219" s="75" t="s">
        <v>18</v>
      </c>
      <c r="R219" s="76">
        <f>AVERAGE(R185:R217)</f>
        <v>11923.064516129032</v>
      </c>
      <c r="S219" s="76">
        <f>AVERAGE(S185:S217)</f>
        <v>1157989.6774193549</v>
      </c>
      <c r="T219" s="77"/>
      <c r="U219" s="78" t="s">
        <v>48</v>
      </c>
      <c r="V219" s="65">
        <f>X219-R219</f>
        <v>550</v>
      </c>
      <c r="W219" s="75" t="s">
        <v>18</v>
      </c>
      <c r="X219" s="76">
        <f>AVERAGE(X185:X217)</f>
        <v>12473.064516129032</v>
      </c>
      <c r="Y219" s="76">
        <f>AVERAGE(Y185:Y217)</f>
        <v>1445761.0967741935</v>
      </c>
      <c r="AA219" s="88"/>
    </row>
    <row r="220" spans="1:27" ht="13.5" customHeight="1">
      <c r="A220" s="90"/>
      <c r="C220" s="78" t="s">
        <v>48</v>
      </c>
      <c r="D220" s="65">
        <f t="shared" si="4"/>
        <v>500</v>
      </c>
      <c r="E220" s="30" t="s">
        <v>36</v>
      </c>
      <c r="F220" s="62">
        <f>MIN(F185:F217)</f>
        <v>11640</v>
      </c>
      <c r="G220" s="62">
        <f>MIN(G185:G217)</f>
        <v>1348610</v>
      </c>
      <c r="K220" s="68" t="s">
        <v>36</v>
      </c>
      <c r="L220" s="62">
        <f>MIN(L185:L217)</f>
        <v>11140</v>
      </c>
      <c r="M220" s="62">
        <f>MIN(M185:M217)</f>
        <v>1078463</v>
      </c>
      <c r="Q220" s="68" t="s">
        <v>36</v>
      </c>
      <c r="R220" s="62">
        <f>MIN(R185:R217)</f>
        <v>11140</v>
      </c>
      <c r="S220" s="62">
        <f>MIN(S185:S217)</f>
        <v>1078463</v>
      </c>
      <c r="U220" s="78" t="s">
        <v>48</v>
      </c>
      <c r="V220" s="65">
        <f>X220-R220</f>
        <v>550</v>
      </c>
      <c r="W220" s="30" t="s">
        <v>36</v>
      </c>
      <c r="X220" s="62">
        <f>MIN(X185:X217)</f>
        <v>11690</v>
      </c>
      <c r="Y220" s="62">
        <f>MIN(Y185:Y217)</f>
        <v>1354403</v>
      </c>
      <c r="AA220" s="88"/>
    </row>
    <row r="221" spans="1:27" ht="13.5" customHeight="1">
      <c r="A221" s="90"/>
      <c r="W221" s="30" t="s">
        <v>29</v>
      </c>
      <c r="X221" s="2">
        <f>AVERAGE(F219,L219,R219,X219)</f>
        <v>12185.564516129032</v>
      </c>
      <c r="Y221" s="2">
        <f>AVERAGE(G219,M219,S219,Y219)</f>
        <v>1300426.5080645161</v>
      </c>
      <c r="AA221" s="88"/>
    </row>
    <row r="222" spans="1:27" ht="44.25" customHeight="1">
      <c r="A222" s="90"/>
      <c r="C222" s="94" t="s">
        <v>56</v>
      </c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AA222" s="88"/>
    </row>
    <row r="223" spans="1:27" ht="13.5" customHeight="1">
      <c r="A223" s="37"/>
      <c r="AA223" s="29"/>
    </row>
    <row r="224" spans="1:27" ht="13.5" customHeight="1">
      <c r="A224" s="37"/>
      <c r="AA224" s="29"/>
    </row>
    <row r="225" spans="1:27" ht="13.5" customHeight="1">
      <c r="A225" s="37"/>
      <c r="AA225" s="29"/>
    </row>
    <row r="226" spans="1:27" ht="13.5" customHeight="1">
      <c r="A226" s="37"/>
      <c r="AA226" s="29"/>
    </row>
    <row r="227" spans="1:27" ht="13.5" customHeight="1">
      <c r="A227" s="37"/>
      <c r="AA227" s="29"/>
    </row>
    <row r="228" spans="1:27" ht="44.25" customHeight="1" thickBot="1">
      <c r="A228" s="90" t="s">
        <v>26</v>
      </c>
      <c r="C228" s="74" t="s">
        <v>32</v>
      </c>
      <c r="D228" s="87" t="s">
        <v>57</v>
      </c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97" t="s">
        <v>32</v>
      </c>
      <c r="AA228" s="88" t="s">
        <v>24</v>
      </c>
    </row>
    <row r="229" spans="1:27" ht="15" customHeight="1" thickBot="1">
      <c r="A229" s="90"/>
      <c r="C229" s="4" t="s">
        <v>22</v>
      </c>
      <c r="D229" s="5" t="s">
        <v>16</v>
      </c>
      <c r="E229" s="6" t="s">
        <v>23</v>
      </c>
      <c r="F229" s="91" t="s">
        <v>13</v>
      </c>
      <c r="G229" s="92"/>
      <c r="H229" s="35"/>
      <c r="I229" s="4" t="s">
        <v>22</v>
      </c>
      <c r="J229" s="5" t="s">
        <v>16</v>
      </c>
      <c r="K229" s="6" t="s">
        <v>23</v>
      </c>
      <c r="L229" s="91" t="s">
        <v>13</v>
      </c>
      <c r="M229" s="92"/>
      <c r="N229" s="35"/>
      <c r="O229" s="4" t="s">
        <v>22</v>
      </c>
      <c r="P229" s="5" t="s">
        <v>16</v>
      </c>
      <c r="Q229" s="6" t="s">
        <v>23</v>
      </c>
      <c r="R229" s="91" t="s">
        <v>13</v>
      </c>
      <c r="S229" s="92"/>
      <c r="T229" s="35"/>
      <c r="U229" s="4" t="s">
        <v>22</v>
      </c>
      <c r="V229" s="5" t="s">
        <v>16</v>
      </c>
      <c r="W229" s="6" t="s">
        <v>23</v>
      </c>
      <c r="X229" s="91" t="s">
        <v>13</v>
      </c>
      <c r="Y229" s="92"/>
      <c r="AA229" s="88"/>
    </row>
    <row r="230" spans="1:27" ht="29.25" thickBot="1">
      <c r="A230" s="90"/>
      <c r="C230" s="7" t="s">
        <v>5</v>
      </c>
      <c r="D230" s="8" t="s">
        <v>6</v>
      </c>
      <c r="E230" s="33" t="s">
        <v>21</v>
      </c>
      <c r="F230" s="33" t="s">
        <v>20</v>
      </c>
      <c r="G230" s="33" t="s">
        <v>19</v>
      </c>
      <c r="H230" s="35"/>
      <c r="I230" s="7" t="s">
        <v>5</v>
      </c>
      <c r="J230" s="8" t="s">
        <v>6</v>
      </c>
      <c r="K230" s="33" t="s">
        <v>21</v>
      </c>
      <c r="L230" s="33" t="s">
        <v>20</v>
      </c>
      <c r="M230" s="33" t="s">
        <v>19</v>
      </c>
      <c r="N230" s="95" t="s">
        <v>61</v>
      </c>
      <c r="O230" s="7" t="s">
        <v>5</v>
      </c>
      <c r="P230" s="8" t="s">
        <v>6</v>
      </c>
      <c r="Q230" s="33" t="s">
        <v>21</v>
      </c>
      <c r="R230" s="33" t="s">
        <v>20</v>
      </c>
      <c r="S230" s="33" t="s">
        <v>19</v>
      </c>
      <c r="T230" s="35"/>
      <c r="U230" s="7" t="s">
        <v>5</v>
      </c>
      <c r="V230" s="8" t="s">
        <v>6</v>
      </c>
      <c r="W230" s="33" t="s">
        <v>21</v>
      </c>
      <c r="X230" s="33" t="s">
        <v>20</v>
      </c>
      <c r="Y230" s="33" t="s">
        <v>19</v>
      </c>
      <c r="AA230" s="88"/>
    </row>
    <row r="231" spans="1:27" ht="14.25" thickBot="1">
      <c r="A231" s="90"/>
      <c r="C231" s="10">
        <v>30</v>
      </c>
      <c r="D231" s="11">
        <v>13001</v>
      </c>
      <c r="E231" s="12">
        <v>115.85</v>
      </c>
      <c r="F231" s="12">
        <v>11900</v>
      </c>
      <c r="G231" s="12">
        <v>1378615</v>
      </c>
      <c r="H231" s="35"/>
      <c r="I231" s="10">
        <v>60</v>
      </c>
      <c r="J231" s="11">
        <v>13002</v>
      </c>
      <c r="K231" s="12">
        <v>97.23</v>
      </c>
      <c r="L231" s="12">
        <v>11400</v>
      </c>
      <c r="M231" s="12">
        <v>1108422</v>
      </c>
      <c r="N231" s="95"/>
      <c r="O231" s="10">
        <v>90</v>
      </c>
      <c r="P231" s="11">
        <v>13003</v>
      </c>
      <c r="Q231" s="12">
        <v>97.23</v>
      </c>
      <c r="R231" s="12">
        <v>11400</v>
      </c>
      <c r="S231" s="12">
        <v>1108422</v>
      </c>
      <c r="T231" s="35"/>
      <c r="U231" s="10">
        <v>120</v>
      </c>
      <c r="V231" s="11">
        <v>13004</v>
      </c>
      <c r="W231" s="12">
        <v>115.85</v>
      </c>
      <c r="X231" s="12">
        <v>11950</v>
      </c>
      <c r="Y231" s="12">
        <v>1384408</v>
      </c>
      <c r="AA231" s="88"/>
    </row>
    <row r="232" spans="1:27" ht="14.25" thickBot="1">
      <c r="A232" s="90"/>
      <c r="C232" s="59">
        <v>29</v>
      </c>
      <c r="D232" s="60">
        <v>12901</v>
      </c>
      <c r="E232" s="58">
        <v>115.85</v>
      </c>
      <c r="F232" s="58">
        <v>12400</v>
      </c>
      <c r="G232" s="58">
        <v>1436540</v>
      </c>
      <c r="H232" s="61"/>
      <c r="I232" s="59">
        <v>59</v>
      </c>
      <c r="J232" s="60">
        <v>12902</v>
      </c>
      <c r="K232" s="58">
        <v>97.23</v>
      </c>
      <c r="L232" s="58">
        <v>11900</v>
      </c>
      <c r="M232" s="58">
        <v>1157037</v>
      </c>
      <c r="N232" s="95"/>
      <c r="O232" s="59">
        <v>89</v>
      </c>
      <c r="P232" s="60">
        <v>12903</v>
      </c>
      <c r="Q232" s="58">
        <v>97.23</v>
      </c>
      <c r="R232" s="58">
        <v>11900</v>
      </c>
      <c r="S232" s="58">
        <v>1157037</v>
      </c>
      <c r="T232" s="61"/>
      <c r="U232" s="59">
        <v>119</v>
      </c>
      <c r="V232" s="60">
        <v>12904</v>
      </c>
      <c r="W232" s="58">
        <v>115.85</v>
      </c>
      <c r="X232" s="58">
        <v>12450</v>
      </c>
      <c r="Y232" s="58">
        <v>1442333</v>
      </c>
      <c r="AA232" s="88"/>
    </row>
    <row r="233" spans="1:27" ht="14.25" thickBot="1">
      <c r="A233" s="90"/>
      <c r="C233" s="10">
        <v>28</v>
      </c>
      <c r="D233" s="11">
        <v>12801</v>
      </c>
      <c r="E233" s="12">
        <v>115.85</v>
      </c>
      <c r="F233" s="12">
        <v>12500</v>
      </c>
      <c r="G233" s="12">
        <v>1448125</v>
      </c>
      <c r="H233" s="35"/>
      <c r="I233" s="10">
        <v>58</v>
      </c>
      <c r="J233" s="11">
        <v>12802</v>
      </c>
      <c r="K233" s="12">
        <v>97.23</v>
      </c>
      <c r="L233" s="12">
        <v>12000</v>
      </c>
      <c r="M233" s="12">
        <v>1166760</v>
      </c>
      <c r="N233" s="95"/>
      <c r="O233" s="10">
        <v>88</v>
      </c>
      <c r="P233" s="11">
        <v>12803</v>
      </c>
      <c r="Q233" s="12">
        <v>97.23</v>
      </c>
      <c r="R233" s="12">
        <v>12000</v>
      </c>
      <c r="S233" s="12">
        <v>1166760</v>
      </c>
      <c r="T233" s="35"/>
      <c r="U233" s="10">
        <v>118</v>
      </c>
      <c r="V233" s="11">
        <v>12804</v>
      </c>
      <c r="W233" s="12">
        <v>115.85</v>
      </c>
      <c r="X233" s="12">
        <v>12550</v>
      </c>
      <c r="Y233" s="12">
        <v>1453918</v>
      </c>
      <c r="AA233" s="88"/>
    </row>
    <row r="234" spans="1:27" ht="14.25" thickBot="1">
      <c r="A234" s="90"/>
      <c r="C234" s="10">
        <v>27</v>
      </c>
      <c r="D234" s="11">
        <v>12701</v>
      </c>
      <c r="E234" s="12">
        <v>115.85</v>
      </c>
      <c r="F234" s="12">
        <v>12535</v>
      </c>
      <c r="G234" s="12">
        <v>1452180</v>
      </c>
      <c r="H234" s="35"/>
      <c r="I234" s="10">
        <v>57</v>
      </c>
      <c r="J234" s="11">
        <v>12702</v>
      </c>
      <c r="K234" s="12">
        <v>97.23</v>
      </c>
      <c r="L234" s="12">
        <v>12035</v>
      </c>
      <c r="M234" s="12">
        <v>1170163</v>
      </c>
      <c r="N234" s="95"/>
      <c r="O234" s="10">
        <v>87</v>
      </c>
      <c r="P234" s="11">
        <v>12703</v>
      </c>
      <c r="Q234" s="12">
        <v>97.23</v>
      </c>
      <c r="R234" s="12">
        <v>12035</v>
      </c>
      <c r="S234" s="12">
        <v>1170163</v>
      </c>
      <c r="T234" s="35"/>
      <c r="U234" s="10">
        <v>117</v>
      </c>
      <c r="V234" s="11">
        <v>12704</v>
      </c>
      <c r="W234" s="12">
        <v>115.85</v>
      </c>
      <c r="X234" s="12">
        <v>12585</v>
      </c>
      <c r="Y234" s="12">
        <v>1457972</v>
      </c>
      <c r="AA234" s="88"/>
    </row>
    <row r="235" spans="1:27" ht="14.25" thickBot="1">
      <c r="A235" s="90"/>
      <c r="C235" s="10">
        <v>26</v>
      </c>
      <c r="D235" s="11">
        <v>12601</v>
      </c>
      <c r="E235" s="12">
        <v>115.85</v>
      </c>
      <c r="F235" s="12">
        <v>12570</v>
      </c>
      <c r="G235" s="12">
        <v>1456235</v>
      </c>
      <c r="H235" s="35"/>
      <c r="I235" s="10">
        <v>56</v>
      </c>
      <c r="J235" s="11">
        <v>12602</v>
      </c>
      <c r="K235" s="12">
        <v>97.23</v>
      </c>
      <c r="L235" s="12">
        <v>12070</v>
      </c>
      <c r="M235" s="12">
        <v>1173566</v>
      </c>
      <c r="N235" s="95"/>
      <c r="O235" s="10">
        <v>86</v>
      </c>
      <c r="P235" s="11">
        <v>12603</v>
      </c>
      <c r="Q235" s="12">
        <v>97.23</v>
      </c>
      <c r="R235" s="12">
        <v>12070</v>
      </c>
      <c r="S235" s="12">
        <v>1173566</v>
      </c>
      <c r="T235" s="35"/>
      <c r="U235" s="10">
        <v>116</v>
      </c>
      <c r="V235" s="11">
        <v>12604</v>
      </c>
      <c r="W235" s="12">
        <v>115.85</v>
      </c>
      <c r="X235" s="12">
        <v>12620</v>
      </c>
      <c r="Y235" s="12">
        <v>1462027</v>
      </c>
      <c r="AA235" s="88"/>
    </row>
    <row r="236" spans="1:27" ht="14.25" thickBot="1">
      <c r="A236" s="90"/>
      <c r="C236" s="10">
        <v>25</v>
      </c>
      <c r="D236" s="41">
        <v>12501</v>
      </c>
      <c r="E236" s="12">
        <v>115.85</v>
      </c>
      <c r="F236" s="12">
        <v>12605</v>
      </c>
      <c r="G236" s="12">
        <v>1460289</v>
      </c>
      <c r="H236" s="35"/>
      <c r="I236" s="10">
        <v>55</v>
      </c>
      <c r="J236" s="11">
        <v>12502</v>
      </c>
      <c r="K236" s="12">
        <v>97.23</v>
      </c>
      <c r="L236" s="12">
        <v>12105</v>
      </c>
      <c r="M236" s="12">
        <v>1176969</v>
      </c>
      <c r="N236" s="95"/>
      <c r="O236" s="10">
        <v>85</v>
      </c>
      <c r="P236" s="11">
        <v>12503</v>
      </c>
      <c r="Q236" s="12">
        <v>97.23</v>
      </c>
      <c r="R236" s="12">
        <v>12105</v>
      </c>
      <c r="S236" s="12">
        <v>1176969</v>
      </c>
      <c r="T236" s="35"/>
      <c r="U236" s="10">
        <v>115</v>
      </c>
      <c r="V236" s="41">
        <v>12504</v>
      </c>
      <c r="W236" s="12">
        <v>115.85</v>
      </c>
      <c r="X236" s="12">
        <v>12655</v>
      </c>
      <c r="Y236" s="12">
        <v>1466082</v>
      </c>
      <c r="AA236" s="88"/>
    </row>
    <row r="237" spans="1:27" ht="14.25" thickBot="1">
      <c r="A237" s="90"/>
      <c r="C237" s="10">
        <v>24</v>
      </c>
      <c r="D237" s="41">
        <v>12401</v>
      </c>
      <c r="E237" s="12">
        <v>115.85</v>
      </c>
      <c r="F237" s="12">
        <v>12640</v>
      </c>
      <c r="G237" s="12">
        <v>1464344</v>
      </c>
      <c r="H237" s="35"/>
      <c r="I237" s="10">
        <v>54</v>
      </c>
      <c r="J237" s="11">
        <v>12402</v>
      </c>
      <c r="K237" s="12">
        <v>97.23</v>
      </c>
      <c r="L237" s="12">
        <v>12140</v>
      </c>
      <c r="M237" s="12">
        <v>1180372</v>
      </c>
      <c r="N237" s="95"/>
      <c r="O237" s="10">
        <v>84</v>
      </c>
      <c r="P237" s="11">
        <v>12403</v>
      </c>
      <c r="Q237" s="12">
        <v>97.23</v>
      </c>
      <c r="R237" s="12">
        <v>12140</v>
      </c>
      <c r="S237" s="12">
        <v>1180372</v>
      </c>
      <c r="T237" s="35"/>
      <c r="U237" s="10">
        <v>114</v>
      </c>
      <c r="V237" s="41">
        <v>12404</v>
      </c>
      <c r="W237" s="12">
        <v>115.85</v>
      </c>
      <c r="X237" s="12">
        <v>12690</v>
      </c>
      <c r="Y237" s="12">
        <v>1470137</v>
      </c>
      <c r="AA237" s="88"/>
    </row>
    <row r="238" spans="1:27" ht="14.25" thickBot="1">
      <c r="A238" s="90"/>
      <c r="C238" s="10">
        <v>23</v>
      </c>
      <c r="D238" s="41">
        <v>12301</v>
      </c>
      <c r="E238" s="12">
        <v>115.85</v>
      </c>
      <c r="F238" s="12">
        <v>12675</v>
      </c>
      <c r="G238" s="12">
        <v>1468399</v>
      </c>
      <c r="H238" s="35"/>
      <c r="I238" s="10">
        <v>53</v>
      </c>
      <c r="J238" s="11">
        <v>12302</v>
      </c>
      <c r="K238" s="12">
        <v>97.23</v>
      </c>
      <c r="L238" s="12">
        <v>12175</v>
      </c>
      <c r="M238" s="12">
        <v>1183775</v>
      </c>
      <c r="N238" s="95"/>
      <c r="O238" s="10">
        <v>83</v>
      </c>
      <c r="P238" s="11">
        <v>12303</v>
      </c>
      <c r="Q238" s="12">
        <v>97.23</v>
      </c>
      <c r="R238" s="12">
        <v>12175</v>
      </c>
      <c r="S238" s="12">
        <v>1183775</v>
      </c>
      <c r="T238" s="35"/>
      <c r="U238" s="10">
        <v>113</v>
      </c>
      <c r="V238" s="41">
        <v>12304</v>
      </c>
      <c r="W238" s="12">
        <v>115.85</v>
      </c>
      <c r="X238" s="12">
        <v>12725</v>
      </c>
      <c r="Y238" s="12">
        <v>1474191</v>
      </c>
      <c r="AA238" s="88"/>
    </row>
    <row r="239" spans="1:27" ht="14.25" thickBot="1">
      <c r="A239" s="90"/>
      <c r="C239" s="10">
        <v>22</v>
      </c>
      <c r="D239" s="42">
        <v>12201</v>
      </c>
      <c r="E239" s="12">
        <v>115.85</v>
      </c>
      <c r="F239" s="12">
        <v>12710</v>
      </c>
      <c r="G239" s="12">
        <v>1472454</v>
      </c>
      <c r="H239" s="35"/>
      <c r="I239" s="10">
        <v>52</v>
      </c>
      <c r="J239" s="11">
        <v>12202</v>
      </c>
      <c r="K239" s="12">
        <v>97.23</v>
      </c>
      <c r="L239" s="12">
        <v>12210</v>
      </c>
      <c r="M239" s="12">
        <v>1187178</v>
      </c>
      <c r="N239" s="95"/>
      <c r="O239" s="10">
        <v>82</v>
      </c>
      <c r="P239" s="11">
        <v>12203</v>
      </c>
      <c r="Q239" s="12">
        <v>97.23</v>
      </c>
      <c r="R239" s="12">
        <v>12210</v>
      </c>
      <c r="S239" s="12">
        <v>1187178</v>
      </c>
      <c r="T239" s="35"/>
      <c r="U239" s="10">
        <v>112</v>
      </c>
      <c r="V239" s="42">
        <v>12204</v>
      </c>
      <c r="W239" s="12">
        <v>115.85</v>
      </c>
      <c r="X239" s="12">
        <v>12760</v>
      </c>
      <c r="Y239" s="12">
        <v>1478246</v>
      </c>
      <c r="AA239" s="88"/>
    </row>
    <row r="240" spans="1:27" ht="14.25" thickBot="1">
      <c r="A240" s="90"/>
      <c r="C240" s="10">
        <v>21</v>
      </c>
      <c r="D240" s="42">
        <v>12101</v>
      </c>
      <c r="E240" s="12">
        <v>115.85</v>
      </c>
      <c r="F240" s="12">
        <v>12745</v>
      </c>
      <c r="G240" s="12">
        <v>1476508</v>
      </c>
      <c r="H240" s="35"/>
      <c r="I240" s="10">
        <v>51</v>
      </c>
      <c r="J240" s="11">
        <v>12102</v>
      </c>
      <c r="K240" s="12">
        <v>97.23</v>
      </c>
      <c r="L240" s="12">
        <v>12245</v>
      </c>
      <c r="M240" s="12">
        <v>1190581</v>
      </c>
      <c r="N240" s="95"/>
      <c r="O240" s="10">
        <v>81</v>
      </c>
      <c r="P240" s="11">
        <v>12103</v>
      </c>
      <c r="Q240" s="12">
        <v>97.23</v>
      </c>
      <c r="R240" s="12">
        <v>12245</v>
      </c>
      <c r="S240" s="12">
        <v>1190581</v>
      </c>
      <c r="T240" s="35"/>
      <c r="U240" s="10">
        <v>111</v>
      </c>
      <c r="V240" s="42">
        <v>12104</v>
      </c>
      <c r="W240" s="12">
        <v>115.85</v>
      </c>
      <c r="X240" s="12">
        <v>12795</v>
      </c>
      <c r="Y240" s="12">
        <v>1482301</v>
      </c>
      <c r="AA240" s="88"/>
    </row>
    <row r="241" spans="1:27" ht="14.25" thickBot="1">
      <c r="A241" s="90"/>
      <c r="C241" s="45">
        <v>20</v>
      </c>
      <c r="D241" s="46">
        <v>12001</v>
      </c>
      <c r="E241" s="23">
        <v>115.85</v>
      </c>
      <c r="F241" s="23">
        <v>12780</v>
      </c>
      <c r="G241" s="23">
        <v>1480563</v>
      </c>
      <c r="H241" s="52"/>
      <c r="I241" s="45">
        <v>50</v>
      </c>
      <c r="J241" s="47">
        <v>12002</v>
      </c>
      <c r="K241" s="23">
        <v>97.23</v>
      </c>
      <c r="L241" s="23">
        <v>12280</v>
      </c>
      <c r="M241" s="23">
        <v>1193984</v>
      </c>
      <c r="N241" s="52"/>
      <c r="O241" s="45">
        <v>80</v>
      </c>
      <c r="P241" s="47">
        <v>12003</v>
      </c>
      <c r="Q241" s="23">
        <v>97.23</v>
      </c>
      <c r="R241" s="23">
        <v>12280</v>
      </c>
      <c r="S241" s="23">
        <v>1193984</v>
      </c>
      <c r="T241" s="52"/>
      <c r="U241" s="45">
        <v>110</v>
      </c>
      <c r="V241" s="46">
        <v>12004</v>
      </c>
      <c r="W241" s="23">
        <v>115.85</v>
      </c>
      <c r="X241" s="23">
        <v>12830</v>
      </c>
      <c r="Y241" s="23">
        <v>1486356</v>
      </c>
      <c r="AA241" s="88"/>
    </row>
    <row r="242" spans="1:27" ht="14.25" thickBot="1">
      <c r="A242" s="90"/>
      <c r="C242" s="10">
        <v>19</v>
      </c>
      <c r="D242" s="42">
        <v>11901</v>
      </c>
      <c r="E242" s="12">
        <v>115.85</v>
      </c>
      <c r="F242" s="12">
        <v>12740</v>
      </c>
      <c r="G242" s="12">
        <v>1475929</v>
      </c>
      <c r="H242" s="35"/>
      <c r="I242" s="10">
        <v>49</v>
      </c>
      <c r="J242" s="11">
        <v>11902</v>
      </c>
      <c r="K242" s="12">
        <v>97.23</v>
      </c>
      <c r="L242" s="12">
        <v>12240</v>
      </c>
      <c r="M242" s="12">
        <v>1190095</v>
      </c>
      <c r="N242" s="35"/>
      <c r="O242" s="10">
        <v>79</v>
      </c>
      <c r="P242" s="11">
        <v>11903</v>
      </c>
      <c r="Q242" s="12">
        <v>97.23</v>
      </c>
      <c r="R242" s="12">
        <v>12240</v>
      </c>
      <c r="S242" s="12">
        <v>1190095</v>
      </c>
      <c r="T242" s="35"/>
      <c r="U242" s="10">
        <v>109</v>
      </c>
      <c r="V242" s="42">
        <v>11904</v>
      </c>
      <c r="W242" s="12">
        <v>115.85</v>
      </c>
      <c r="X242" s="12">
        <v>12790</v>
      </c>
      <c r="Y242" s="12">
        <v>1481722</v>
      </c>
      <c r="AA242" s="88"/>
    </row>
    <row r="243" spans="1:27" ht="14.25" thickBot="1">
      <c r="A243" s="90"/>
      <c r="C243" s="10">
        <v>18</v>
      </c>
      <c r="D243" s="41">
        <v>11801</v>
      </c>
      <c r="E243" s="12">
        <v>115.85</v>
      </c>
      <c r="F243" s="12">
        <v>12700</v>
      </c>
      <c r="G243" s="12">
        <v>1471295</v>
      </c>
      <c r="H243" s="35"/>
      <c r="I243" s="10">
        <v>48</v>
      </c>
      <c r="J243" s="11">
        <v>11802</v>
      </c>
      <c r="K243" s="12">
        <v>97.23</v>
      </c>
      <c r="L243" s="12">
        <v>12200</v>
      </c>
      <c r="M243" s="12">
        <v>1186206</v>
      </c>
      <c r="N243" s="35"/>
      <c r="O243" s="10">
        <v>78</v>
      </c>
      <c r="P243" s="11">
        <v>11803</v>
      </c>
      <c r="Q243" s="12">
        <v>97.23</v>
      </c>
      <c r="R243" s="12">
        <v>12200</v>
      </c>
      <c r="S243" s="12">
        <v>1186206</v>
      </c>
      <c r="T243" s="35"/>
      <c r="U243" s="10">
        <v>108</v>
      </c>
      <c r="V243" s="41">
        <v>11804</v>
      </c>
      <c r="W243" s="12">
        <v>115.85</v>
      </c>
      <c r="X243" s="12">
        <v>12750</v>
      </c>
      <c r="Y243" s="12">
        <v>1477088</v>
      </c>
      <c r="AA243" s="88"/>
    </row>
    <row r="244" spans="1:27" ht="14.25" thickBot="1">
      <c r="A244" s="90"/>
      <c r="C244" s="10">
        <v>17</v>
      </c>
      <c r="D244" s="42">
        <v>11701</v>
      </c>
      <c r="E244" s="12">
        <v>115.85</v>
      </c>
      <c r="F244" s="12">
        <v>12660</v>
      </c>
      <c r="G244" s="12">
        <v>1466661</v>
      </c>
      <c r="H244" s="35"/>
      <c r="I244" s="10">
        <v>47</v>
      </c>
      <c r="J244" s="11">
        <v>11702</v>
      </c>
      <c r="K244" s="12">
        <v>97.23</v>
      </c>
      <c r="L244" s="12">
        <v>12160</v>
      </c>
      <c r="M244" s="12">
        <v>1182317</v>
      </c>
      <c r="N244" s="35"/>
      <c r="O244" s="10">
        <v>77</v>
      </c>
      <c r="P244" s="11">
        <v>11703</v>
      </c>
      <c r="Q244" s="12">
        <v>97.23</v>
      </c>
      <c r="R244" s="12">
        <v>12160</v>
      </c>
      <c r="S244" s="12">
        <v>1182317</v>
      </c>
      <c r="T244" s="35"/>
      <c r="U244" s="10">
        <v>107</v>
      </c>
      <c r="V244" s="42">
        <v>11704</v>
      </c>
      <c r="W244" s="12">
        <v>115.85</v>
      </c>
      <c r="X244" s="12">
        <v>12710</v>
      </c>
      <c r="Y244" s="12">
        <v>1472454</v>
      </c>
      <c r="AA244" s="88"/>
    </row>
    <row r="245" spans="1:27" ht="14.25" thickBot="1">
      <c r="A245" s="90"/>
      <c r="C245" s="20">
        <v>16</v>
      </c>
      <c r="D245" s="42">
        <v>11601</v>
      </c>
      <c r="E245" s="22">
        <v>115.85</v>
      </c>
      <c r="F245" s="22">
        <v>12620</v>
      </c>
      <c r="G245" s="22">
        <v>1462027</v>
      </c>
      <c r="H245" s="53"/>
      <c r="I245" s="20">
        <v>46</v>
      </c>
      <c r="J245" s="21">
        <v>11602</v>
      </c>
      <c r="K245" s="22">
        <v>96.93</v>
      </c>
      <c r="L245" s="22">
        <v>12120</v>
      </c>
      <c r="M245" s="22">
        <v>1174792</v>
      </c>
      <c r="N245" s="53"/>
      <c r="O245" s="20">
        <v>76</v>
      </c>
      <c r="P245" s="21">
        <v>11603</v>
      </c>
      <c r="Q245" s="22">
        <v>96.93</v>
      </c>
      <c r="R245" s="22">
        <v>12120</v>
      </c>
      <c r="S245" s="22">
        <v>1174792</v>
      </c>
      <c r="T245" s="53"/>
      <c r="U245" s="20">
        <v>106</v>
      </c>
      <c r="V245" s="42">
        <v>11604</v>
      </c>
      <c r="W245" s="22">
        <v>115.85</v>
      </c>
      <c r="X245" s="22">
        <v>12670</v>
      </c>
      <c r="Y245" s="22">
        <v>1467820</v>
      </c>
      <c r="AA245" s="88"/>
    </row>
    <row r="246" spans="1:27" ht="14.25" thickBot="1">
      <c r="A246" s="90"/>
      <c r="C246" s="10">
        <v>15</v>
      </c>
      <c r="D246" s="42">
        <v>11501</v>
      </c>
      <c r="E246" s="12">
        <v>115.85</v>
      </c>
      <c r="F246" s="12">
        <v>12580</v>
      </c>
      <c r="G246" s="12">
        <v>1457393</v>
      </c>
      <c r="H246" s="35"/>
      <c r="I246" s="10">
        <v>45</v>
      </c>
      <c r="J246" s="11">
        <v>11502</v>
      </c>
      <c r="K246" s="12">
        <v>96.93</v>
      </c>
      <c r="L246" s="12">
        <v>12080</v>
      </c>
      <c r="M246" s="12">
        <v>1170914</v>
      </c>
      <c r="N246" s="95" t="s">
        <v>61</v>
      </c>
      <c r="O246" s="10">
        <v>75</v>
      </c>
      <c r="P246" s="11">
        <v>11503</v>
      </c>
      <c r="Q246" s="12">
        <v>96.93</v>
      </c>
      <c r="R246" s="12">
        <v>12080</v>
      </c>
      <c r="S246" s="12">
        <v>1170914</v>
      </c>
      <c r="T246" s="35"/>
      <c r="U246" s="10">
        <v>105</v>
      </c>
      <c r="V246" s="42">
        <v>11504</v>
      </c>
      <c r="W246" s="12">
        <v>115.85</v>
      </c>
      <c r="X246" s="12">
        <v>12630</v>
      </c>
      <c r="Y246" s="12">
        <v>1463186</v>
      </c>
      <c r="AA246" s="88"/>
    </row>
    <row r="247" spans="1:27" ht="14.25" thickBot="1">
      <c r="A247" s="90"/>
      <c r="C247" s="10">
        <v>14</v>
      </c>
      <c r="D247" s="42">
        <v>11401</v>
      </c>
      <c r="E247" s="12">
        <v>115.85</v>
      </c>
      <c r="F247" s="12">
        <v>12540</v>
      </c>
      <c r="G247" s="12">
        <v>1452759</v>
      </c>
      <c r="H247" s="35"/>
      <c r="I247" s="10">
        <v>44</v>
      </c>
      <c r="J247" s="11">
        <v>11402</v>
      </c>
      <c r="K247" s="12">
        <v>96.93</v>
      </c>
      <c r="L247" s="12">
        <v>12040</v>
      </c>
      <c r="M247" s="12">
        <v>1167037</v>
      </c>
      <c r="N247" s="95"/>
      <c r="O247" s="10">
        <v>74</v>
      </c>
      <c r="P247" s="11">
        <v>11403</v>
      </c>
      <c r="Q247" s="12">
        <v>96.93</v>
      </c>
      <c r="R247" s="12">
        <v>12040</v>
      </c>
      <c r="S247" s="12">
        <v>1167037</v>
      </c>
      <c r="T247" s="35"/>
      <c r="U247" s="10">
        <v>104</v>
      </c>
      <c r="V247" s="42">
        <v>11404</v>
      </c>
      <c r="W247" s="12">
        <v>115.85</v>
      </c>
      <c r="X247" s="12">
        <v>12590</v>
      </c>
      <c r="Y247" s="12">
        <v>1458552</v>
      </c>
      <c r="AA247" s="88"/>
    </row>
    <row r="248" spans="1:27" ht="14.25" thickBot="1">
      <c r="A248" s="90"/>
      <c r="C248" s="10">
        <v>13</v>
      </c>
      <c r="D248" s="42">
        <v>11301</v>
      </c>
      <c r="E248" s="12">
        <v>115.85</v>
      </c>
      <c r="F248" s="12">
        <v>12500</v>
      </c>
      <c r="G248" s="12">
        <v>1448125</v>
      </c>
      <c r="H248" s="35"/>
      <c r="I248" s="10">
        <v>43</v>
      </c>
      <c r="J248" s="11">
        <v>11302</v>
      </c>
      <c r="K248" s="12">
        <v>96.93</v>
      </c>
      <c r="L248" s="12">
        <v>12000</v>
      </c>
      <c r="M248" s="12">
        <v>1163160</v>
      </c>
      <c r="N248" s="95"/>
      <c r="O248" s="10">
        <v>73</v>
      </c>
      <c r="P248" s="11">
        <v>11303</v>
      </c>
      <c r="Q248" s="12">
        <v>96.93</v>
      </c>
      <c r="R248" s="12">
        <v>12000</v>
      </c>
      <c r="S248" s="12">
        <v>1163160</v>
      </c>
      <c r="T248" s="35"/>
      <c r="U248" s="10">
        <v>103</v>
      </c>
      <c r="V248" s="42">
        <v>11304</v>
      </c>
      <c r="W248" s="12">
        <v>115.85</v>
      </c>
      <c r="X248" s="12">
        <v>12550</v>
      </c>
      <c r="Y248" s="12">
        <v>1453918</v>
      </c>
      <c r="AA248" s="88"/>
    </row>
    <row r="249" spans="1:27" ht="14.25" thickBot="1">
      <c r="A249" s="90"/>
      <c r="C249" s="10">
        <v>12</v>
      </c>
      <c r="D249" s="42">
        <v>11201</v>
      </c>
      <c r="E249" s="12">
        <v>115.85</v>
      </c>
      <c r="F249" s="12">
        <v>12460</v>
      </c>
      <c r="G249" s="12">
        <v>1443491</v>
      </c>
      <c r="H249" s="35"/>
      <c r="I249" s="10">
        <v>42</v>
      </c>
      <c r="J249" s="11">
        <v>11202</v>
      </c>
      <c r="K249" s="12">
        <v>96.93</v>
      </c>
      <c r="L249" s="12">
        <v>11960</v>
      </c>
      <c r="M249" s="12">
        <v>1159283</v>
      </c>
      <c r="N249" s="95"/>
      <c r="O249" s="10">
        <v>72</v>
      </c>
      <c r="P249" s="11">
        <v>11203</v>
      </c>
      <c r="Q249" s="12">
        <v>96.93</v>
      </c>
      <c r="R249" s="12">
        <v>11960</v>
      </c>
      <c r="S249" s="12">
        <v>1159283</v>
      </c>
      <c r="T249" s="35"/>
      <c r="U249" s="10">
        <v>102</v>
      </c>
      <c r="V249" s="42">
        <v>11204</v>
      </c>
      <c r="W249" s="12">
        <v>115.85</v>
      </c>
      <c r="X249" s="12">
        <v>12510</v>
      </c>
      <c r="Y249" s="12">
        <v>1449284</v>
      </c>
      <c r="AA249" s="88"/>
    </row>
    <row r="250" spans="1:27" ht="14.25" thickBot="1">
      <c r="A250" s="90"/>
      <c r="C250" s="59">
        <v>11</v>
      </c>
      <c r="D250" s="60">
        <v>11101</v>
      </c>
      <c r="E250" s="58">
        <v>115.85</v>
      </c>
      <c r="F250" s="58">
        <v>12420</v>
      </c>
      <c r="G250" s="58">
        <v>1438857</v>
      </c>
      <c r="H250" s="61"/>
      <c r="I250" s="59">
        <v>41</v>
      </c>
      <c r="J250" s="60">
        <v>11102</v>
      </c>
      <c r="K250" s="58">
        <v>96.93</v>
      </c>
      <c r="L250" s="58">
        <v>11920</v>
      </c>
      <c r="M250" s="58">
        <v>1155406</v>
      </c>
      <c r="N250" s="95"/>
      <c r="O250" s="59">
        <v>71</v>
      </c>
      <c r="P250" s="60">
        <v>11103</v>
      </c>
      <c r="Q250" s="58">
        <v>96.93</v>
      </c>
      <c r="R250" s="58">
        <v>11920</v>
      </c>
      <c r="S250" s="58">
        <v>1155406</v>
      </c>
      <c r="T250" s="61"/>
      <c r="U250" s="59">
        <v>101</v>
      </c>
      <c r="V250" s="60">
        <v>11104</v>
      </c>
      <c r="W250" s="58">
        <v>115.85</v>
      </c>
      <c r="X250" s="58">
        <v>12470</v>
      </c>
      <c r="Y250" s="58">
        <v>1444650</v>
      </c>
      <c r="AA250" s="88"/>
    </row>
    <row r="251" spans="1:27" ht="14.25" thickBot="1">
      <c r="A251" s="90"/>
      <c r="C251" s="10">
        <v>10</v>
      </c>
      <c r="D251" s="11">
        <v>11001</v>
      </c>
      <c r="E251" s="12">
        <v>115.85</v>
      </c>
      <c r="F251" s="12">
        <v>12380</v>
      </c>
      <c r="G251" s="12">
        <v>1434223</v>
      </c>
      <c r="H251" s="35"/>
      <c r="I251" s="10">
        <v>40</v>
      </c>
      <c r="J251" s="11">
        <v>11002</v>
      </c>
      <c r="K251" s="12">
        <v>96.93</v>
      </c>
      <c r="L251" s="12">
        <v>11880</v>
      </c>
      <c r="M251" s="12">
        <v>1151528</v>
      </c>
      <c r="N251" s="95"/>
      <c r="O251" s="10">
        <v>70</v>
      </c>
      <c r="P251" s="11">
        <v>11003</v>
      </c>
      <c r="Q251" s="12">
        <v>96.93</v>
      </c>
      <c r="R251" s="12">
        <v>11880</v>
      </c>
      <c r="S251" s="12">
        <v>1151528</v>
      </c>
      <c r="T251" s="35"/>
      <c r="U251" s="10">
        <v>100</v>
      </c>
      <c r="V251" s="11">
        <v>11004</v>
      </c>
      <c r="W251" s="12">
        <v>115.85</v>
      </c>
      <c r="X251" s="12">
        <v>12430</v>
      </c>
      <c r="Y251" s="12">
        <v>1440016</v>
      </c>
      <c r="AA251" s="88"/>
    </row>
    <row r="252" spans="1:27" ht="14.25" thickBot="1">
      <c r="A252" s="90"/>
      <c r="C252" s="10">
        <v>9</v>
      </c>
      <c r="D252" s="11">
        <v>10901</v>
      </c>
      <c r="E252" s="12">
        <v>115.85</v>
      </c>
      <c r="F252" s="12">
        <v>12340</v>
      </c>
      <c r="G252" s="12">
        <v>1429589</v>
      </c>
      <c r="H252" s="35"/>
      <c r="I252" s="10">
        <v>39</v>
      </c>
      <c r="J252" s="11">
        <v>10902</v>
      </c>
      <c r="K252" s="12">
        <v>96.93</v>
      </c>
      <c r="L252" s="12">
        <v>11840</v>
      </c>
      <c r="M252" s="12">
        <v>1147651</v>
      </c>
      <c r="N252" s="95"/>
      <c r="O252" s="10">
        <v>69</v>
      </c>
      <c r="P252" s="11">
        <v>10903</v>
      </c>
      <c r="Q252" s="12">
        <v>96.93</v>
      </c>
      <c r="R252" s="12">
        <v>11840</v>
      </c>
      <c r="S252" s="12">
        <v>1147651</v>
      </c>
      <c r="T252" s="35"/>
      <c r="U252" s="10">
        <v>99</v>
      </c>
      <c r="V252" s="11">
        <v>10904</v>
      </c>
      <c r="W252" s="12">
        <v>115.85</v>
      </c>
      <c r="X252" s="12">
        <v>12390</v>
      </c>
      <c r="Y252" s="12">
        <v>1435382</v>
      </c>
      <c r="AA252" s="88"/>
    </row>
    <row r="253" spans="1:27" ht="14.25" thickBot="1">
      <c r="A253" s="90"/>
      <c r="C253" s="10">
        <v>8</v>
      </c>
      <c r="D253" s="11">
        <v>10801</v>
      </c>
      <c r="E253" s="12">
        <v>115.85</v>
      </c>
      <c r="F253" s="12">
        <v>12300</v>
      </c>
      <c r="G253" s="12">
        <v>1424955</v>
      </c>
      <c r="H253" s="35"/>
      <c r="I253" s="10">
        <v>38</v>
      </c>
      <c r="J253" s="11">
        <v>10802</v>
      </c>
      <c r="K253" s="12">
        <v>96.93</v>
      </c>
      <c r="L253" s="12">
        <v>11800</v>
      </c>
      <c r="M253" s="12">
        <v>1143774</v>
      </c>
      <c r="N253" s="95"/>
      <c r="O253" s="10">
        <v>68</v>
      </c>
      <c r="P253" s="11">
        <v>10803</v>
      </c>
      <c r="Q253" s="12">
        <v>96.93</v>
      </c>
      <c r="R253" s="12">
        <v>11800</v>
      </c>
      <c r="S253" s="12">
        <v>1143774</v>
      </c>
      <c r="T253" s="35"/>
      <c r="U253" s="10">
        <v>98</v>
      </c>
      <c r="V253" s="11">
        <v>10804</v>
      </c>
      <c r="W253" s="12">
        <v>115.85</v>
      </c>
      <c r="X253" s="12">
        <v>12350</v>
      </c>
      <c r="Y253" s="12">
        <v>1430748</v>
      </c>
      <c r="AA253" s="88"/>
    </row>
    <row r="254" spans="1:27" ht="14.25" thickBot="1">
      <c r="A254" s="90"/>
      <c r="C254" s="10">
        <v>7</v>
      </c>
      <c r="D254" s="11">
        <v>10701</v>
      </c>
      <c r="E254" s="12">
        <v>115.85</v>
      </c>
      <c r="F254" s="12">
        <v>12260</v>
      </c>
      <c r="G254" s="12">
        <v>1420321</v>
      </c>
      <c r="H254" s="35"/>
      <c r="I254" s="10">
        <v>37</v>
      </c>
      <c r="J254" s="11">
        <v>10702</v>
      </c>
      <c r="K254" s="12">
        <v>96.93</v>
      </c>
      <c r="L254" s="12">
        <v>11760</v>
      </c>
      <c r="M254" s="12">
        <v>1139897</v>
      </c>
      <c r="N254" s="95"/>
      <c r="O254" s="10">
        <v>67</v>
      </c>
      <c r="P254" s="11">
        <v>10703</v>
      </c>
      <c r="Q254" s="12">
        <v>96.93</v>
      </c>
      <c r="R254" s="12">
        <v>11760</v>
      </c>
      <c r="S254" s="12">
        <v>1139897</v>
      </c>
      <c r="T254" s="35"/>
      <c r="U254" s="10">
        <v>97</v>
      </c>
      <c r="V254" s="11">
        <v>10704</v>
      </c>
      <c r="W254" s="12">
        <v>115.85</v>
      </c>
      <c r="X254" s="12">
        <v>12310</v>
      </c>
      <c r="Y254" s="12">
        <v>1426114</v>
      </c>
      <c r="AA254" s="88"/>
    </row>
    <row r="255" spans="1:27" ht="14.25" thickBot="1">
      <c r="A255" s="90"/>
      <c r="C255" s="10">
        <v>6</v>
      </c>
      <c r="D255" s="11">
        <v>10601</v>
      </c>
      <c r="E255" s="12">
        <v>115.85</v>
      </c>
      <c r="F255" s="12">
        <v>12220</v>
      </c>
      <c r="G255" s="12">
        <v>1415687</v>
      </c>
      <c r="H255" s="35"/>
      <c r="I255" s="10">
        <v>36</v>
      </c>
      <c r="J255" s="11">
        <v>10602</v>
      </c>
      <c r="K255" s="12">
        <v>96.93</v>
      </c>
      <c r="L255" s="12">
        <v>11720</v>
      </c>
      <c r="M255" s="12">
        <v>1136020</v>
      </c>
      <c r="N255" s="95"/>
      <c r="O255" s="10">
        <v>66</v>
      </c>
      <c r="P255" s="11">
        <v>10603</v>
      </c>
      <c r="Q255" s="12">
        <v>96.93</v>
      </c>
      <c r="R255" s="12">
        <v>11720</v>
      </c>
      <c r="S255" s="12">
        <v>1136020</v>
      </c>
      <c r="T255" s="35"/>
      <c r="U255" s="10">
        <v>96</v>
      </c>
      <c r="V255" s="11">
        <v>10604</v>
      </c>
      <c r="W255" s="12">
        <v>115.85</v>
      </c>
      <c r="X255" s="12">
        <v>12270</v>
      </c>
      <c r="Y255" s="12">
        <v>1421480</v>
      </c>
      <c r="AA255" s="88"/>
    </row>
    <row r="256" spans="1:27" ht="14.25" thickBot="1">
      <c r="A256" s="90"/>
      <c r="C256" s="10">
        <v>5</v>
      </c>
      <c r="D256" s="11">
        <v>10501</v>
      </c>
      <c r="E256" s="12">
        <v>115.8</v>
      </c>
      <c r="F256" s="12">
        <v>12180</v>
      </c>
      <c r="G256" s="12">
        <v>1410444</v>
      </c>
      <c r="H256" s="35"/>
      <c r="I256" s="10">
        <v>35</v>
      </c>
      <c r="J256" s="11">
        <v>10502</v>
      </c>
      <c r="K256" s="12">
        <v>96.63</v>
      </c>
      <c r="L256" s="12">
        <v>11680</v>
      </c>
      <c r="M256" s="12">
        <v>1128638</v>
      </c>
      <c r="N256" s="95"/>
      <c r="O256" s="10">
        <v>65</v>
      </c>
      <c r="P256" s="11">
        <v>10503</v>
      </c>
      <c r="Q256" s="12">
        <v>96.63</v>
      </c>
      <c r="R256" s="12">
        <v>11680</v>
      </c>
      <c r="S256" s="12">
        <v>1128638</v>
      </c>
      <c r="T256" s="35"/>
      <c r="U256" s="10">
        <v>95</v>
      </c>
      <c r="V256" s="11">
        <v>10504</v>
      </c>
      <c r="W256" s="12">
        <v>115.8</v>
      </c>
      <c r="X256" s="12">
        <v>12230</v>
      </c>
      <c r="Y256" s="12">
        <v>1416234</v>
      </c>
      <c r="AA256" s="88"/>
    </row>
    <row r="257" spans="1:27" ht="14.25" thickBot="1">
      <c r="A257" s="90"/>
      <c r="C257" s="10">
        <v>4</v>
      </c>
      <c r="D257" s="11">
        <v>10401</v>
      </c>
      <c r="E257" s="12">
        <v>115.8</v>
      </c>
      <c r="F257" s="12">
        <v>12140</v>
      </c>
      <c r="G257" s="12">
        <v>1405812</v>
      </c>
      <c r="H257" s="35"/>
      <c r="I257" s="10">
        <v>34</v>
      </c>
      <c r="J257" s="11">
        <v>10402</v>
      </c>
      <c r="K257" s="12">
        <v>96.63</v>
      </c>
      <c r="L257" s="12">
        <v>11640</v>
      </c>
      <c r="M257" s="12">
        <v>1124773</v>
      </c>
      <c r="N257" s="95"/>
      <c r="O257" s="10">
        <v>64</v>
      </c>
      <c r="P257" s="11">
        <v>10403</v>
      </c>
      <c r="Q257" s="12">
        <v>96.63</v>
      </c>
      <c r="R257" s="12">
        <v>11640</v>
      </c>
      <c r="S257" s="12">
        <v>1124773</v>
      </c>
      <c r="T257" s="35"/>
      <c r="U257" s="10">
        <v>94</v>
      </c>
      <c r="V257" s="11">
        <v>10404</v>
      </c>
      <c r="W257" s="12">
        <v>115.8</v>
      </c>
      <c r="X257" s="12">
        <v>12190</v>
      </c>
      <c r="Y257" s="12">
        <v>1411602</v>
      </c>
      <c r="AA257" s="88"/>
    </row>
    <row r="258" spans="1:27" ht="14.25" thickBot="1">
      <c r="A258" s="90"/>
      <c r="C258" s="10">
        <v>3</v>
      </c>
      <c r="D258" s="11">
        <v>10301</v>
      </c>
      <c r="E258" s="12">
        <v>115.8</v>
      </c>
      <c r="F258" s="12">
        <v>12040</v>
      </c>
      <c r="G258" s="12">
        <v>1394232</v>
      </c>
      <c r="H258" s="35"/>
      <c r="I258" s="10">
        <v>33</v>
      </c>
      <c r="J258" s="11">
        <v>10302</v>
      </c>
      <c r="K258" s="12">
        <v>96.63</v>
      </c>
      <c r="L258" s="12">
        <v>11540</v>
      </c>
      <c r="M258" s="12">
        <v>1115110</v>
      </c>
      <c r="N258" s="95"/>
      <c r="O258" s="10">
        <v>63</v>
      </c>
      <c r="P258" s="11">
        <v>10303</v>
      </c>
      <c r="Q258" s="12">
        <v>96.63</v>
      </c>
      <c r="R258" s="12">
        <v>11540</v>
      </c>
      <c r="S258" s="12">
        <v>1115110</v>
      </c>
      <c r="T258" s="35"/>
      <c r="U258" s="10">
        <v>93</v>
      </c>
      <c r="V258" s="11">
        <v>10304</v>
      </c>
      <c r="W258" s="12">
        <v>115.8</v>
      </c>
      <c r="X258" s="12">
        <v>12090</v>
      </c>
      <c r="Y258" s="12">
        <v>1400022</v>
      </c>
      <c r="AA258" s="88"/>
    </row>
    <row r="259" spans="1:27" ht="14.25" thickBot="1">
      <c r="A259" s="90"/>
      <c r="C259" s="10">
        <v>2</v>
      </c>
      <c r="D259" s="11">
        <v>10201</v>
      </c>
      <c r="E259" s="12">
        <v>115.8</v>
      </c>
      <c r="F259" s="12">
        <v>11940</v>
      </c>
      <c r="G259" s="12">
        <v>1382652</v>
      </c>
      <c r="H259" s="35"/>
      <c r="I259" s="10">
        <v>32</v>
      </c>
      <c r="J259" s="11">
        <v>10202</v>
      </c>
      <c r="K259" s="12">
        <v>96.63</v>
      </c>
      <c r="L259" s="12">
        <v>11440</v>
      </c>
      <c r="M259" s="12">
        <v>1105447</v>
      </c>
      <c r="N259" s="95"/>
      <c r="O259" s="10">
        <v>62</v>
      </c>
      <c r="P259" s="11">
        <v>10203</v>
      </c>
      <c r="Q259" s="12">
        <v>96.63</v>
      </c>
      <c r="R259" s="12">
        <v>11440</v>
      </c>
      <c r="S259" s="12">
        <v>1105447</v>
      </c>
      <c r="T259" s="35"/>
      <c r="U259" s="10">
        <v>92</v>
      </c>
      <c r="V259" s="11">
        <v>10204</v>
      </c>
      <c r="W259" s="12">
        <v>115.8</v>
      </c>
      <c r="X259" s="12">
        <v>11990</v>
      </c>
      <c r="Y259" s="12">
        <v>1388442</v>
      </c>
      <c r="AA259" s="88"/>
    </row>
    <row r="260" spans="1:27" ht="14.25" thickBot="1">
      <c r="A260" s="90"/>
      <c r="C260" s="10">
        <v>1</v>
      </c>
      <c r="D260" s="11">
        <v>10101</v>
      </c>
      <c r="E260" s="12">
        <v>115.8</v>
      </c>
      <c r="F260" s="12">
        <v>11640</v>
      </c>
      <c r="G260" s="12">
        <v>1347912</v>
      </c>
      <c r="H260" s="28"/>
      <c r="I260" s="10">
        <v>31</v>
      </c>
      <c r="J260" s="11">
        <v>10102</v>
      </c>
      <c r="K260" s="12">
        <v>96.63</v>
      </c>
      <c r="L260" s="12">
        <v>11140</v>
      </c>
      <c r="M260" s="12">
        <v>1076458</v>
      </c>
      <c r="N260" s="28"/>
      <c r="O260" s="10">
        <v>61</v>
      </c>
      <c r="P260" s="11">
        <v>10103</v>
      </c>
      <c r="Q260" s="12">
        <v>96.63</v>
      </c>
      <c r="R260" s="12">
        <v>11140</v>
      </c>
      <c r="S260" s="12">
        <v>1076458</v>
      </c>
      <c r="T260" s="28"/>
      <c r="U260" s="10">
        <v>91</v>
      </c>
      <c r="V260" s="11">
        <v>10104</v>
      </c>
      <c r="W260" s="12">
        <v>115.8</v>
      </c>
      <c r="X260" s="12">
        <v>11690</v>
      </c>
      <c r="Y260" s="12">
        <v>1353702</v>
      </c>
      <c r="AA260" s="88"/>
    </row>
    <row r="261" spans="1:27" ht="13.5" customHeight="1">
      <c r="A261" s="90"/>
      <c r="C261" s="78" t="s">
        <v>48</v>
      </c>
      <c r="D261" s="65">
        <f t="shared" ref="D261:D263" si="5">F261-L261</f>
        <v>500</v>
      </c>
      <c r="E261" s="31" t="s">
        <v>17</v>
      </c>
      <c r="F261" s="32">
        <f>MAX(F229:F260)</f>
        <v>12780</v>
      </c>
      <c r="G261" s="32">
        <f>MAX(G229:G260)</f>
        <v>1480563</v>
      </c>
      <c r="H261" s="35"/>
      <c r="K261" s="31" t="s">
        <v>17</v>
      </c>
      <c r="L261" s="32">
        <f>MAX(L229:L260)</f>
        <v>12280</v>
      </c>
      <c r="M261" s="32">
        <f>MAX(M229:M260)</f>
        <v>1193984</v>
      </c>
      <c r="N261" s="35"/>
      <c r="Q261" s="31" t="s">
        <v>17</v>
      </c>
      <c r="R261" s="32">
        <f>MAX(R229:R260)</f>
        <v>12280</v>
      </c>
      <c r="S261" s="32">
        <f>MAX(S229:S260)</f>
        <v>1193984</v>
      </c>
      <c r="T261" s="35"/>
      <c r="U261" s="78" t="s">
        <v>48</v>
      </c>
      <c r="V261" s="65">
        <f>X261-R261</f>
        <v>550</v>
      </c>
      <c r="W261" s="56" t="s">
        <v>17</v>
      </c>
      <c r="X261" s="32">
        <f>MAX(X229:X260)</f>
        <v>12830</v>
      </c>
      <c r="Y261" s="32">
        <f>MAX(Y229:Y260)</f>
        <v>1486356</v>
      </c>
      <c r="AA261" s="88"/>
    </row>
    <row r="262" spans="1:27" ht="13.5" customHeight="1">
      <c r="A262" s="90"/>
      <c r="C262" s="78" t="s">
        <v>48</v>
      </c>
      <c r="D262" s="65">
        <f t="shared" si="5"/>
        <v>500</v>
      </c>
      <c r="E262" s="64" t="s">
        <v>18</v>
      </c>
      <c r="F262" s="65">
        <f>AVERAGE(F229:F260)</f>
        <v>12424</v>
      </c>
      <c r="G262" s="65">
        <f>AVERAGE(G229:G260)</f>
        <v>1439220.5333333334</v>
      </c>
      <c r="H262" s="66"/>
      <c r="I262" s="64"/>
      <c r="J262" s="64"/>
      <c r="K262" s="64" t="s">
        <v>18</v>
      </c>
      <c r="L262" s="65">
        <f>AVERAGE(L229:L260)</f>
        <v>11924</v>
      </c>
      <c r="M262" s="65">
        <f>AVERAGE(M229:M260)</f>
        <v>1156910.4333333333</v>
      </c>
      <c r="N262" s="66"/>
      <c r="O262" s="64"/>
      <c r="P262" s="64"/>
      <c r="Q262" s="64" t="s">
        <v>18</v>
      </c>
      <c r="R262" s="65">
        <f>AVERAGE(R229:R260)</f>
        <v>11924</v>
      </c>
      <c r="S262" s="65">
        <f>AVERAGE(S229:S260)</f>
        <v>1156910.4333333333</v>
      </c>
      <c r="T262" s="66"/>
      <c r="U262" s="78" t="s">
        <v>48</v>
      </c>
      <c r="V262" s="65">
        <f>X262-R262</f>
        <v>550</v>
      </c>
      <c r="W262" s="64" t="s">
        <v>18</v>
      </c>
      <c r="X262" s="65">
        <f>AVERAGE(X229:X260)</f>
        <v>12474</v>
      </c>
      <c r="Y262" s="65">
        <f>AVERAGE(Y229:Y260)</f>
        <v>1445012.9</v>
      </c>
      <c r="AA262" s="88"/>
    </row>
    <row r="263" spans="1:27" ht="13.5" customHeight="1">
      <c r="A263" s="90"/>
      <c r="C263" s="78" t="s">
        <v>48</v>
      </c>
      <c r="D263" s="65">
        <f t="shared" si="5"/>
        <v>500</v>
      </c>
      <c r="E263" s="30" t="s">
        <v>36</v>
      </c>
      <c r="F263" s="62">
        <f>MIN(F229:F260)</f>
        <v>11640</v>
      </c>
      <c r="G263" s="62">
        <f>MIN(G229:G260)</f>
        <v>1347912</v>
      </c>
      <c r="K263" s="68" t="s">
        <v>36</v>
      </c>
      <c r="L263" s="62">
        <f>MIN(L229:L260)</f>
        <v>11140</v>
      </c>
      <c r="M263" s="62">
        <f>MIN(M229:M260)</f>
        <v>1076458</v>
      </c>
      <c r="Q263" s="68" t="s">
        <v>36</v>
      </c>
      <c r="R263" s="62">
        <f>MIN(R229:R260)</f>
        <v>11140</v>
      </c>
      <c r="S263" s="62">
        <f>MIN(S229:S260)</f>
        <v>1076458</v>
      </c>
      <c r="U263" s="78" t="s">
        <v>48</v>
      </c>
      <c r="V263" s="65">
        <f>X263-R263</f>
        <v>550</v>
      </c>
      <c r="W263" s="30" t="s">
        <v>36</v>
      </c>
      <c r="X263" s="62">
        <f>MIN(X229:X260)</f>
        <v>11690</v>
      </c>
      <c r="Y263" s="62">
        <f>MIN(Y229:Y260)</f>
        <v>1353702</v>
      </c>
      <c r="AA263" s="88"/>
    </row>
    <row r="264" spans="1:27" ht="13.5" customHeight="1">
      <c r="A264" s="90"/>
      <c r="W264" s="30" t="s">
        <v>29</v>
      </c>
      <c r="X264" s="2">
        <f>AVERAGE(F262,L262,R262,X262)</f>
        <v>12186.5</v>
      </c>
      <c r="Y264" s="2">
        <f>AVERAGE(G262,M262,S262,Y262)</f>
        <v>1299513.5750000002</v>
      </c>
      <c r="AA264" s="88"/>
    </row>
    <row r="265" spans="1:27" ht="44.25" customHeight="1">
      <c r="A265" s="90"/>
      <c r="C265" s="94" t="s">
        <v>58</v>
      </c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AA265" s="88"/>
    </row>
    <row r="266" spans="1:27" ht="13.5" customHeight="1">
      <c r="AA266" s="40"/>
    </row>
    <row r="267" spans="1:27" ht="44.25" customHeight="1">
      <c r="A267" s="93" t="s">
        <v>28</v>
      </c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spans="1:27" ht="13.5" customHeight="1"/>
    <row r="269" spans="1:27" ht="13.5" customHeight="1"/>
    <row r="270" spans="1:27" ht="13.5" customHeight="1"/>
    <row r="271" spans="1:27" ht="13.5" customHeight="1"/>
    <row r="272" spans="1:27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</sheetData>
  <sortState ref="C231:Y260">
    <sortCondition descending="1" ref="C231"/>
  </sortState>
  <mergeCells count="62">
    <mergeCell ref="D91:X91"/>
    <mergeCell ref="D3:X3"/>
    <mergeCell ref="D46:X46"/>
    <mergeCell ref="D138:X138"/>
    <mergeCell ref="D183:X183"/>
    <mergeCell ref="N5:N18"/>
    <mergeCell ref="N24:N37"/>
    <mergeCell ref="N49:N62"/>
    <mergeCell ref="C132:Y132"/>
    <mergeCell ref="C176:Y176"/>
    <mergeCell ref="X48:Y48"/>
    <mergeCell ref="C43:Y43"/>
    <mergeCell ref="F93:G93"/>
    <mergeCell ref="L93:M93"/>
    <mergeCell ref="R93:S93"/>
    <mergeCell ref="X93:Y93"/>
    <mergeCell ref="C87:Y87"/>
    <mergeCell ref="N68:N81"/>
    <mergeCell ref="N94:N107"/>
    <mergeCell ref="N113:N126"/>
    <mergeCell ref="N157:N170"/>
    <mergeCell ref="A138:A176"/>
    <mergeCell ref="A183:A222"/>
    <mergeCell ref="A228:A265"/>
    <mergeCell ref="L229:M229"/>
    <mergeCell ref="R229:S229"/>
    <mergeCell ref="X229:Y229"/>
    <mergeCell ref="N246:N259"/>
    <mergeCell ref="N230:N240"/>
    <mergeCell ref="N203:N216"/>
    <mergeCell ref="N186:N197"/>
    <mergeCell ref="N141:N151"/>
    <mergeCell ref="D228:X228"/>
    <mergeCell ref="F4:G4"/>
    <mergeCell ref="L4:M4"/>
    <mergeCell ref="R4:S4"/>
    <mergeCell ref="X4:Y4"/>
    <mergeCell ref="A267:AA267"/>
    <mergeCell ref="C222:Y222"/>
    <mergeCell ref="F140:G140"/>
    <mergeCell ref="L140:M140"/>
    <mergeCell ref="R140:S140"/>
    <mergeCell ref="X140:Y140"/>
    <mergeCell ref="F229:G229"/>
    <mergeCell ref="F185:G185"/>
    <mergeCell ref="L185:M185"/>
    <mergeCell ref="R185:S185"/>
    <mergeCell ref="X185:Y185"/>
    <mergeCell ref="C265:Y265"/>
    <mergeCell ref="AA138:AA176"/>
    <mergeCell ref="AA183:AA222"/>
    <mergeCell ref="AA228:AA265"/>
    <mergeCell ref="A1:AA1"/>
    <mergeCell ref="A3:A43"/>
    <mergeCell ref="A46:A87"/>
    <mergeCell ref="A91:A132"/>
    <mergeCell ref="AA3:AA43"/>
    <mergeCell ref="AA46:AA87"/>
    <mergeCell ref="AA91:AA132"/>
    <mergeCell ref="F48:G48"/>
    <mergeCell ref="L48:M48"/>
    <mergeCell ref="R48:S48"/>
  </mergeCells>
  <phoneticPr fontId="10" type="noConversion"/>
  <pageMargins left="0.25" right="0.25" top="0.75" bottom="0.75" header="0.3" footer="0.3"/>
  <pageSetup paperSize="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topLeftCell="A109" workbookViewId="0">
      <selection activeCell="A103" sqref="A103:E135"/>
    </sheetView>
  </sheetViews>
  <sheetFormatPr defaultColWidth="15.5" defaultRowHeight="13.5"/>
  <cols>
    <col min="1" max="1" width="9.5" customWidth="1"/>
    <col min="2" max="2" width="21.625" style="1" customWidth="1"/>
    <col min="3" max="5" width="21.625" style="2" customWidth="1"/>
  </cols>
  <sheetData>
    <row r="1" spans="1:5" ht="24" customHeight="1">
      <c r="A1" s="96" t="s">
        <v>0</v>
      </c>
      <c r="B1" s="96"/>
      <c r="C1" s="96"/>
      <c r="D1" s="96"/>
      <c r="E1" s="96"/>
    </row>
    <row r="2" spans="1:5" ht="27" customHeight="1">
      <c r="A2" s="4" t="s">
        <v>1</v>
      </c>
      <c r="B2" s="5" t="s">
        <v>10</v>
      </c>
      <c r="C2" s="6" t="s">
        <v>3</v>
      </c>
      <c r="D2" s="91" t="s">
        <v>4</v>
      </c>
      <c r="E2" s="92"/>
    </row>
    <row r="3" spans="1:5" ht="24.75" customHeight="1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spans="1:5" ht="19.5" customHeight="1">
      <c r="A4" s="10">
        <v>1</v>
      </c>
      <c r="B4" s="11">
        <v>10101</v>
      </c>
      <c r="C4" s="12">
        <v>123.94</v>
      </c>
      <c r="D4" s="12">
        <v>12260</v>
      </c>
      <c r="E4" s="12">
        <v>1519504</v>
      </c>
    </row>
    <row r="5" spans="1:5" ht="19.5" customHeight="1">
      <c r="A5" s="10">
        <v>2</v>
      </c>
      <c r="B5" s="11">
        <v>10201</v>
      </c>
      <c r="C5" s="12">
        <v>123.94</v>
      </c>
      <c r="D5" s="12">
        <v>12560</v>
      </c>
      <c r="E5" s="12">
        <v>1556686</v>
      </c>
    </row>
    <row r="6" spans="1:5" ht="19.5" customHeight="1">
      <c r="A6" s="10">
        <v>3</v>
      </c>
      <c r="B6" s="11">
        <v>10301</v>
      </c>
      <c r="C6" s="12">
        <v>123.94</v>
      </c>
      <c r="D6" s="12">
        <v>12660</v>
      </c>
      <c r="E6" s="12">
        <v>1569080</v>
      </c>
    </row>
    <row r="7" spans="1:5" ht="19.5" customHeight="1">
      <c r="A7" s="10">
        <v>4</v>
      </c>
      <c r="B7" s="11">
        <v>10401</v>
      </c>
      <c r="C7" s="12">
        <v>123.94</v>
      </c>
      <c r="D7" s="12">
        <v>12760</v>
      </c>
      <c r="E7" s="12">
        <v>1581474</v>
      </c>
    </row>
    <row r="8" spans="1:5" ht="19.5" customHeight="1">
      <c r="A8" s="10">
        <v>5</v>
      </c>
      <c r="B8" s="11">
        <v>10501</v>
      </c>
      <c r="C8" s="12">
        <v>123.94</v>
      </c>
      <c r="D8" s="12">
        <v>12800</v>
      </c>
      <c r="E8" s="12">
        <v>1586432</v>
      </c>
    </row>
    <row r="9" spans="1:5" ht="19.5" customHeight="1">
      <c r="A9" s="10">
        <v>6</v>
      </c>
      <c r="B9" s="11">
        <v>10601</v>
      </c>
      <c r="C9" s="12">
        <v>123.95</v>
      </c>
      <c r="D9" s="12">
        <v>12840</v>
      </c>
      <c r="E9" s="12">
        <v>1591518</v>
      </c>
    </row>
    <row r="10" spans="1:5" ht="19.5" customHeight="1">
      <c r="A10" s="10">
        <v>7</v>
      </c>
      <c r="B10" s="11">
        <v>10701</v>
      </c>
      <c r="C10" s="12">
        <v>123.95</v>
      </c>
      <c r="D10" s="12">
        <v>12880</v>
      </c>
      <c r="E10" s="12">
        <v>1596476</v>
      </c>
    </row>
    <row r="11" spans="1:5" ht="19.5" customHeight="1">
      <c r="A11" s="10">
        <v>8</v>
      </c>
      <c r="B11" s="11">
        <v>10801</v>
      </c>
      <c r="C11" s="12">
        <v>123.95</v>
      </c>
      <c r="D11" s="12">
        <v>12920</v>
      </c>
      <c r="E11" s="12">
        <v>1601434</v>
      </c>
    </row>
    <row r="12" spans="1:5" ht="19.5" customHeight="1">
      <c r="A12" s="10">
        <v>9</v>
      </c>
      <c r="B12" s="11">
        <v>10901</v>
      </c>
      <c r="C12" s="12">
        <v>123.95</v>
      </c>
      <c r="D12" s="12">
        <v>12960</v>
      </c>
      <c r="E12" s="12">
        <v>1606392</v>
      </c>
    </row>
    <row r="13" spans="1:5" ht="19.5" customHeight="1">
      <c r="A13" s="10">
        <v>10</v>
      </c>
      <c r="B13" s="11">
        <v>11001</v>
      </c>
      <c r="C13" s="12">
        <v>123.95</v>
      </c>
      <c r="D13" s="12">
        <v>13000</v>
      </c>
      <c r="E13" s="12">
        <v>1611350</v>
      </c>
    </row>
    <row r="14" spans="1:5" ht="19.5" customHeight="1">
      <c r="A14" s="10">
        <v>11</v>
      </c>
      <c r="B14" s="11">
        <v>11101</v>
      </c>
      <c r="C14" s="12">
        <v>123.95</v>
      </c>
      <c r="D14" s="12">
        <v>13040</v>
      </c>
      <c r="E14" s="12">
        <v>1616308</v>
      </c>
    </row>
    <row r="15" spans="1:5" ht="19.5" customHeight="1">
      <c r="A15" s="10">
        <v>12</v>
      </c>
      <c r="B15" s="11">
        <v>11201</v>
      </c>
      <c r="C15" s="12">
        <v>123.95</v>
      </c>
      <c r="D15" s="12">
        <v>13080</v>
      </c>
      <c r="E15" s="12">
        <v>1621266</v>
      </c>
    </row>
    <row r="16" spans="1:5" ht="19.5" customHeight="1">
      <c r="A16" s="10">
        <v>13</v>
      </c>
      <c r="B16" s="11">
        <v>11301</v>
      </c>
      <c r="C16" s="12">
        <v>123.95</v>
      </c>
      <c r="D16" s="12">
        <v>13120</v>
      </c>
      <c r="E16" s="12">
        <v>1626224</v>
      </c>
    </row>
    <row r="17" spans="1:5" ht="19.5" customHeight="1">
      <c r="A17" s="10">
        <v>14</v>
      </c>
      <c r="B17" s="11">
        <v>11401</v>
      </c>
      <c r="C17" s="12">
        <v>123.95</v>
      </c>
      <c r="D17" s="12">
        <v>13160</v>
      </c>
      <c r="E17" s="12">
        <v>1631182</v>
      </c>
    </row>
    <row r="18" spans="1:5" ht="19.5" customHeight="1">
      <c r="A18" s="10">
        <v>15</v>
      </c>
      <c r="B18" s="11">
        <v>11501</v>
      </c>
      <c r="C18" s="12">
        <v>123.95</v>
      </c>
      <c r="D18" s="12">
        <v>13200</v>
      </c>
      <c r="E18" s="12">
        <v>1636140</v>
      </c>
    </row>
    <row r="19" spans="1:5" ht="19.5" customHeight="1">
      <c r="A19" s="20">
        <v>16</v>
      </c>
      <c r="B19" s="21">
        <v>11601</v>
      </c>
      <c r="C19" s="22">
        <v>123.95</v>
      </c>
      <c r="D19" s="22">
        <v>13240</v>
      </c>
      <c r="E19" s="22">
        <v>1641098</v>
      </c>
    </row>
    <row r="20" spans="1:5" ht="19.5" customHeight="1">
      <c r="A20" s="10">
        <v>17</v>
      </c>
      <c r="B20" s="11">
        <v>11701</v>
      </c>
      <c r="C20" s="12">
        <v>123.95</v>
      </c>
      <c r="D20" s="12">
        <v>13280</v>
      </c>
      <c r="E20" s="12">
        <v>1646056</v>
      </c>
    </row>
    <row r="21" spans="1:5" ht="19.5" customHeight="1">
      <c r="A21" s="10">
        <v>18</v>
      </c>
      <c r="B21" s="11">
        <v>11801</v>
      </c>
      <c r="C21" s="12">
        <v>123.95</v>
      </c>
      <c r="D21" s="12">
        <v>13320</v>
      </c>
      <c r="E21" s="12">
        <v>1651014</v>
      </c>
    </row>
    <row r="22" spans="1:5" ht="19.5" customHeight="1">
      <c r="A22" s="10">
        <v>19</v>
      </c>
      <c r="B22" s="11">
        <v>11901</v>
      </c>
      <c r="C22" s="12">
        <v>123.95</v>
      </c>
      <c r="D22" s="12">
        <v>13360</v>
      </c>
      <c r="E22" s="12">
        <v>1655972</v>
      </c>
    </row>
    <row r="23" spans="1:5" ht="19.5" customHeight="1">
      <c r="A23" s="10">
        <v>20</v>
      </c>
      <c r="B23" s="11">
        <v>12001</v>
      </c>
      <c r="C23" s="12">
        <v>123.95</v>
      </c>
      <c r="D23" s="12">
        <v>13400</v>
      </c>
      <c r="E23" s="12">
        <v>1660930</v>
      </c>
    </row>
    <row r="24" spans="1:5" ht="19.5" customHeight="1">
      <c r="A24" s="10">
        <v>21</v>
      </c>
      <c r="B24" s="11">
        <v>12101</v>
      </c>
      <c r="C24" s="12">
        <v>123.95</v>
      </c>
      <c r="D24" s="12">
        <v>13365</v>
      </c>
      <c r="E24" s="12">
        <v>1656592</v>
      </c>
    </row>
    <row r="25" spans="1:5" ht="19.5" customHeight="1">
      <c r="A25" s="10">
        <v>22</v>
      </c>
      <c r="B25" s="11">
        <v>12201</v>
      </c>
      <c r="C25" s="12">
        <v>123.95</v>
      </c>
      <c r="D25" s="12">
        <v>13330</v>
      </c>
      <c r="E25" s="12">
        <v>1652254</v>
      </c>
    </row>
    <row r="26" spans="1:5" ht="19.5" customHeight="1">
      <c r="A26" s="10">
        <v>23</v>
      </c>
      <c r="B26" s="11">
        <v>12301</v>
      </c>
      <c r="C26" s="12">
        <v>123.95</v>
      </c>
      <c r="D26" s="12">
        <v>13295</v>
      </c>
      <c r="E26" s="12">
        <v>1647915</v>
      </c>
    </row>
    <row r="27" spans="1:5" ht="19.5" customHeight="1">
      <c r="A27" s="10">
        <v>24</v>
      </c>
      <c r="B27" s="11">
        <v>12401</v>
      </c>
      <c r="C27" s="12">
        <v>123.95</v>
      </c>
      <c r="D27" s="12">
        <v>13260</v>
      </c>
      <c r="E27" s="12">
        <v>1643577</v>
      </c>
    </row>
    <row r="28" spans="1:5" ht="19.5" customHeight="1">
      <c r="A28" s="10">
        <v>25</v>
      </c>
      <c r="B28" s="11">
        <v>12501</v>
      </c>
      <c r="C28" s="12">
        <v>123.95</v>
      </c>
      <c r="D28" s="12">
        <v>13225</v>
      </c>
      <c r="E28" s="12">
        <v>1639239</v>
      </c>
    </row>
    <row r="29" spans="1:5" ht="19.5" customHeight="1">
      <c r="A29" s="10">
        <v>26</v>
      </c>
      <c r="B29" s="11">
        <v>12601</v>
      </c>
      <c r="C29" s="12">
        <v>123.95</v>
      </c>
      <c r="D29" s="12">
        <v>13190</v>
      </c>
      <c r="E29" s="12">
        <v>1634901</v>
      </c>
    </row>
    <row r="30" spans="1:5" ht="19.5" customHeight="1">
      <c r="A30" s="10">
        <v>27</v>
      </c>
      <c r="B30" s="11">
        <v>12701</v>
      </c>
      <c r="C30" s="12">
        <v>123.95</v>
      </c>
      <c r="D30" s="12">
        <v>13155</v>
      </c>
      <c r="E30" s="12">
        <v>1630562</v>
      </c>
    </row>
    <row r="31" spans="1:5" ht="19.5" customHeight="1">
      <c r="A31" s="10">
        <v>28</v>
      </c>
      <c r="B31" s="11">
        <v>12801</v>
      </c>
      <c r="C31" s="12">
        <v>123.95</v>
      </c>
      <c r="D31" s="12">
        <v>13120</v>
      </c>
      <c r="E31" s="12">
        <v>1626224</v>
      </c>
    </row>
    <row r="32" spans="1:5" ht="19.5" customHeight="1">
      <c r="A32" s="10">
        <v>29</v>
      </c>
      <c r="B32" s="11">
        <v>12901</v>
      </c>
      <c r="C32" s="12">
        <v>123.95</v>
      </c>
      <c r="D32" s="12">
        <v>13085</v>
      </c>
      <c r="E32" s="12">
        <v>1621886</v>
      </c>
    </row>
    <row r="33" spans="1:5" ht="19.5" customHeight="1">
      <c r="A33" s="10">
        <v>30</v>
      </c>
      <c r="B33" s="11">
        <v>13001</v>
      </c>
      <c r="C33" s="12">
        <v>123.95</v>
      </c>
      <c r="D33" s="12">
        <v>13050</v>
      </c>
      <c r="E33" s="12">
        <v>1617548</v>
      </c>
    </row>
    <row r="34" spans="1:5" ht="19.5" customHeight="1">
      <c r="A34" s="10">
        <v>31</v>
      </c>
      <c r="B34" s="11">
        <v>13101</v>
      </c>
      <c r="C34" s="12">
        <v>123.95</v>
      </c>
      <c r="D34" s="12">
        <v>13015</v>
      </c>
      <c r="E34" s="12">
        <v>1613209</v>
      </c>
    </row>
    <row r="35" spans="1:5" ht="19.5" customHeight="1">
      <c r="A35" s="10">
        <v>32</v>
      </c>
      <c r="B35" s="11">
        <v>13201</v>
      </c>
      <c r="C35" s="12">
        <v>123.95</v>
      </c>
      <c r="D35" s="12">
        <v>12915</v>
      </c>
      <c r="E35" s="12">
        <v>1600814</v>
      </c>
    </row>
    <row r="36" spans="1:5" ht="19.5" customHeight="1">
      <c r="A36" s="10">
        <v>33</v>
      </c>
      <c r="B36" s="11">
        <v>13301</v>
      </c>
      <c r="C36" s="12">
        <v>123.95</v>
      </c>
      <c r="D36" s="12">
        <v>12415</v>
      </c>
      <c r="E36" s="12">
        <v>1538839</v>
      </c>
    </row>
    <row r="37" spans="1:5" ht="19.5" customHeight="1">
      <c r="A37" s="10">
        <v>34</v>
      </c>
      <c r="B37" s="11">
        <v>10102</v>
      </c>
      <c r="C37" s="12">
        <v>95.93</v>
      </c>
      <c r="D37" s="12">
        <v>11360</v>
      </c>
      <c r="E37" s="12">
        <v>1089765</v>
      </c>
    </row>
    <row r="38" spans="1:5" ht="19.5" customHeight="1">
      <c r="A38" s="10">
        <v>35</v>
      </c>
      <c r="B38" s="11">
        <v>10202</v>
      </c>
      <c r="C38" s="12">
        <v>95.93</v>
      </c>
      <c r="D38" s="12">
        <v>11660</v>
      </c>
      <c r="E38" s="12">
        <v>1118544</v>
      </c>
    </row>
    <row r="39" spans="1:5" ht="19.5" customHeight="1">
      <c r="A39" s="10">
        <v>36</v>
      </c>
      <c r="B39" s="11">
        <v>10302</v>
      </c>
      <c r="C39" s="12">
        <v>95.93</v>
      </c>
      <c r="D39" s="12">
        <v>11760</v>
      </c>
      <c r="E39" s="12">
        <v>1128137</v>
      </c>
    </row>
    <row r="40" spans="1:5" ht="19.5" customHeight="1">
      <c r="A40" s="10">
        <v>37</v>
      </c>
      <c r="B40" s="11">
        <v>10402</v>
      </c>
      <c r="C40" s="12">
        <v>95.93</v>
      </c>
      <c r="D40" s="12">
        <v>11860</v>
      </c>
      <c r="E40" s="12">
        <v>1137730</v>
      </c>
    </row>
    <row r="41" spans="1:5" ht="19.5" customHeight="1">
      <c r="A41" s="10">
        <v>38</v>
      </c>
      <c r="B41" s="11">
        <v>10502</v>
      </c>
      <c r="C41" s="12">
        <v>95.93</v>
      </c>
      <c r="D41" s="12">
        <v>11900</v>
      </c>
      <c r="E41" s="12">
        <v>1141567</v>
      </c>
    </row>
    <row r="42" spans="1:5" ht="19.5" customHeight="1">
      <c r="A42" s="10">
        <v>39</v>
      </c>
      <c r="B42" s="11">
        <v>10602</v>
      </c>
      <c r="C42" s="12">
        <v>96.02</v>
      </c>
      <c r="D42" s="12">
        <v>11940</v>
      </c>
      <c r="E42" s="12">
        <v>1146479</v>
      </c>
    </row>
    <row r="43" spans="1:5" ht="19.5" customHeight="1">
      <c r="A43" s="10">
        <v>40</v>
      </c>
      <c r="B43" s="11">
        <v>10702</v>
      </c>
      <c r="C43" s="12">
        <v>96.02</v>
      </c>
      <c r="D43" s="12">
        <v>11980</v>
      </c>
      <c r="E43" s="12">
        <v>1150320</v>
      </c>
    </row>
    <row r="44" spans="1:5" ht="19.5" customHeight="1">
      <c r="A44" s="10">
        <v>41</v>
      </c>
      <c r="B44" s="11">
        <v>10802</v>
      </c>
      <c r="C44" s="12">
        <v>96.02</v>
      </c>
      <c r="D44" s="12">
        <v>12020</v>
      </c>
      <c r="E44" s="12">
        <v>1154160</v>
      </c>
    </row>
    <row r="45" spans="1:5" ht="19.5" customHeight="1">
      <c r="A45" s="10">
        <v>42</v>
      </c>
      <c r="B45" s="11">
        <v>10902</v>
      </c>
      <c r="C45" s="12">
        <v>96.02</v>
      </c>
      <c r="D45" s="12">
        <v>12060</v>
      </c>
      <c r="E45" s="12">
        <v>1158001</v>
      </c>
    </row>
    <row r="46" spans="1:5" ht="19.5" customHeight="1">
      <c r="A46" s="10">
        <v>43</v>
      </c>
      <c r="B46" s="11">
        <v>11002</v>
      </c>
      <c r="C46" s="12">
        <v>96.02</v>
      </c>
      <c r="D46" s="12">
        <v>12100</v>
      </c>
      <c r="E46" s="12">
        <v>1161842</v>
      </c>
    </row>
    <row r="47" spans="1:5" ht="19.5" customHeight="1">
      <c r="A47" s="10">
        <v>44</v>
      </c>
      <c r="B47" s="11">
        <v>11102</v>
      </c>
      <c r="C47" s="12">
        <v>96.31</v>
      </c>
      <c r="D47" s="12">
        <v>12140</v>
      </c>
      <c r="E47" s="12">
        <v>1169203</v>
      </c>
    </row>
    <row r="48" spans="1:5" ht="19.5" customHeight="1">
      <c r="A48" s="10">
        <v>45</v>
      </c>
      <c r="B48" s="11">
        <v>11202</v>
      </c>
      <c r="C48" s="12">
        <v>96.31</v>
      </c>
      <c r="D48" s="12">
        <v>12180</v>
      </c>
      <c r="E48" s="12">
        <v>1173056</v>
      </c>
    </row>
    <row r="49" spans="1:5" ht="19.5" customHeight="1">
      <c r="A49" s="10">
        <v>46</v>
      </c>
      <c r="B49" s="11">
        <v>11302</v>
      </c>
      <c r="C49" s="12">
        <v>96.31</v>
      </c>
      <c r="D49" s="12">
        <v>12220</v>
      </c>
      <c r="E49" s="12">
        <v>1176908</v>
      </c>
    </row>
    <row r="50" spans="1:5" ht="19.5" customHeight="1">
      <c r="A50" s="10">
        <v>47</v>
      </c>
      <c r="B50" s="11">
        <v>11402</v>
      </c>
      <c r="C50" s="12">
        <v>96.31</v>
      </c>
      <c r="D50" s="12">
        <v>12260</v>
      </c>
      <c r="E50" s="12">
        <v>1180761</v>
      </c>
    </row>
    <row r="51" spans="1:5" ht="19.5" customHeight="1">
      <c r="A51" s="10">
        <v>48</v>
      </c>
      <c r="B51" s="11">
        <v>11502</v>
      </c>
      <c r="C51" s="12">
        <v>96.31</v>
      </c>
      <c r="D51" s="12">
        <v>12300</v>
      </c>
      <c r="E51" s="12">
        <v>1184613</v>
      </c>
    </row>
    <row r="52" spans="1:5" ht="19.5" customHeight="1">
      <c r="A52" s="20">
        <v>49</v>
      </c>
      <c r="B52" s="21">
        <v>11602</v>
      </c>
      <c r="C52" s="22">
        <v>96.31</v>
      </c>
      <c r="D52" s="22">
        <v>12340</v>
      </c>
      <c r="E52" s="22">
        <v>1188465</v>
      </c>
    </row>
    <row r="53" spans="1:5" ht="19.5" customHeight="1">
      <c r="A53" s="10">
        <v>50</v>
      </c>
      <c r="B53" s="11">
        <v>11702</v>
      </c>
      <c r="C53" s="12">
        <v>96.31</v>
      </c>
      <c r="D53" s="12">
        <v>12380</v>
      </c>
      <c r="E53" s="12">
        <v>1192318</v>
      </c>
    </row>
    <row r="54" spans="1:5" ht="19.5" customHeight="1">
      <c r="A54" s="10">
        <v>51</v>
      </c>
      <c r="B54" s="11">
        <v>11802</v>
      </c>
      <c r="C54" s="12">
        <v>96.31</v>
      </c>
      <c r="D54" s="12">
        <v>12420</v>
      </c>
      <c r="E54" s="12">
        <v>1196170</v>
      </c>
    </row>
    <row r="55" spans="1:5" ht="19.5" customHeight="1">
      <c r="A55" s="10">
        <v>52</v>
      </c>
      <c r="B55" s="11">
        <v>11902</v>
      </c>
      <c r="C55" s="12">
        <v>96.31</v>
      </c>
      <c r="D55" s="12">
        <v>12460</v>
      </c>
      <c r="E55" s="12">
        <v>1200023</v>
      </c>
    </row>
    <row r="56" spans="1:5" ht="19.5" customHeight="1">
      <c r="A56" s="10">
        <v>53</v>
      </c>
      <c r="B56" s="11">
        <v>12002</v>
      </c>
      <c r="C56" s="12">
        <v>96.31</v>
      </c>
      <c r="D56" s="12">
        <v>12500</v>
      </c>
      <c r="E56" s="12">
        <v>1203875</v>
      </c>
    </row>
    <row r="57" spans="1:5" ht="19.5" customHeight="1">
      <c r="A57" s="10">
        <v>54</v>
      </c>
      <c r="B57" s="11">
        <v>12102</v>
      </c>
      <c r="C57" s="12">
        <v>96.31</v>
      </c>
      <c r="D57" s="12">
        <v>12465</v>
      </c>
      <c r="E57" s="12">
        <v>1200504</v>
      </c>
    </row>
    <row r="58" spans="1:5" ht="19.5" customHeight="1">
      <c r="A58" s="10">
        <v>55</v>
      </c>
      <c r="B58" s="11">
        <v>12202</v>
      </c>
      <c r="C58" s="12">
        <v>96.38</v>
      </c>
      <c r="D58" s="12">
        <v>12430</v>
      </c>
      <c r="E58" s="12">
        <v>1198003</v>
      </c>
    </row>
    <row r="59" spans="1:5" ht="19.5" customHeight="1">
      <c r="A59" s="10">
        <v>56</v>
      </c>
      <c r="B59" s="11">
        <v>12302</v>
      </c>
      <c r="C59" s="12">
        <v>96.38</v>
      </c>
      <c r="D59" s="12">
        <v>12395</v>
      </c>
      <c r="E59" s="12">
        <v>1194630</v>
      </c>
    </row>
    <row r="60" spans="1:5" ht="19.5" customHeight="1">
      <c r="A60" s="10">
        <v>57</v>
      </c>
      <c r="B60" s="11">
        <v>12402</v>
      </c>
      <c r="C60" s="12">
        <v>96.38</v>
      </c>
      <c r="D60" s="12">
        <v>12360</v>
      </c>
      <c r="E60" s="12">
        <v>1191257</v>
      </c>
    </row>
    <row r="61" spans="1:5" ht="19.5" customHeight="1">
      <c r="A61" s="10">
        <v>58</v>
      </c>
      <c r="B61" s="11">
        <v>12502</v>
      </c>
      <c r="C61" s="12">
        <v>96.38</v>
      </c>
      <c r="D61" s="12">
        <v>12325</v>
      </c>
      <c r="E61" s="12">
        <v>1187884</v>
      </c>
    </row>
    <row r="62" spans="1:5" ht="19.5" customHeight="1">
      <c r="A62" s="10">
        <v>59</v>
      </c>
      <c r="B62" s="11">
        <v>12602</v>
      </c>
      <c r="C62" s="12">
        <v>96.38</v>
      </c>
      <c r="D62" s="12">
        <v>12290</v>
      </c>
      <c r="E62" s="12">
        <v>1184510</v>
      </c>
    </row>
    <row r="63" spans="1:5" ht="19.5" customHeight="1">
      <c r="A63" s="10">
        <v>60</v>
      </c>
      <c r="B63" s="11">
        <v>12702</v>
      </c>
      <c r="C63" s="12">
        <v>96.38</v>
      </c>
      <c r="D63" s="12">
        <v>12255</v>
      </c>
      <c r="E63" s="12">
        <v>1181137</v>
      </c>
    </row>
    <row r="64" spans="1:5" ht="19.5" customHeight="1">
      <c r="A64" s="10">
        <v>61</v>
      </c>
      <c r="B64" s="11">
        <v>12802</v>
      </c>
      <c r="C64" s="12">
        <v>96.38</v>
      </c>
      <c r="D64" s="12">
        <v>12220</v>
      </c>
      <c r="E64" s="12">
        <v>1177764</v>
      </c>
    </row>
    <row r="65" spans="1:5" ht="19.5" customHeight="1">
      <c r="A65" s="10">
        <v>62</v>
      </c>
      <c r="B65" s="11">
        <v>12902</v>
      </c>
      <c r="C65" s="12">
        <v>96.38</v>
      </c>
      <c r="D65" s="12">
        <v>12185</v>
      </c>
      <c r="E65" s="12">
        <v>1174390</v>
      </c>
    </row>
    <row r="66" spans="1:5" ht="19.5" customHeight="1">
      <c r="A66" s="10">
        <v>63</v>
      </c>
      <c r="B66" s="11">
        <v>13002</v>
      </c>
      <c r="C66" s="12">
        <v>96.38</v>
      </c>
      <c r="D66" s="12">
        <v>12150</v>
      </c>
      <c r="E66" s="12">
        <v>1171017</v>
      </c>
    </row>
    <row r="67" spans="1:5" ht="19.5" customHeight="1">
      <c r="A67" s="10">
        <v>64</v>
      </c>
      <c r="B67" s="11">
        <v>13102</v>
      </c>
      <c r="C67" s="12">
        <v>96.38</v>
      </c>
      <c r="D67" s="12">
        <v>12115</v>
      </c>
      <c r="E67" s="12">
        <v>1167644</v>
      </c>
    </row>
    <row r="68" spans="1:5" ht="19.5" customHeight="1">
      <c r="A68" s="10">
        <v>65</v>
      </c>
      <c r="B68" s="11">
        <v>13202</v>
      </c>
      <c r="C68" s="12">
        <v>96.38</v>
      </c>
      <c r="D68" s="12">
        <v>12015</v>
      </c>
      <c r="E68" s="12">
        <v>1158006</v>
      </c>
    </row>
    <row r="69" spans="1:5" ht="19.5" customHeight="1">
      <c r="A69" s="10">
        <v>66</v>
      </c>
      <c r="B69" s="11">
        <v>13302</v>
      </c>
      <c r="C69" s="12">
        <v>96.38</v>
      </c>
      <c r="D69" s="12">
        <v>11515</v>
      </c>
      <c r="E69" s="12">
        <v>1109816</v>
      </c>
    </row>
    <row r="70" spans="1:5" ht="19.5" customHeight="1">
      <c r="A70" s="10">
        <v>67</v>
      </c>
      <c r="B70" s="11">
        <v>10103</v>
      </c>
      <c r="C70" s="12">
        <v>95.93</v>
      </c>
      <c r="D70" s="12">
        <v>11360</v>
      </c>
      <c r="E70" s="12">
        <v>1089765</v>
      </c>
    </row>
    <row r="71" spans="1:5" ht="19.5" customHeight="1">
      <c r="A71" s="10">
        <v>68</v>
      </c>
      <c r="B71" s="11">
        <v>10203</v>
      </c>
      <c r="C71" s="12">
        <v>95.93</v>
      </c>
      <c r="D71" s="12">
        <v>11660</v>
      </c>
      <c r="E71" s="12">
        <v>1118544</v>
      </c>
    </row>
    <row r="72" spans="1:5" ht="19.5" customHeight="1">
      <c r="A72" s="10">
        <v>69</v>
      </c>
      <c r="B72" s="11">
        <v>10303</v>
      </c>
      <c r="C72" s="12">
        <v>95.93</v>
      </c>
      <c r="D72" s="12">
        <v>11760</v>
      </c>
      <c r="E72" s="12">
        <v>1128137</v>
      </c>
    </row>
    <row r="73" spans="1:5" ht="19.5" customHeight="1">
      <c r="A73" s="10">
        <v>70</v>
      </c>
      <c r="B73" s="11">
        <v>10403</v>
      </c>
      <c r="C73" s="12">
        <v>95.93</v>
      </c>
      <c r="D73" s="12">
        <v>11860</v>
      </c>
      <c r="E73" s="12">
        <v>1137730</v>
      </c>
    </row>
    <row r="74" spans="1:5" ht="19.5" customHeight="1">
      <c r="A74" s="10">
        <v>71</v>
      </c>
      <c r="B74" s="11">
        <v>10503</v>
      </c>
      <c r="C74" s="12">
        <v>95.93</v>
      </c>
      <c r="D74" s="12">
        <v>11900</v>
      </c>
      <c r="E74" s="12">
        <v>1141567</v>
      </c>
    </row>
    <row r="75" spans="1:5" ht="19.5" customHeight="1">
      <c r="A75" s="10">
        <v>72</v>
      </c>
      <c r="B75" s="11">
        <v>10603</v>
      </c>
      <c r="C75" s="12">
        <v>96.02</v>
      </c>
      <c r="D75" s="12">
        <v>11940</v>
      </c>
      <c r="E75" s="12">
        <v>1146479</v>
      </c>
    </row>
    <row r="76" spans="1:5" ht="19.5" customHeight="1">
      <c r="A76" s="10">
        <v>73</v>
      </c>
      <c r="B76" s="11">
        <v>10703</v>
      </c>
      <c r="C76" s="12">
        <v>96.02</v>
      </c>
      <c r="D76" s="12">
        <v>11980</v>
      </c>
      <c r="E76" s="12">
        <v>1150320</v>
      </c>
    </row>
    <row r="77" spans="1:5" ht="19.5" customHeight="1">
      <c r="A77" s="10">
        <v>74</v>
      </c>
      <c r="B77" s="11">
        <v>10803</v>
      </c>
      <c r="C77" s="12">
        <v>96.02</v>
      </c>
      <c r="D77" s="12">
        <v>12020</v>
      </c>
      <c r="E77" s="12">
        <v>1154160</v>
      </c>
    </row>
    <row r="78" spans="1:5" ht="19.5" customHeight="1">
      <c r="A78" s="10">
        <v>75</v>
      </c>
      <c r="B78" s="11">
        <v>10903</v>
      </c>
      <c r="C78" s="12">
        <v>96.02</v>
      </c>
      <c r="D78" s="12">
        <v>12060</v>
      </c>
      <c r="E78" s="12">
        <v>1158001</v>
      </c>
    </row>
    <row r="79" spans="1:5" ht="19.5" customHeight="1">
      <c r="A79" s="10">
        <v>76</v>
      </c>
      <c r="B79" s="11">
        <v>11003</v>
      </c>
      <c r="C79" s="12">
        <v>96.02</v>
      </c>
      <c r="D79" s="12">
        <v>12100</v>
      </c>
      <c r="E79" s="12">
        <v>1161842</v>
      </c>
    </row>
    <row r="80" spans="1:5" ht="19.5" customHeight="1">
      <c r="A80" s="10">
        <v>77</v>
      </c>
      <c r="B80" s="11">
        <v>11103</v>
      </c>
      <c r="C80" s="12">
        <v>96.31</v>
      </c>
      <c r="D80" s="12">
        <v>12140</v>
      </c>
      <c r="E80" s="12">
        <v>1169203</v>
      </c>
    </row>
    <row r="81" spans="1:5" ht="19.5" customHeight="1">
      <c r="A81" s="10">
        <v>78</v>
      </c>
      <c r="B81" s="11">
        <v>11203</v>
      </c>
      <c r="C81" s="12">
        <v>96.31</v>
      </c>
      <c r="D81" s="12">
        <v>12180</v>
      </c>
      <c r="E81" s="12">
        <v>1173056</v>
      </c>
    </row>
    <row r="82" spans="1:5" ht="19.5" customHeight="1">
      <c r="A82" s="10">
        <v>79</v>
      </c>
      <c r="B82" s="11">
        <v>11303</v>
      </c>
      <c r="C82" s="12">
        <v>96.31</v>
      </c>
      <c r="D82" s="12">
        <v>12220</v>
      </c>
      <c r="E82" s="12">
        <v>1176908</v>
      </c>
    </row>
    <row r="83" spans="1:5" ht="19.5" customHeight="1">
      <c r="A83" s="10">
        <v>80</v>
      </c>
      <c r="B83" s="11">
        <v>11403</v>
      </c>
      <c r="C83" s="12">
        <v>96.31</v>
      </c>
      <c r="D83" s="12">
        <v>12260</v>
      </c>
      <c r="E83" s="12">
        <v>1180761</v>
      </c>
    </row>
    <row r="84" spans="1:5" ht="19.5" customHeight="1">
      <c r="A84" s="10">
        <v>81</v>
      </c>
      <c r="B84" s="11">
        <v>11503</v>
      </c>
      <c r="C84" s="12">
        <v>96.31</v>
      </c>
      <c r="D84" s="12">
        <v>12300</v>
      </c>
      <c r="E84" s="12">
        <v>1184613</v>
      </c>
    </row>
    <row r="85" spans="1:5" ht="19.5" customHeight="1">
      <c r="A85" s="20">
        <v>82</v>
      </c>
      <c r="B85" s="21">
        <v>11603</v>
      </c>
      <c r="C85" s="22">
        <v>96.31</v>
      </c>
      <c r="D85" s="22">
        <v>12340</v>
      </c>
      <c r="E85" s="22">
        <v>1188465</v>
      </c>
    </row>
    <row r="86" spans="1:5" ht="19.5" customHeight="1">
      <c r="A86" s="10">
        <v>83</v>
      </c>
      <c r="B86" s="11">
        <v>11703</v>
      </c>
      <c r="C86" s="12">
        <v>96.31</v>
      </c>
      <c r="D86" s="12">
        <v>12380</v>
      </c>
      <c r="E86" s="12">
        <v>1192318</v>
      </c>
    </row>
    <row r="87" spans="1:5" ht="19.5" customHeight="1">
      <c r="A87" s="10">
        <v>84</v>
      </c>
      <c r="B87" s="11">
        <v>11803</v>
      </c>
      <c r="C87" s="12">
        <v>96.31</v>
      </c>
      <c r="D87" s="12">
        <v>12420</v>
      </c>
      <c r="E87" s="12">
        <v>1196170</v>
      </c>
    </row>
    <row r="88" spans="1:5" ht="19.5" customHeight="1">
      <c r="A88" s="10">
        <v>85</v>
      </c>
      <c r="B88" s="11">
        <v>11903</v>
      </c>
      <c r="C88" s="12">
        <v>96.31</v>
      </c>
      <c r="D88" s="12">
        <v>12460</v>
      </c>
      <c r="E88" s="12">
        <v>1200023</v>
      </c>
    </row>
    <row r="89" spans="1:5" ht="19.5" customHeight="1">
      <c r="A89" s="10">
        <v>86</v>
      </c>
      <c r="B89" s="11">
        <v>12003</v>
      </c>
      <c r="C89" s="12">
        <v>96.31</v>
      </c>
      <c r="D89" s="12">
        <v>12500</v>
      </c>
      <c r="E89" s="12">
        <v>1203875</v>
      </c>
    </row>
    <row r="90" spans="1:5" ht="19.5" customHeight="1">
      <c r="A90" s="10">
        <v>87</v>
      </c>
      <c r="B90" s="11">
        <v>12103</v>
      </c>
      <c r="C90" s="12">
        <v>96.31</v>
      </c>
      <c r="D90" s="12">
        <v>12465</v>
      </c>
      <c r="E90" s="12">
        <v>1200504</v>
      </c>
    </row>
    <row r="91" spans="1:5" ht="19.5" customHeight="1">
      <c r="A91" s="10">
        <v>88</v>
      </c>
      <c r="B91" s="11">
        <v>12203</v>
      </c>
      <c r="C91" s="12">
        <v>96.38</v>
      </c>
      <c r="D91" s="12">
        <v>12430</v>
      </c>
      <c r="E91" s="12">
        <v>1198003</v>
      </c>
    </row>
    <row r="92" spans="1:5" ht="19.5" customHeight="1">
      <c r="A92" s="10">
        <v>89</v>
      </c>
      <c r="B92" s="11">
        <v>12303</v>
      </c>
      <c r="C92" s="12">
        <v>96.38</v>
      </c>
      <c r="D92" s="12">
        <v>12395</v>
      </c>
      <c r="E92" s="12">
        <v>1194630</v>
      </c>
    </row>
    <row r="93" spans="1:5" ht="19.5" customHeight="1">
      <c r="A93" s="10">
        <v>90</v>
      </c>
      <c r="B93" s="11">
        <v>12403</v>
      </c>
      <c r="C93" s="12">
        <v>96.38</v>
      </c>
      <c r="D93" s="12">
        <v>12360</v>
      </c>
      <c r="E93" s="12">
        <v>1191257</v>
      </c>
    </row>
    <row r="94" spans="1:5" ht="19.5" customHeight="1">
      <c r="A94" s="10">
        <v>91</v>
      </c>
      <c r="B94" s="11">
        <v>12503</v>
      </c>
      <c r="C94" s="12">
        <v>96.38</v>
      </c>
      <c r="D94" s="12">
        <v>12325</v>
      </c>
      <c r="E94" s="12">
        <v>1187884</v>
      </c>
    </row>
    <row r="95" spans="1:5" ht="19.5" customHeight="1">
      <c r="A95" s="10">
        <v>92</v>
      </c>
      <c r="B95" s="11">
        <v>12603</v>
      </c>
      <c r="C95" s="12">
        <v>96.38</v>
      </c>
      <c r="D95" s="12">
        <v>12290</v>
      </c>
      <c r="E95" s="12">
        <v>1184510</v>
      </c>
    </row>
    <row r="96" spans="1:5" ht="19.5" customHeight="1">
      <c r="A96" s="10">
        <v>93</v>
      </c>
      <c r="B96" s="11">
        <v>12703</v>
      </c>
      <c r="C96" s="12">
        <v>96.38</v>
      </c>
      <c r="D96" s="12">
        <v>12255</v>
      </c>
      <c r="E96" s="12">
        <v>1181137</v>
      </c>
    </row>
    <row r="97" spans="1:5" ht="19.5" customHeight="1">
      <c r="A97" s="10">
        <v>94</v>
      </c>
      <c r="B97" s="11">
        <v>12803</v>
      </c>
      <c r="C97" s="12">
        <v>96.38</v>
      </c>
      <c r="D97" s="12">
        <v>12220</v>
      </c>
      <c r="E97" s="12">
        <v>1177764</v>
      </c>
    </row>
    <row r="98" spans="1:5" ht="19.5" customHeight="1">
      <c r="A98" s="10">
        <v>95</v>
      </c>
      <c r="B98" s="11">
        <v>12903</v>
      </c>
      <c r="C98" s="12">
        <v>96.38</v>
      </c>
      <c r="D98" s="12">
        <v>12185</v>
      </c>
      <c r="E98" s="12">
        <v>1174390</v>
      </c>
    </row>
    <row r="99" spans="1:5" ht="19.5" customHeight="1">
      <c r="A99" s="10">
        <v>96</v>
      </c>
      <c r="B99" s="11">
        <v>13003</v>
      </c>
      <c r="C99" s="12">
        <v>96.38</v>
      </c>
      <c r="D99" s="12">
        <v>12150</v>
      </c>
      <c r="E99" s="12">
        <v>1171017</v>
      </c>
    </row>
    <row r="100" spans="1:5" ht="19.5" customHeight="1">
      <c r="A100" s="10">
        <v>97</v>
      </c>
      <c r="B100" s="11">
        <v>13103</v>
      </c>
      <c r="C100" s="12">
        <v>96.38</v>
      </c>
      <c r="D100" s="12">
        <v>12115</v>
      </c>
      <c r="E100" s="12">
        <v>1167644</v>
      </c>
    </row>
    <row r="101" spans="1:5" ht="19.5" customHeight="1">
      <c r="A101" s="10">
        <v>98</v>
      </c>
      <c r="B101" s="11">
        <v>13203</v>
      </c>
      <c r="C101" s="12">
        <v>96.38</v>
      </c>
      <c r="D101" s="12">
        <v>12015</v>
      </c>
      <c r="E101" s="12">
        <v>1158006</v>
      </c>
    </row>
    <row r="102" spans="1:5" ht="19.5" customHeight="1">
      <c r="A102" s="10">
        <v>99</v>
      </c>
      <c r="B102" s="11">
        <v>13303</v>
      </c>
      <c r="C102" s="12">
        <v>96.38</v>
      </c>
      <c r="D102" s="12">
        <v>11515</v>
      </c>
      <c r="E102" s="12">
        <v>1109816</v>
      </c>
    </row>
    <row r="103" spans="1:5" ht="19.5" customHeight="1">
      <c r="A103" s="10">
        <v>100</v>
      </c>
      <c r="B103" s="11">
        <v>10104</v>
      </c>
      <c r="C103" s="12">
        <v>123.94</v>
      </c>
      <c r="D103" s="12">
        <v>12360</v>
      </c>
      <c r="E103" s="12">
        <v>1531898</v>
      </c>
    </row>
    <row r="104" spans="1:5" ht="19.5" customHeight="1">
      <c r="A104" s="10">
        <v>101</v>
      </c>
      <c r="B104" s="11">
        <v>10204</v>
      </c>
      <c r="C104" s="12">
        <v>123.94</v>
      </c>
      <c r="D104" s="12">
        <v>12660</v>
      </c>
      <c r="E104" s="12">
        <v>1569080</v>
      </c>
    </row>
    <row r="105" spans="1:5" ht="19.5" customHeight="1">
      <c r="A105" s="10">
        <v>102</v>
      </c>
      <c r="B105" s="11">
        <v>10304</v>
      </c>
      <c r="C105" s="12">
        <v>123.94</v>
      </c>
      <c r="D105" s="12">
        <v>12760</v>
      </c>
      <c r="E105" s="12">
        <v>1581474</v>
      </c>
    </row>
    <row r="106" spans="1:5" ht="19.5" customHeight="1">
      <c r="A106" s="10">
        <v>103</v>
      </c>
      <c r="B106" s="11">
        <v>10404</v>
      </c>
      <c r="C106" s="12">
        <v>123.94</v>
      </c>
      <c r="D106" s="12">
        <v>12860</v>
      </c>
      <c r="E106" s="12">
        <v>1593868</v>
      </c>
    </row>
    <row r="107" spans="1:5" ht="19.5" customHeight="1">
      <c r="A107" s="10">
        <v>104</v>
      </c>
      <c r="B107" s="11">
        <v>10504</v>
      </c>
      <c r="C107" s="12">
        <v>123.94</v>
      </c>
      <c r="D107" s="12">
        <v>12900</v>
      </c>
      <c r="E107" s="12">
        <v>1598826</v>
      </c>
    </row>
    <row r="108" spans="1:5" ht="19.5" customHeight="1">
      <c r="A108" s="10">
        <v>105</v>
      </c>
      <c r="B108" s="11">
        <v>10604</v>
      </c>
      <c r="C108" s="12">
        <v>123.95</v>
      </c>
      <c r="D108" s="12">
        <v>12940</v>
      </c>
      <c r="E108" s="12">
        <v>1603913</v>
      </c>
    </row>
    <row r="109" spans="1:5" ht="19.5" customHeight="1">
      <c r="A109" s="10">
        <v>106</v>
      </c>
      <c r="B109" s="11">
        <v>10704</v>
      </c>
      <c r="C109" s="12">
        <v>123.95</v>
      </c>
      <c r="D109" s="12">
        <v>12980</v>
      </c>
      <c r="E109" s="12">
        <v>1608871</v>
      </c>
    </row>
    <row r="110" spans="1:5" ht="19.5" customHeight="1">
      <c r="A110" s="10">
        <v>107</v>
      </c>
      <c r="B110" s="11">
        <v>10804</v>
      </c>
      <c r="C110" s="12">
        <v>123.95</v>
      </c>
      <c r="D110" s="12">
        <v>13020</v>
      </c>
      <c r="E110" s="12">
        <v>1613829</v>
      </c>
    </row>
    <row r="111" spans="1:5" ht="19.5" customHeight="1">
      <c r="A111" s="10">
        <v>108</v>
      </c>
      <c r="B111" s="11">
        <v>10904</v>
      </c>
      <c r="C111" s="12">
        <v>123.95</v>
      </c>
      <c r="D111" s="12">
        <v>13060</v>
      </c>
      <c r="E111" s="12">
        <v>1618787</v>
      </c>
    </row>
    <row r="112" spans="1:5" ht="19.5" customHeight="1">
      <c r="A112" s="10">
        <v>109</v>
      </c>
      <c r="B112" s="11">
        <v>11004</v>
      </c>
      <c r="C112" s="12">
        <v>123.95</v>
      </c>
      <c r="D112" s="12">
        <v>13100</v>
      </c>
      <c r="E112" s="12">
        <v>1623745</v>
      </c>
    </row>
    <row r="113" spans="1:5" ht="19.5" customHeight="1">
      <c r="A113" s="10">
        <v>110</v>
      </c>
      <c r="B113" s="11">
        <v>11104</v>
      </c>
      <c r="C113" s="12">
        <v>123.95</v>
      </c>
      <c r="D113" s="12">
        <v>13140</v>
      </c>
      <c r="E113" s="12">
        <v>1628703</v>
      </c>
    </row>
    <row r="114" spans="1:5" ht="19.5" customHeight="1">
      <c r="A114" s="10">
        <v>111</v>
      </c>
      <c r="B114" s="11">
        <v>11204</v>
      </c>
      <c r="C114" s="12">
        <v>123.95</v>
      </c>
      <c r="D114" s="12">
        <v>13180</v>
      </c>
      <c r="E114" s="12">
        <v>1633661</v>
      </c>
    </row>
    <row r="115" spans="1:5" ht="19.5" customHeight="1">
      <c r="A115" s="10">
        <v>112</v>
      </c>
      <c r="B115" s="11">
        <v>11304</v>
      </c>
      <c r="C115" s="12">
        <v>123.95</v>
      </c>
      <c r="D115" s="12">
        <v>13220</v>
      </c>
      <c r="E115" s="12">
        <v>1638619</v>
      </c>
    </row>
    <row r="116" spans="1:5" ht="19.5" customHeight="1">
      <c r="A116" s="10">
        <v>113</v>
      </c>
      <c r="B116" s="11">
        <v>11404</v>
      </c>
      <c r="C116" s="12">
        <v>123.95</v>
      </c>
      <c r="D116" s="12">
        <v>13260</v>
      </c>
      <c r="E116" s="12">
        <v>1643577</v>
      </c>
    </row>
    <row r="117" spans="1:5" ht="19.5" customHeight="1">
      <c r="A117" s="10">
        <v>114</v>
      </c>
      <c r="B117" s="11">
        <v>11504</v>
      </c>
      <c r="C117" s="12">
        <v>123.95</v>
      </c>
      <c r="D117" s="12">
        <v>13300</v>
      </c>
      <c r="E117" s="12">
        <v>1648535</v>
      </c>
    </row>
    <row r="118" spans="1:5" ht="19.5" customHeight="1">
      <c r="A118" s="20">
        <v>115</v>
      </c>
      <c r="B118" s="21">
        <v>11604</v>
      </c>
      <c r="C118" s="22">
        <v>123.95</v>
      </c>
      <c r="D118" s="22">
        <v>13340</v>
      </c>
      <c r="E118" s="22">
        <v>1653493</v>
      </c>
    </row>
    <row r="119" spans="1:5" ht="19.5" customHeight="1">
      <c r="A119" s="10">
        <v>116</v>
      </c>
      <c r="B119" s="11">
        <v>11704</v>
      </c>
      <c r="C119" s="12">
        <v>123.95</v>
      </c>
      <c r="D119" s="12">
        <v>13380</v>
      </c>
      <c r="E119" s="12">
        <v>1658451</v>
      </c>
    </row>
    <row r="120" spans="1:5" ht="19.5" customHeight="1">
      <c r="A120" s="10">
        <v>117</v>
      </c>
      <c r="B120" s="11">
        <v>11804</v>
      </c>
      <c r="C120" s="12">
        <v>123.95</v>
      </c>
      <c r="D120" s="12">
        <v>13420</v>
      </c>
      <c r="E120" s="12">
        <v>1663409</v>
      </c>
    </row>
    <row r="121" spans="1:5" ht="19.5" customHeight="1">
      <c r="A121" s="10">
        <v>118</v>
      </c>
      <c r="B121" s="11">
        <v>11904</v>
      </c>
      <c r="C121" s="12">
        <v>123.95</v>
      </c>
      <c r="D121" s="12">
        <v>13460</v>
      </c>
      <c r="E121" s="12">
        <v>1668367</v>
      </c>
    </row>
    <row r="122" spans="1:5" ht="19.5" customHeight="1">
      <c r="A122" s="10">
        <v>119</v>
      </c>
      <c r="B122" s="11">
        <v>12004</v>
      </c>
      <c r="C122" s="12">
        <v>123.95</v>
      </c>
      <c r="D122" s="12">
        <v>13500</v>
      </c>
      <c r="E122" s="23">
        <v>1673325</v>
      </c>
    </row>
    <row r="123" spans="1:5" ht="19.5" customHeight="1">
      <c r="A123" s="10">
        <v>120</v>
      </c>
      <c r="B123" s="11">
        <v>12104</v>
      </c>
      <c r="C123" s="12">
        <v>123.95</v>
      </c>
      <c r="D123" s="12">
        <v>13465</v>
      </c>
      <c r="E123" s="12">
        <v>1668987</v>
      </c>
    </row>
    <row r="124" spans="1:5" ht="19.5" customHeight="1">
      <c r="A124" s="10">
        <v>121</v>
      </c>
      <c r="B124" s="11">
        <v>12204</v>
      </c>
      <c r="C124" s="12">
        <v>123.95</v>
      </c>
      <c r="D124" s="12">
        <v>13430</v>
      </c>
      <c r="E124" s="12">
        <v>1664649</v>
      </c>
    </row>
    <row r="125" spans="1:5" ht="19.5" customHeight="1">
      <c r="A125" s="10">
        <v>122</v>
      </c>
      <c r="B125" s="11">
        <v>12304</v>
      </c>
      <c r="C125" s="12">
        <v>123.95</v>
      </c>
      <c r="D125" s="12">
        <v>13395</v>
      </c>
      <c r="E125" s="12">
        <v>1660310</v>
      </c>
    </row>
    <row r="126" spans="1:5" ht="19.5" customHeight="1">
      <c r="A126" s="10">
        <v>123</v>
      </c>
      <c r="B126" s="11">
        <v>12404</v>
      </c>
      <c r="C126" s="12">
        <v>123.95</v>
      </c>
      <c r="D126" s="12">
        <v>13360</v>
      </c>
      <c r="E126" s="12">
        <v>1655972</v>
      </c>
    </row>
    <row r="127" spans="1:5" ht="19.5" customHeight="1">
      <c r="A127" s="10">
        <v>124</v>
      </c>
      <c r="B127" s="11">
        <v>12504</v>
      </c>
      <c r="C127" s="12">
        <v>123.95</v>
      </c>
      <c r="D127" s="12">
        <v>13325</v>
      </c>
      <c r="E127" s="12">
        <v>1651634</v>
      </c>
    </row>
    <row r="128" spans="1:5" ht="19.5" customHeight="1">
      <c r="A128" s="10">
        <v>125</v>
      </c>
      <c r="B128" s="11">
        <v>12604</v>
      </c>
      <c r="C128" s="12">
        <v>123.95</v>
      </c>
      <c r="D128" s="12">
        <v>13290</v>
      </c>
      <c r="E128" s="12">
        <v>1647296</v>
      </c>
    </row>
    <row r="129" spans="1:5" ht="19.5" customHeight="1">
      <c r="A129" s="10">
        <v>126</v>
      </c>
      <c r="B129" s="11">
        <v>12704</v>
      </c>
      <c r="C129" s="12">
        <v>123.95</v>
      </c>
      <c r="D129" s="12">
        <v>13255</v>
      </c>
      <c r="E129" s="12">
        <v>1642957</v>
      </c>
    </row>
    <row r="130" spans="1:5" ht="19.5" customHeight="1">
      <c r="A130" s="10">
        <v>127</v>
      </c>
      <c r="B130" s="11">
        <v>12804</v>
      </c>
      <c r="C130" s="12">
        <v>123.95</v>
      </c>
      <c r="D130" s="12">
        <v>13220</v>
      </c>
      <c r="E130" s="12">
        <v>1638619</v>
      </c>
    </row>
    <row r="131" spans="1:5" ht="19.5" customHeight="1">
      <c r="A131" s="10">
        <v>128</v>
      </c>
      <c r="B131" s="11">
        <v>12904</v>
      </c>
      <c r="C131" s="12">
        <v>123.95</v>
      </c>
      <c r="D131" s="12">
        <v>13185</v>
      </c>
      <c r="E131" s="12">
        <v>1634281</v>
      </c>
    </row>
    <row r="132" spans="1:5" ht="19.5" customHeight="1">
      <c r="A132" s="10">
        <v>129</v>
      </c>
      <c r="B132" s="11">
        <v>13004</v>
      </c>
      <c r="C132" s="12">
        <v>123.95</v>
      </c>
      <c r="D132" s="12">
        <v>13150</v>
      </c>
      <c r="E132" s="12">
        <v>1629943</v>
      </c>
    </row>
    <row r="133" spans="1:5" ht="19.5" customHeight="1">
      <c r="A133" s="10">
        <v>130</v>
      </c>
      <c r="B133" s="11">
        <v>13104</v>
      </c>
      <c r="C133" s="12">
        <v>123.95</v>
      </c>
      <c r="D133" s="12">
        <v>13115</v>
      </c>
      <c r="E133" s="12">
        <v>1625604</v>
      </c>
    </row>
    <row r="134" spans="1:5" ht="19.5" customHeight="1">
      <c r="A134" s="10">
        <v>131</v>
      </c>
      <c r="B134" s="11">
        <v>13204</v>
      </c>
      <c r="C134" s="12">
        <v>123.95</v>
      </c>
      <c r="D134" s="12">
        <v>13015</v>
      </c>
      <c r="E134" s="12">
        <v>1613209</v>
      </c>
    </row>
    <row r="135" spans="1:5" ht="19.5" customHeight="1">
      <c r="A135" s="10">
        <v>132</v>
      </c>
      <c r="B135" s="11">
        <v>13304</v>
      </c>
      <c r="C135" s="11">
        <v>123.95</v>
      </c>
      <c r="D135" s="12">
        <v>12515</v>
      </c>
      <c r="E135" s="12">
        <v>1551234</v>
      </c>
    </row>
    <row r="136" spans="1:5" ht="23.25" customHeight="1">
      <c r="C136" s="14"/>
      <c r="D136" s="14"/>
      <c r="E136" s="14">
        <f>MAX(E4:E135)</f>
        <v>1673325</v>
      </c>
    </row>
    <row r="137" spans="1:5">
      <c r="C137" s="15"/>
      <c r="D137" s="15"/>
      <c r="E137" s="15"/>
    </row>
  </sheetData>
  <mergeCells count="2">
    <mergeCell ref="A1:E1"/>
    <mergeCell ref="D2:E2"/>
  </mergeCells>
  <phoneticPr fontId="10" type="noConversion"/>
  <pageMargins left="0.55069444444444404" right="0.196527777777778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7"/>
  <sheetViews>
    <sheetView workbookViewId="0">
      <selection activeCell="A2" sqref="A2:E2"/>
    </sheetView>
  </sheetViews>
  <sheetFormatPr defaultColWidth="15.5" defaultRowHeight="13.5"/>
  <cols>
    <col min="1" max="1" width="9.5" customWidth="1"/>
    <col min="2" max="2" width="21.625" style="1" customWidth="1"/>
    <col min="3" max="5" width="21.625" style="2" customWidth="1"/>
  </cols>
  <sheetData>
    <row r="1" spans="1:5" ht="24" customHeight="1">
      <c r="A1" s="96" t="s">
        <v>0</v>
      </c>
      <c r="B1" s="96"/>
      <c r="C1" s="96"/>
      <c r="D1" s="96"/>
      <c r="E1" s="96"/>
    </row>
    <row r="2" spans="1:5" ht="27" customHeight="1">
      <c r="A2" s="4" t="s">
        <v>1</v>
      </c>
      <c r="B2" s="5" t="s">
        <v>11</v>
      </c>
      <c r="C2" s="6" t="s">
        <v>3</v>
      </c>
      <c r="D2" s="91" t="s">
        <v>4</v>
      </c>
      <c r="E2" s="92"/>
    </row>
    <row r="3" spans="1:5" ht="24.75" customHeight="1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spans="1:5" ht="19.5" customHeight="1">
      <c r="A4" s="10">
        <v>1</v>
      </c>
      <c r="B4" s="11">
        <v>10101</v>
      </c>
      <c r="C4" s="12">
        <v>123.8</v>
      </c>
      <c r="D4" s="12">
        <v>12310</v>
      </c>
      <c r="E4" s="12">
        <v>1523978</v>
      </c>
    </row>
    <row r="5" spans="1:5" ht="19.5" customHeight="1">
      <c r="A5" s="10">
        <v>2</v>
      </c>
      <c r="B5" s="11">
        <v>10201</v>
      </c>
      <c r="C5" s="12">
        <v>123.8</v>
      </c>
      <c r="D5" s="12">
        <v>12610</v>
      </c>
      <c r="E5" s="12">
        <v>1561118</v>
      </c>
    </row>
    <row r="6" spans="1:5" ht="19.5" customHeight="1">
      <c r="A6" s="10">
        <v>3</v>
      </c>
      <c r="B6" s="11">
        <v>10301</v>
      </c>
      <c r="C6" s="12">
        <v>123.8</v>
      </c>
      <c r="D6" s="12">
        <v>12710</v>
      </c>
      <c r="E6" s="12">
        <v>1573498</v>
      </c>
    </row>
    <row r="7" spans="1:5" ht="19.5" customHeight="1">
      <c r="A7" s="10">
        <v>4</v>
      </c>
      <c r="B7" s="11">
        <v>10401</v>
      </c>
      <c r="C7" s="12">
        <v>123.8</v>
      </c>
      <c r="D7" s="12">
        <v>12810</v>
      </c>
      <c r="E7" s="12">
        <v>1585878</v>
      </c>
    </row>
    <row r="8" spans="1:5" ht="19.5" customHeight="1">
      <c r="A8" s="10">
        <v>5</v>
      </c>
      <c r="B8" s="11">
        <v>10501</v>
      </c>
      <c r="C8" s="12">
        <v>123.8</v>
      </c>
      <c r="D8" s="12">
        <v>12850</v>
      </c>
      <c r="E8" s="12">
        <v>1590830</v>
      </c>
    </row>
    <row r="9" spans="1:5" ht="19.5" customHeight="1">
      <c r="A9" s="10">
        <v>6</v>
      </c>
      <c r="B9" s="11">
        <v>10601</v>
      </c>
      <c r="C9" s="12">
        <v>123.81</v>
      </c>
      <c r="D9" s="12">
        <v>12890</v>
      </c>
      <c r="E9" s="12">
        <v>1595911</v>
      </c>
    </row>
    <row r="10" spans="1:5" ht="19.5" customHeight="1">
      <c r="A10" s="10">
        <v>7</v>
      </c>
      <c r="B10" s="11">
        <v>10701</v>
      </c>
      <c r="C10" s="12">
        <v>123.81</v>
      </c>
      <c r="D10" s="12">
        <v>12930</v>
      </c>
      <c r="E10" s="12">
        <v>1600863</v>
      </c>
    </row>
    <row r="11" spans="1:5" ht="19.5" customHeight="1">
      <c r="A11" s="10">
        <v>8</v>
      </c>
      <c r="B11" s="11">
        <v>10801</v>
      </c>
      <c r="C11" s="12">
        <v>123.81</v>
      </c>
      <c r="D11" s="12">
        <v>12970</v>
      </c>
      <c r="E11" s="12">
        <v>1605816</v>
      </c>
    </row>
    <row r="12" spans="1:5" ht="19.5" customHeight="1">
      <c r="A12" s="10">
        <v>9</v>
      </c>
      <c r="B12" s="11">
        <v>10901</v>
      </c>
      <c r="C12" s="12">
        <v>123.81</v>
      </c>
      <c r="D12" s="12">
        <v>13010</v>
      </c>
      <c r="E12" s="12">
        <v>1610768</v>
      </c>
    </row>
    <row r="13" spans="1:5" ht="19.5" customHeight="1">
      <c r="A13" s="10">
        <v>10</v>
      </c>
      <c r="B13" s="11">
        <v>11001</v>
      </c>
      <c r="C13" s="12">
        <v>123.81</v>
      </c>
      <c r="D13" s="12">
        <v>13050</v>
      </c>
      <c r="E13" s="12">
        <v>1615721</v>
      </c>
    </row>
    <row r="14" spans="1:5" ht="19.5" customHeight="1">
      <c r="A14" s="10">
        <v>11</v>
      </c>
      <c r="B14" s="11">
        <v>11101</v>
      </c>
      <c r="C14" s="12">
        <v>123.81</v>
      </c>
      <c r="D14" s="12">
        <v>13090</v>
      </c>
      <c r="E14" s="12">
        <v>1620673</v>
      </c>
    </row>
    <row r="15" spans="1:5" ht="19.5" customHeight="1">
      <c r="A15" s="10">
        <v>12</v>
      </c>
      <c r="B15" s="11">
        <v>11201</v>
      </c>
      <c r="C15" s="12">
        <v>123.81</v>
      </c>
      <c r="D15" s="12">
        <v>13130</v>
      </c>
      <c r="E15" s="12">
        <v>1625625</v>
      </c>
    </row>
    <row r="16" spans="1:5" ht="19.5" customHeight="1">
      <c r="A16" s="10">
        <v>13</v>
      </c>
      <c r="B16" s="11">
        <v>11301</v>
      </c>
      <c r="C16" s="12">
        <v>123.81</v>
      </c>
      <c r="D16" s="12">
        <v>13170</v>
      </c>
      <c r="E16" s="12">
        <v>1630578</v>
      </c>
    </row>
    <row r="17" spans="1:5" ht="19.5" customHeight="1">
      <c r="A17" s="10">
        <v>14</v>
      </c>
      <c r="B17" s="11">
        <v>11401</v>
      </c>
      <c r="C17" s="12">
        <v>123.81</v>
      </c>
      <c r="D17" s="12">
        <v>13210</v>
      </c>
      <c r="E17" s="12">
        <v>1635530</v>
      </c>
    </row>
    <row r="18" spans="1:5" ht="19.5" customHeight="1">
      <c r="A18" s="10">
        <v>15</v>
      </c>
      <c r="B18" s="11">
        <v>11501</v>
      </c>
      <c r="C18" s="12">
        <v>123.81</v>
      </c>
      <c r="D18" s="12">
        <v>13250</v>
      </c>
      <c r="E18" s="12">
        <v>1640483</v>
      </c>
    </row>
    <row r="19" spans="1:5" ht="19.5" customHeight="1">
      <c r="A19" s="20">
        <v>16</v>
      </c>
      <c r="B19" s="21">
        <v>11601</v>
      </c>
      <c r="C19" s="22">
        <v>123.81</v>
      </c>
      <c r="D19" s="22">
        <v>13290</v>
      </c>
      <c r="E19" s="22">
        <v>1645435</v>
      </c>
    </row>
    <row r="20" spans="1:5" ht="19.5" customHeight="1">
      <c r="A20" s="10">
        <v>17</v>
      </c>
      <c r="B20" s="11">
        <v>11701</v>
      </c>
      <c r="C20" s="12">
        <v>123.81</v>
      </c>
      <c r="D20" s="12">
        <v>13330</v>
      </c>
      <c r="E20" s="12">
        <v>1650387</v>
      </c>
    </row>
    <row r="21" spans="1:5" ht="19.5" customHeight="1">
      <c r="A21" s="10">
        <v>18</v>
      </c>
      <c r="B21" s="11">
        <v>11801</v>
      </c>
      <c r="C21" s="12">
        <v>123.81</v>
      </c>
      <c r="D21" s="12">
        <v>13370</v>
      </c>
      <c r="E21" s="12">
        <v>1655340</v>
      </c>
    </row>
    <row r="22" spans="1:5" ht="19.5" customHeight="1">
      <c r="A22" s="10">
        <v>19</v>
      </c>
      <c r="B22" s="11">
        <v>11901</v>
      </c>
      <c r="C22" s="12">
        <v>123.81</v>
      </c>
      <c r="D22" s="12">
        <v>13410</v>
      </c>
      <c r="E22" s="12">
        <v>1660292</v>
      </c>
    </row>
    <row r="23" spans="1:5" ht="19.5" customHeight="1">
      <c r="A23" s="10">
        <v>20</v>
      </c>
      <c r="B23" s="11">
        <v>12001</v>
      </c>
      <c r="C23" s="12">
        <v>123.81</v>
      </c>
      <c r="D23" s="12">
        <v>13450</v>
      </c>
      <c r="E23" s="12">
        <v>1665245</v>
      </c>
    </row>
    <row r="24" spans="1:5" ht="19.5" customHeight="1">
      <c r="A24" s="10">
        <v>21</v>
      </c>
      <c r="B24" s="11">
        <v>12101</v>
      </c>
      <c r="C24" s="12">
        <v>123.81</v>
      </c>
      <c r="D24" s="12">
        <v>13415</v>
      </c>
      <c r="E24" s="12">
        <v>1660911</v>
      </c>
    </row>
    <row r="25" spans="1:5" ht="19.5" customHeight="1">
      <c r="A25" s="10">
        <v>22</v>
      </c>
      <c r="B25" s="11">
        <v>12201</v>
      </c>
      <c r="C25" s="12">
        <v>123.81</v>
      </c>
      <c r="D25" s="12">
        <v>13380</v>
      </c>
      <c r="E25" s="12">
        <v>1656578</v>
      </c>
    </row>
    <row r="26" spans="1:5" ht="19.5" customHeight="1">
      <c r="A26" s="10">
        <v>23</v>
      </c>
      <c r="B26" s="11">
        <v>12301</v>
      </c>
      <c r="C26" s="12">
        <v>123.81</v>
      </c>
      <c r="D26" s="12">
        <v>13345</v>
      </c>
      <c r="E26" s="12">
        <v>1652244</v>
      </c>
    </row>
    <row r="27" spans="1:5" ht="19.5" customHeight="1">
      <c r="A27" s="10">
        <v>24</v>
      </c>
      <c r="B27" s="11">
        <v>12401</v>
      </c>
      <c r="C27" s="12">
        <v>123.81</v>
      </c>
      <c r="D27" s="12">
        <v>13310</v>
      </c>
      <c r="E27" s="12">
        <v>1647911</v>
      </c>
    </row>
    <row r="28" spans="1:5" ht="19.5" customHeight="1">
      <c r="A28" s="10">
        <v>25</v>
      </c>
      <c r="B28" s="11">
        <v>12501</v>
      </c>
      <c r="C28" s="12">
        <v>123.81</v>
      </c>
      <c r="D28" s="12">
        <v>13275</v>
      </c>
      <c r="E28" s="12">
        <v>1643578</v>
      </c>
    </row>
    <row r="29" spans="1:5" ht="19.5" customHeight="1">
      <c r="A29" s="10">
        <v>26</v>
      </c>
      <c r="B29" s="11">
        <v>12601</v>
      </c>
      <c r="C29" s="12">
        <v>123.81</v>
      </c>
      <c r="D29" s="12">
        <v>13240</v>
      </c>
      <c r="E29" s="12">
        <v>1639244</v>
      </c>
    </row>
    <row r="30" spans="1:5" ht="19.5" customHeight="1">
      <c r="A30" s="10">
        <v>27</v>
      </c>
      <c r="B30" s="11">
        <v>12701</v>
      </c>
      <c r="C30" s="12">
        <v>123.81</v>
      </c>
      <c r="D30" s="12">
        <v>13205</v>
      </c>
      <c r="E30" s="12">
        <v>1634911</v>
      </c>
    </row>
    <row r="31" spans="1:5" ht="19.5" customHeight="1">
      <c r="A31" s="10">
        <v>28</v>
      </c>
      <c r="B31" s="11">
        <v>12801</v>
      </c>
      <c r="C31" s="12">
        <v>123.81</v>
      </c>
      <c r="D31" s="12">
        <v>13170</v>
      </c>
      <c r="E31" s="12">
        <v>1630578</v>
      </c>
    </row>
    <row r="32" spans="1:5" ht="19.5" customHeight="1">
      <c r="A32" s="10">
        <v>29</v>
      </c>
      <c r="B32" s="11">
        <v>12901</v>
      </c>
      <c r="C32" s="12">
        <v>123.81</v>
      </c>
      <c r="D32" s="12">
        <v>13135</v>
      </c>
      <c r="E32" s="12">
        <v>1626244</v>
      </c>
    </row>
    <row r="33" spans="1:5" ht="19.5" customHeight="1">
      <c r="A33" s="10">
        <v>30</v>
      </c>
      <c r="B33" s="11">
        <v>13001</v>
      </c>
      <c r="C33" s="12">
        <v>123.81</v>
      </c>
      <c r="D33" s="12">
        <v>13100</v>
      </c>
      <c r="E33" s="12">
        <v>1621911</v>
      </c>
    </row>
    <row r="34" spans="1:5" ht="19.5" customHeight="1">
      <c r="A34" s="10">
        <v>31</v>
      </c>
      <c r="B34" s="11">
        <v>13101</v>
      </c>
      <c r="C34" s="12">
        <v>123.81</v>
      </c>
      <c r="D34" s="12">
        <v>13065</v>
      </c>
      <c r="E34" s="12">
        <v>1617578</v>
      </c>
    </row>
    <row r="35" spans="1:5" ht="19.5" customHeight="1">
      <c r="A35" s="10">
        <v>32</v>
      </c>
      <c r="B35" s="11">
        <v>13201</v>
      </c>
      <c r="C35" s="12">
        <v>123.81</v>
      </c>
      <c r="D35" s="12">
        <v>12965</v>
      </c>
      <c r="E35" s="12">
        <v>1605197</v>
      </c>
    </row>
    <row r="36" spans="1:5" ht="19.5" customHeight="1">
      <c r="A36" s="10">
        <v>33</v>
      </c>
      <c r="B36" s="11">
        <v>13301</v>
      </c>
      <c r="C36" s="12">
        <v>123.81</v>
      </c>
      <c r="D36" s="12">
        <v>12465</v>
      </c>
      <c r="E36" s="12">
        <v>1543292</v>
      </c>
    </row>
    <row r="37" spans="1:5" ht="19.5" customHeight="1">
      <c r="A37" s="10">
        <v>34</v>
      </c>
      <c r="B37" s="11">
        <v>10102</v>
      </c>
      <c r="C37" s="12">
        <v>95.82</v>
      </c>
      <c r="D37" s="12">
        <v>11410</v>
      </c>
      <c r="E37" s="12">
        <v>1093306</v>
      </c>
    </row>
    <row r="38" spans="1:5" ht="19.5" customHeight="1">
      <c r="A38" s="10">
        <v>35</v>
      </c>
      <c r="B38" s="11">
        <v>10202</v>
      </c>
      <c r="C38" s="12">
        <v>95.82</v>
      </c>
      <c r="D38" s="12">
        <v>11710</v>
      </c>
      <c r="E38" s="12">
        <v>1122052</v>
      </c>
    </row>
    <row r="39" spans="1:5" ht="19.5" customHeight="1">
      <c r="A39" s="10">
        <v>36</v>
      </c>
      <c r="B39" s="11">
        <v>10302</v>
      </c>
      <c r="C39" s="12">
        <v>95.82</v>
      </c>
      <c r="D39" s="12">
        <v>11810</v>
      </c>
      <c r="E39" s="12">
        <v>1131634</v>
      </c>
    </row>
    <row r="40" spans="1:5" ht="19.5" customHeight="1">
      <c r="A40" s="10">
        <v>37</v>
      </c>
      <c r="B40" s="11">
        <v>10402</v>
      </c>
      <c r="C40" s="12">
        <v>95.82</v>
      </c>
      <c r="D40" s="12">
        <v>11910</v>
      </c>
      <c r="E40" s="12">
        <v>1141216</v>
      </c>
    </row>
    <row r="41" spans="1:5" ht="19.5" customHeight="1">
      <c r="A41" s="10">
        <v>38</v>
      </c>
      <c r="B41" s="11">
        <v>10502</v>
      </c>
      <c r="C41" s="12">
        <v>95.82</v>
      </c>
      <c r="D41" s="12">
        <v>11950</v>
      </c>
      <c r="E41" s="12">
        <v>1145049</v>
      </c>
    </row>
    <row r="42" spans="1:5" ht="19.5" customHeight="1">
      <c r="A42" s="10">
        <v>39</v>
      </c>
      <c r="B42" s="11">
        <v>10602</v>
      </c>
      <c r="C42" s="12">
        <v>95.91</v>
      </c>
      <c r="D42" s="12">
        <v>11990</v>
      </c>
      <c r="E42" s="12">
        <v>1149961</v>
      </c>
    </row>
    <row r="43" spans="1:5" ht="19.5" customHeight="1">
      <c r="A43" s="10">
        <v>40</v>
      </c>
      <c r="B43" s="11">
        <v>10702</v>
      </c>
      <c r="C43" s="12">
        <v>95.91</v>
      </c>
      <c r="D43" s="12">
        <v>12030</v>
      </c>
      <c r="E43" s="12">
        <v>1153797</v>
      </c>
    </row>
    <row r="44" spans="1:5" ht="19.5" customHeight="1">
      <c r="A44" s="10">
        <v>41</v>
      </c>
      <c r="B44" s="11">
        <v>10802</v>
      </c>
      <c r="C44" s="12">
        <v>95.91</v>
      </c>
      <c r="D44" s="12">
        <v>12070</v>
      </c>
      <c r="E44" s="12">
        <v>1157634</v>
      </c>
    </row>
    <row r="45" spans="1:5" ht="19.5" customHeight="1">
      <c r="A45" s="10">
        <v>42</v>
      </c>
      <c r="B45" s="11">
        <v>10902</v>
      </c>
      <c r="C45" s="12">
        <v>95.91</v>
      </c>
      <c r="D45" s="12">
        <v>12110</v>
      </c>
      <c r="E45" s="12">
        <v>1161470</v>
      </c>
    </row>
    <row r="46" spans="1:5" ht="19.5" customHeight="1">
      <c r="A46" s="10">
        <v>43</v>
      </c>
      <c r="B46" s="11">
        <v>11002</v>
      </c>
      <c r="C46" s="12">
        <v>95.91</v>
      </c>
      <c r="D46" s="12">
        <v>12150</v>
      </c>
      <c r="E46" s="12">
        <v>1165307</v>
      </c>
    </row>
    <row r="47" spans="1:5" ht="19.5" customHeight="1">
      <c r="A47" s="10">
        <v>44</v>
      </c>
      <c r="B47" s="11">
        <v>11102</v>
      </c>
      <c r="C47" s="12">
        <v>96.2</v>
      </c>
      <c r="D47" s="12">
        <v>12190</v>
      </c>
      <c r="E47" s="12">
        <v>1172678</v>
      </c>
    </row>
    <row r="48" spans="1:5" ht="19.5" customHeight="1">
      <c r="A48" s="10">
        <v>45</v>
      </c>
      <c r="B48" s="11">
        <v>11202</v>
      </c>
      <c r="C48" s="12">
        <v>96.2</v>
      </c>
      <c r="D48" s="12">
        <v>12230</v>
      </c>
      <c r="E48" s="12">
        <v>1176526</v>
      </c>
    </row>
    <row r="49" spans="1:5" ht="19.5" customHeight="1">
      <c r="A49" s="10">
        <v>46</v>
      </c>
      <c r="B49" s="11">
        <v>11302</v>
      </c>
      <c r="C49" s="12">
        <v>96.2</v>
      </c>
      <c r="D49" s="12">
        <v>12270</v>
      </c>
      <c r="E49" s="12">
        <v>1180374</v>
      </c>
    </row>
    <row r="50" spans="1:5" ht="19.5" customHeight="1">
      <c r="A50" s="10">
        <v>47</v>
      </c>
      <c r="B50" s="11">
        <v>11402</v>
      </c>
      <c r="C50" s="12">
        <v>96.2</v>
      </c>
      <c r="D50" s="12">
        <v>12310</v>
      </c>
      <c r="E50" s="12">
        <v>1184222</v>
      </c>
    </row>
    <row r="51" spans="1:5" ht="19.5" customHeight="1">
      <c r="A51" s="10">
        <v>48</v>
      </c>
      <c r="B51" s="11">
        <v>11502</v>
      </c>
      <c r="C51" s="12">
        <v>96.2</v>
      </c>
      <c r="D51" s="12">
        <v>12350</v>
      </c>
      <c r="E51" s="12">
        <v>1188070</v>
      </c>
    </row>
    <row r="52" spans="1:5" ht="19.5" customHeight="1">
      <c r="A52" s="20">
        <v>49</v>
      </c>
      <c r="B52" s="21">
        <v>11602</v>
      </c>
      <c r="C52" s="22">
        <v>96.2</v>
      </c>
      <c r="D52" s="22">
        <v>12390</v>
      </c>
      <c r="E52" s="22">
        <v>1191918</v>
      </c>
    </row>
    <row r="53" spans="1:5" ht="19.5" customHeight="1">
      <c r="A53" s="10">
        <v>50</v>
      </c>
      <c r="B53" s="11">
        <v>11702</v>
      </c>
      <c r="C53" s="12">
        <v>96.2</v>
      </c>
      <c r="D53" s="12">
        <v>12430</v>
      </c>
      <c r="E53" s="12">
        <v>1195766</v>
      </c>
    </row>
    <row r="54" spans="1:5" ht="19.5" customHeight="1">
      <c r="A54" s="10">
        <v>51</v>
      </c>
      <c r="B54" s="11">
        <v>11802</v>
      </c>
      <c r="C54" s="12">
        <v>96.2</v>
      </c>
      <c r="D54" s="12">
        <v>12470</v>
      </c>
      <c r="E54" s="12">
        <v>1199614</v>
      </c>
    </row>
    <row r="55" spans="1:5" ht="19.5" customHeight="1">
      <c r="A55" s="10">
        <v>52</v>
      </c>
      <c r="B55" s="11">
        <v>11902</v>
      </c>
      <c r="C55" s="12">
        <v>96.2</v>
      </c>
      <c r="D55" s="12">
        <v>12510</v>
      </c>
      <c r="E55" s="12">
        <v>1203462</v>
      </c>
    </row>
    <row r="56" spans="1:5" ht="19.5" customHeight="1">
      <c r="A56" s="10">
        <v>53</v>
      </c>
      <c r="B56" s="11">
        <v>12002</v>
      </c>
      <c r="C56" s="12">
        <v>96.2</v>
      </c>
      <c r="D56" s="12">
        <v>12550</v>
      </c>
      <c r="E56" s="12">
        <v>1207310</v>
      </c>
    </row>
    <row r="57" spans="1:5" ht="19.5" customHeight="1">
      <c r="A57" s="10">
        <v>54</v>
      </c>
      <c r="B57" s="11">
        <v>12102</v>
      </c>
      <c r="C57" s="12">
        <v>96.2</v>
      </c>
      <c r="D57" s="12">
        <v>12515</v>
      </c>
      <c r="E57" s="12">
        <v>1203943</v>
      </c>
    </row>
    <row r="58" spans="1:5" ht="19.5" customHeight="1">
      <c r="A58" s="10">
        <v>55</v>
      </c>
      <c r="B58" s="11">
        <v>12202</v>
      </c>
      <c r="C58" s="12">
        <v>96.28</v>
      </c>
      <c r="D58" s="12">
        <v>12480</v>
      </c>
      <c r="E58" s="12">
        <v>1201574</v>
      </c>
    </row>
    <row r="59" spans="1:5" ht="19.5" customHeight="1">
      <c r="A59" s="10">
        <v>56</v>
      </c>
      <c r="B59" s="11">
        <v>12302</v>
      </c>
      <c r="C59" s="12">
        <v>96.28</v>
      </c>
      <c r="D59" s="12">
        <v>12445</v>
      </c>
      <c r="E59" s="12">
        <v>1198205</v>
      </c>
    </row>
    <row r="60" spans="1:5" ht="19.5" customHeight="1">
      <c r="A60" s="10">
        <v>57</v>
      </c>
      <c r="B60" s="11">
        <v>12402</v>
      </c>
      <c r="C60" s="12">
        <v>96.28</v>
      </c>
      <c r="D60" s="12">
        <v>12410</v>
      </c>
      <c r="E60" s="12">
        <v>1194835</v>
      </c>
    </row>
    <row r="61" spans="1:5" ht="19.5" customHeight="1">
      <c r="A61" s="10">
        <v>58</v>
      </c>
      <c r="B61" s="11">
        <v>12502</v>
      </c>
      <c r="C61" s="12">
        <v>96.28</v>
      </c>
      <c r="D61" s="12">
        <v>12375</v>
      </c>
      <c r="E61" s="12">
        <v>1191465</v>
      </c>
    </row>
    <row r="62" spans="1:5" ht="19.5" customHeight="1">
      <c r="A62" s="10">
        <v>59</v>
      </c>
      <c r="B62" s="11">
        <v>12602</v>
      </c>
      <c r="C62" s="12">
        <v>96.28</v>
      </c>
      <c r="D62" s="12">
        <v>12340</v>
      </c>
      <c r="E62" s="12">
        <v>1188095</v>
      </c>
    </row>
    <row r="63" spans="1:5" ht="19.5" customHeight="1">
      <c r="A63" s="10">
        <v>60</v>
      </c>
      <c r="B63" s="11">
        <v>12702</v>
      </c>
      <c r="C63" s="12">
        <v>96.28</v>
      </c>
      <c r="D63" s="12">
        <v>12305</v>
      </c>
      <c r="E63" s="12">
        <v>1184725</v>
      </c>
    </row>
    <row r="64" spans="1:5" ht="19.5" customHeight="1">
      <c r="A64" s="10">
        <v>61</v>
      </c>
      <c r="B64" s="11">
        <v>12802</v>
      </c>
      <c r="C64" s="12">
        <v>96.28</v>
      </c>
      <c r="D64" s="12">
        <v>12270</v>
      </c>
      <c r="E64" s="12">
        <v>1181356</v>
      </c>
    </row>
    <row r="65" spans="1:5" ht="19.5" customHeight="1">
      <c r="A65" s="10">
        <v>62</v>
      </c>
      <c r="B65" s="11">
        <v>12902</v>
      </c>
      <c r="C65" s="12">
        <v>96.28</v>
      </c>
      <c r="D65" s="12">
        <v>12235</v>
      </c>
      <c r="E65" s="12">
        <v>1177986</v>
      </c>
    </row>
    <row r="66" spans="1:5" ht="19.5" customHeight="1">
      <c r="A66" s="10">
        <v>63</v>
      </c>
      <c r="B66" s="11">
        <v>13002</v>
      </c>
      <c r="C66" s="12">
        <v>96.28</v>
      </c>
      <c r="D66" s="12">
        <v>12200</v>
      </c>
      <c r="E66" s="12">
        <v>1174616</v>
      </c>
    </row>
    <row r="67" spans="1:5" ht="19.5" customHeight="1">
      <c r="A67" s="10">
        <v>64</v>
      </c>
      <c r="B67" s="11">
        <v>13102</v>
      </c>
      <c r="C67" s="12">
        <v>96.28</v>
      </c>
      <c r="D67" s="12">
        <v>12165</v>
      </c>
      <c r="E67" s="12">
        <v>1171246</v>
      </c>
    </row>
    <row r="68" spans="1:5" ht="19.5" customHeight="1">
      <c r="A68" s="10">
        <v>65</v>
      </c>
      <c r="B68" s="11">
        <v>13202</v>
      </c>
      <c r="C68" s="12">
        <v>96.28</v>
      </c>
      <c r="D68" s="12">
        <v>12065</v>
      </c>
      <c r="E68" s="12">
        <v>1161618</v>
      </c>
    </row>
    <row r="69" spans="1:5" ht="19.5" customHeight="1">
      <c r="A69" s="10">
        <v>66</v>
      </c>
      <c r="B69" s="11">
        <v>13302</v>
      </c>
      <c r="C69" s="12">
        <v>96.28</v>
      </c>
      <c r="D69" s="12">
        <v>11565</v>
      </c>
      <c r="E69" s="12">
        <v>1113478</v>
      </c>
    </row>
    <row r="70" spans="1:5" ht="19.5" customHeight="1">
      <c r="A70" s="10">
        <v>67</v>
      </c>
      <c r="B70" s="11">
        <v>10103</v>
      </c>
      <c r="C70" s="12">
        <v>95.82</v>
      </c>
      <c r="D70" s="12">
        <v>11410</v>
      </c>
      <c r="E70" s="12">
        <v>1093306</v>
      </c>
    </row>
    <row r="71" spans="1:5" ht="19.5" customHeight="1">
      <c r="A71" s="10">
        <v>68</v>
      </c>
      <c r="B71" s="11">
        <v>10203</v>
      </c>
      <c r="C71" s="12">
        <v>95.82</v>
      </c>
      <c r="D71" s="12">
        <v>11710</v>
      </c>
      <c r="E71" s="12">
        <v>1122052</v>
      </c>
    </row>
    <row r="72" spans="1:5" ht="19.5" customHeight="1">
      <c r="A72" s="10">
        <v>69</v>
      </c>
      <c r="B72" s="11">
        <v>10303</v>
      </c>
      <c r="C72" s="12">
        <v>95.82</v>
      </c>
      <c r="D72" s="12">
        <v>11810</v>
      </c>
      <c r="E72" s="12">
        <v>1131634</v>
      </c>
    </row>
    <row r="73" spans="1:5" ht="19.5" customHeight="1">
      <c r="A73" s="10">
        <v>70</v>
      </c>
      <c r="B73" s="11">
        <v>10403</v>
      </c>
      <c r="C73" s="12">
        <v>95.82</v>
      </c>
      <c r="D73" s="12">
        <v>11910</v>
      </c>
      <c r="E73" s="12">
        <v>1141216</v>
      </c>
    </row>
    <row r="74" spans="1:5" ht="19.5" customHeight="1">
      <c r="A74" s="10">
        <v>71</v>
      </c>
      <c r="B74" s="11">
        <v>10503</v>
      </c>
      <c r="C74" s="12">
        <v>95.82</v>
      </c>
      <c r="D74" s="12">
        <v>11950</v>
      </c>
      <c r="E74" s="12">
        <v>1145049</v>
      </c>
    </row>
    <row r="75" spans="1:5" ht="19.5" customHeight="1">
      <c r="A75" s="10">
        <v>72</v>
      </c>
      <c r="B75" s="11">
        <v>10603</v>
      </c>
      <c r="C75" s="12">
        <v>95.91</v>
      </c>
      <c r="D75" s="12">
        <v>11990</v>
      </c>
      <c r="E75" s="12">
        <v>1149961</v>
      </c>
    </row>
    <row r="76" spans="1:5" ht="19.5" customHeight="1">
      <c r="A76" s="10">
        <v>73</v>
      </c>
      <c r="B76" s="11">
        <v>10703</v>
      </c>
      <c r="C76" s="12">
        <v>95.91</v>
      </c>
      <c r="D76" s="12">
        <v>12030</v>
      </c>
      <c r="E76" s="12">
        <v>1153797</v>
      </c>
    </row>
    <row r="77" spans="1:5" ht="19.5" customHeight="1">
      <c r="A77" s="10">
        <v>74</v>
      </c>
      <c r="B77" s="11">
        <v>10803</v>
      </c>
      <c r="C77" s="12">
        <v>95.91</v>
      </c>
      <c r="D77" s="12">
        <v>12070</v>
      </c>
      <c r="E77" s="12">
        <v>1157634</v>
      </c>
    </row>
    <row r="78" spans="1:5" ht="19.5" customHeight="1">
      <c r="A78" s="10">
        <v>75</v>
      </c>
      <c r="B78" s="11">
        <v>10903</v>
      </c>
      <c r="C78" s="12">
        <v>95.91</v>
      </c>
      <c r="D78" s="12">
        <v>12110</v>
      </c>
      <c r="E78" s="12">
        <v>1161470</v>
      </c>
    </row>
    <row r="79" spans="1:5" ht="19.5" customHeight="1">
      <c r="A79" s="10">
        <v>76</v>
      </c>
      <c r="B79" s="11">
        <v>11003</v>
      </c>
      <c r="C79" s="12">
        <v>95.91</v>
      </c>
      <c r="D79" s="12">
        <v>12150</v>
      </c>
      <c r="E79" s="12">
        <v>1165307</v>
      </c>
    </row>
    <row r="80" spans="1:5" ht="19.5" customHeight="1">
      <c r="A80" s="10">
        <v>77</v>
      </c>
      <c r="B80" s="11">
        <v>11103</v>
      </c>
      <c r="C80" s="12">
        <v>96.2</v>
      </c>
      <c r="D80" s="12">
        <v>12190</v>
      </c>
      <c r="E80" s="12">
        <v>1172678</v>
      </c>
    </row>
    <row r="81" spans="1:5" ht="19.5" customHeight="1">
      <c r="A81" s="10">
        <v>78</v>
      </c>
      <c r="B81" s="11">
        <v>11203</v>
      </c>
      <c r="C81" s="12">
        <v>96.2</v>
      </c>
      <c r="D81" s="12">
        <v>12230</v>
      </c>
      <c r="E81" s="12">
        <v>1176526</v>
      </c>
    </row>
    <row r="82" spans="1:5" ht="19.5" customHeight="1">
      <c r="A82" s="10">
        <v>79</v>
      </c>
      <c r="B82" s="11">
        <v>11303</v>
      </c>
      <c r="C82" s="12">
        <v>96.2</v>
      </c>
      <c r="D82" s="12">
        <v>12270</v>
      </c>
      <c r="E82" s="12">
        <v>1180374</v>
      </c>
    </row>
    <row r="83" spans="1:5" ht="19.5" customHeight="1">
      <c r="A83" s="10">
        <v>80</v>
      </c>
      <c r="B83" s="11">
        <v>11403</v>
      </c>
      <c r="C83" s="12">
        <v>96.2</v>
      </c>
      <c r="D83" s="12">
        <v>12310</v>
      </c>
      <c r="E83" s="12">
        <v>1184222</v>
      </c>
    </row>
    <row r="84" spans="1:5" ht="19.5" customHeight="1">
      <c r="A84" s="10">
        <v>81</v>
      </c>
      <c r="B84" s="11">
        <v>11503</v>
      </c>
      <c r="C84" s="12">
        <v>96.2</v>
      </c>
      <c r="D84" s="12">
        <v>12350</v>
      </c>
      <c r="E84" s="12">
        <v>1188070</v>
      </c>
    </row>
    <row r="85" spans="1:5" ht="19.5" customHeight="1">
      <c r="A85" s="20">
        <v>82</v>
      </c>
      <c r="B85" s="21">
        <v>11603</v>
      </c>
      <c r="C85" s="22">
        <v>96.2</v>
      </c>
      <c r="D85" s="22">
        <v>12390</v>
      </c>
      <c r="E85" s="22">
        <v>1191918</v>
      </c>
    </row>
    <row r="86" spans="1:5" ht="19.5" customHeight="1">
      <c r="A86" s="10">
        <v>83</v>
      </c>
      <c r="B86" s="11">
        <v>11703</v>
      </c>
      <c r="C86" s="12">
        <v>96.2</v>
      </c>
      <c r="D86" s="12">
        <v>12430</v>
      </c>
      <c r="E86" s="12">
        <v>1195766</v>
      </c>
    </row>
    <row r="87" spans="1:5" ht="19.5" customHeight="1">
      <c r="A87" s="10">
        <v>84</v>
      </c>
      <c r="B87" s="11">
        <v>11803</v>
      </c>
      <c r="C87" s="12">
        <v>96.2</v>
      </c>
      <c r="D87" s="12">
        <v>12470</v>
      </c>
      <c r="E87" s="12">
        <v>1199614</v>
      </c>
    </row>
    <row r="88" spans="1:5" ht="19.5" customHeight="1">
      <c r="A88" s="10">
        <v>85</v>
      </c>
      <c r="B88" s="11">
        <v>11903</v>
      </c>
      <c r="C88" s="12">
        <v>96.2</v>
      </c>
      <c r="D88" s="12">
        <v>12510</v>
      </c>
      <c r="E88" s="12">
        <v>1203462</v>
      </c>
    </row>
    <row r="89" spans="1:5" ht="19.5" customHeight="1">
      <c r="A89" s="10">
        <v>86</v>
      </c>
      <c r="B89" s="11">
        <v>12003</v>
      </c>
      <c r="C89" s="12">
        <v>96.2</v>
      </c>
      <c r="D89" s="12">
        <v>12550</v>
      </c>
      <c r="E89" s="12">
        <v>1207310</v>
      </c>
    </row>
    <row r="90" spans="1:5" ht="19.5" customHeight="1">
      <c r="A90" s="10">
        <v>87</v>
      </c>
      <c r="B90" s="11">
        <v>12103</v>
      </c>
      <c r="C90" s="12">
        <v>96.2</v>
      </c>
      <c r="D90" s="12">
        <v>12515</v>
      </c>
      <c r="E90" s="12">
        <v>1203943</v>
      </c>
    </row>
    <row r="91" spans="1:5" ht="19.5" customHeight="1">
      <c r="A91" s="10">
        <v>88</v>
      </c>
      <c r="B91" s="11">
        <v>12203</v>
      </c>
      <c r="C91" s="12">
        <v>96.28</v>
      </c>
      <c r="D91" s="12">
        <v>12480</v>
      </c>
      <c r="E91" s="12">
        <v>1201574</v>
      </c>
    </row>
    <row r="92" spans="1:5" ht="19.5" customHeight="1">
      <c r="A92" s="10">
        <v>89</v>
      </c>
      <c r="B92" s="11">
        <v>12303</v>
      </c>
      <c r="C92" s="12">
        <v>96.28</v>
      </c>
      <c r="D92" s="12">
        <v>12445</v>
      </c>
      <c r="E92" s="12">
        <v>1198205</v>
      </c>
    </row>
    <row r="93" spans="1:5" ht="19.5" customHeight="1">
      <c r="A93" s="10">
        <v>90</v>
      </c>
      <c r="B93" s="11">
        <v>12403</v>
      </c>
      <c r="C93" s="12">
        <v>96.28</v>
      </c>
      <c r="D93" s="12">
        <v>12410</v>
      </c>
      <c r="E93" s="12">
        <v>1194835</v>
      </c>
    </row>
    <row r="94" spans="1:5" ht="19.5" customHeight="1">
      <c r="A94" s="10">
        <v>91</v>
      </c>
      <c r="B94" s="11">
        <v>12503</v>
      </c>
      <c r="C94" s="12">
        <v>96.28</v>
      </c>
      <c r="D94" s="12">
        <v>12375</v>
      </c>
      <c r="E94" s="12">
        <v>1191465</v>
      </c>
    </row>
    <row r="95" spans="1:5" ht="19.5" customHeight="1">
      <c r="A95" s="10">
        <v>92</v>
      </c>
      <c r="B95" s="11">
        <v>12603</v>
      </c>
      <c r="C95" s="12">
        <v>96.28</v>
      </c>
      <c r="D95" s="12">
        <v>12340</v>
      </c>
      <c r="E95" s="12">
        <v>1188095</v>
      </c>
    </row>
    <row r="96" spans="1:5" ht="19.5" customHeight="1">
      <c r="A96" s="10">
        <v>93</v>
      </c>
      <c r="B96" s="11">
        <v>12703</v>
      </c>
      <c r="C96" s="12">
        <v>96.28</v>
      </c>
      <c r="D96" s="12">
        <v>12305</v>
      </c>
      <c r="E96" s="12">
        <v>1184725</v>
      </c>
    </row>
    <row r="97" spans="1:5" ht="19.5" customHeight="1">
      <c r="A97" s="10">
        <v>94</v>
      </c>
      <c r="B97" s="11">
        <v>12803</v>
      </c>
      <c r="C97" s="12">
        <v>96.28</v>
      </c>
      <c r="D97" s="12">
        <v>12270</v>
      </c>
      <c r="E97" s="12">
        <v>1181356</v>
      </c>
    </row>
    <row r="98" spans="1:5" ht="19.5" customHeight="1">
      <c r="A98" s="10">
        <v>95</v>
      </c>
      <c r="B98" s="11">
        <v>12903</v>
      </c>
      <c r="C98" s="12">
        <v>96.28</v>
      </c>
      <c r="D98" s="12">
        <v>12235</v>
      </c>
      <c r="E98" s="12">
        <v>1177986</v>
      </c>
    </row>
    <row r="99" spans="1:5" ht="19.5" customHeight="1">
      <c r="A99" s="10">
        <v>96</v>
      </c>
      <c r="B99" s="11">
        <v>13003</v>
      </c>
      <c r="C99" s="12">
        <v>96.28</v>
      </c>
      <c r="D99" s="12">
        <v>12200</v>
      </c>
      <c r="E99" s="12">
        <v>1174616</v>
      </c>
    </row>
    <row r="100" spans="1:5" ht="19.5" customHeight="1">
      <c r="A100" s="10">
        <v>97</v>
      </c>
      <c r="B100" s="11">
        <v>13103</v>
      </c>
      <c r="C100" s="12">
        <v>96.28</v>
      </c>
      <c r="D100" s="12">
        <v>12165</v>
      </c>
      <c r="E100" s="12">
        <v>1171246</v>
      </c>
    </row>
    <row r="101" spans="1:5" ht="19.5" customHeight="1">
      <c r="A101" s="10">
        <v>98</v>
      </c>
      <c r="B101" s="11">
        <v>13203</v>
      </c>
      <c r="C101" s="12">
        <v>96.28</v>
      </c>
      <c r="D101" s="12">
        <v>12065</v>
      </c>
      <c r="E101" s="12">
        <v>1161618</v>
      </c>
    </row>
    <row r="102" spans="1:5" ht="19.5" customHeight="1">
      <c r="A102" s="10">
        <v>99</v>
      </c>
      <c r="B102" s="11">
        <v>13303</v>
      </c>
      <c r="C102" s="12">
        <v>96.28</v>
      </c>
      <c r="D102" s="12">
        <v>11565</v>
      </c>
      <c r="E102" s="12">
        <v>1113478</v>
      </c>
    </row>
    <row r="103" spans="1:5" ht="19.5" customHeight="1">
      <c r="A103" s="10">
        <v>100</v>
      </c>
      <c r="B103" s="11">
        <v>10104</v>
      </c>
      <c r="C103" s="12">
        <v>123.8</v>
      </c>
      <c r="D103" s="12">
        <v>12410</v>
      </c>
      <c r="E103" s="12">
        <v>1536358</v>
      </c>
    </row>
    <row r="104" spans="1:5" ht="19.5" customHeight="1">
      <c r="A104" s="10">
        <v>101</v>
      </c>
      <c r="B104" s="11">
        <v>10204</v>
      </c>
      <c r="C104" s="12">
        <v>123.8</v>
      </c>
      <c r="D104" s="12">
        <v>12710</v>
      </c>
      <c r="E104" s="12">
        <v>1573498</v>
      </c>
    </row>
    <row r="105" spans="1:5" ht="19.5" customHeight="1">
      <c r="A105" s="10">
        <v>102</v>
      </c>
      <c r="B105" s="11">
        <v>10304</v>
      </c>
      <c r="C105" s="12">
        <v>123.8</v>
      </c>
      <c r="D105" s="12">
        <v>12810</v>
      </c>
      <c r="E105" s="12">
        <v>1585878</v>
      </c>
    </row>
    <row r="106" spans="1:5" ht="19.5" customHeight="1">
      <c r="A106" s="10">
        <v>103</v>
      </c>
      <c r="B106" s="11">
        <v>10404</v>
      </c>
      <c r="C106" s="12">
        <v>123.8</v>
      </c>
      <c r="D106" s="12">
        <v>12910</v>
      </c>
      <c r="E106" s="12">
        <v>1598258</v>
      </c>
    </row>
    <row r="107" spans="1:5" ht="19.5" customHeight="1">
      <c r="A107" s="10">
        <v>104</v>
      </c>
      <c r="B107" s="11">
        <v>10504</v>
      </c>
      <c r="C107" s="12">
        <v>123.8</v>
      </c>
      <c r="D107" s="12">
        <v>12950</v>
      </c>
      <c r="E107" s="12">
        <v>1603210</v>
      </c>
    </row>
    <row r="108" spans="1:5" ht="19.5" customHeight="1">
      <c r="A108" s="10">
        <v>105</v>
      </c>
      <c r="B108" s="11">
        <v>10604</v>
      </c>
      <c r="C108" s="12">
        <v>123.81</v>
      </c>
      <c r="D108" s="12">
        <v>12990</v>
      </c>
      <c r="E108" s="12">
        <v>1608292</v>
      </c>
    </row>
    <row r="109" spans="1:5" ht="19.5" customHeight="1">
      <c r="A109" s="10">
        <v>106</v>
      </c>
      <c r="B109" s="11">
        <v>10704</v>
      </c>
      <c r="C109" s="12">
        <v>123.81</v>
      </c>
      <c r="D109" s="12">
        <v>13030</v>
      </c>
      <c r="E109" s="12">
        <v>1613244</v>
      </c>
    </row>
    <row r="110" spans="1:5" ht="19.5" customHeight="1">
      <c r="A110" s="10">
        <v>107</v>
      </c>
      <c r="B110" s="11">
        <v>10804</v>
      </c>
      <c r="C110" s="12">
        <v>123.81</v>
      </c>
      <c r="D110" s="12">
        <v>13070</v>
      </c>
      <c r="E110" s="12">
        <v>1618197</v>
      </c>
    </row>
    <row r="111" spans="1:5" ht="19.5" customHeight="1">
      <c r="A111" s="10">
        <v>108</v>
      </c>
      <c r="B111" s="11">
        <v>10904</v>
      </c>
      <c r="C111" s="12">
        <v>123.81</v>
      </c>
      <c r="D111" s="12">
        <v>13110</v>
      </c>
      <c r="E111" s="12">
        <v>1623149</v>
      </c>
    </row>
    <row r="112" spans="1:5" ht="19.5" customHeight="1">
      <c r="A112" s="10">
        <v>109</v>
      </c>
      <c r="B112" s="11">
        <v>11004</v>
      </c>
      <c r="C112" s="12">
        <v>123.81</v>
      </c>
      <c r="D112" s="12">
        <v>13150</v>
      </c>
      <c r="E112" s="12">
        <v>1628102</v>
      </c>
    </row>
    <row r="113" spans="1:5" ht="19.5" customHeight="1">
      <c r="A113" s="10">
        <v>110</v>
      </c>
      <c r="B113" s="11">
        <v>11104</v>
      </c>
      <c r="C113" s="12">
        <v>123.81</v>
      </c>
      <c r="D113" s="12">
        <v>13190</v>
      </c>
      <c r="E113" s="12">
        <v>1633054</v>
      </c>
    </row>
    <row r="114" spans="1:5" ht="19.5" customHeight="1">
      <c r="A114" s="10">
        <v>111</v>
      </c>
      <c r="B114" s="11">
        <v>11204</v>
      </c>
      <c r="C114" s="12">
        <v>123.81</v>
      </c>
      <c r="D114" s="12">
        <v>13230</v>
      </c>
      <c r="E114" s="12">
        <v>1638006</v>
      </c>
    </row>
    <row r="115" spans="1:5" ht="19.5" customHeight="1">
      <c r="A115" s="10">
        <v>112</v>
      </c>
      <c r="B115" s="11">
        <v>11304</v>
      </c>
      <c r="C115" s="12">
        <v>123.81</v>
      </c>
      <c r="D115" s="12">
        <v>13270</v>
      </c>
      <c r="E115" s="12">
        <v>1642959</v>
      </c>
    </row>
    <row r="116" spans="1:5" ht="19.5" customHeight="1">
      <c r="A116" s="10">
        <v>113</v>
      </c>
      <c r="B116" s="11">
        <v>11404</v>
      </c>
      <c r="C116" s="12">
        <v>123.81</v>
      </c>
      <c r="D116" s="12">
        <v>13310</v>
      </c>
      <c r="E116" s="12">
        <v>1647911</v>
      </c>
    </row>
    <row r="117" spans="1:5" ht="19.5" customHeight="1">
      <c r="A117" s="10">
        <v>114</v>
      </c>
      <c r="B117" s="11">
        <v>11504</v>
      </c>
      <c r="C117" s="12">
        <v>123.81</v>
      </c>
      <c r="D117" s="12">
        <v>13350</v>
      </c>
      <c r="E117" s="12">
        <v>1652864</v>
      </c>
    </row>
    <row r="118" spans="1:5" ht="19.5" customHeight="1">
      <c r="A118" s="20">
        <v>115</v>
      </c>
      <c r="B118" s="21">
        <v>11604</v>
      </c>
      <c r="C118" s="22">
        <v>123.81</v>
      </c>
      <c r="D118" s="22">
        <v>13390</v>
      </c>
      <c r="E118" s="22">
        <v>1657816</v>
      </c>
    </row>
    <row r="119" spans="1:5" ht="19.5" customHeight="1">
      <c r="A119" s="10">
        <v>116</v>
      </c>
      <c r="B119" s="11">
        <v>11704</v>
      </c>
      <c r="C119" s="12">
        <v>123.81</v>
      </c>
      <c r="D119" s="12">
        <v>13430</v>
      </c>
      <c r="E119" s="12">
        <v>1662768</v>
      </c>
    </row>
    <row r="120" spans="1:5" ht="19.5" customHeight="1">
      <c r="A120" s="10">
        <v>117</v>
      </c>
      <c r="B120" s="11">
        <v>11804</v>
      </c>
      <c r="C120" s="12">
        <v>123.81</v>
      </c>
      <c r="D120" s="12">
        <v>13470</v>
      </c>
      <c r="E120" s="12">
        <v>1667721</v>
      </c>
    </row>
    <row r="121" spans="1:5" ht="19.5" customHeight="1">
      <c r="A121" s="10">
        <v>118</v>
      </c>
      <c r="B121" s="11">
        <v>11904</v>
      </c>
      <c r="C121" s="12">
        <v>123.81</v>
      </c>
      <c r="D121" s="12">
        <v>13510</v>
      </c>
      <c r="E121" s="12">
        <v>1672673</v>
      </c>
    </row>
    <row r="122" spans="1:5" ht="19.5" customHeight="1">
      <c r="A122" s="10">
        <v>119</v>
      </c>
      <c r="B122" s="11">
        <v>12004</v>
      </c>
      <c r="C122" s="12">
        <v>123.81</v>
      </c>
      <c r="D122" s="12">
        <v>13550</v>
      </c>
      <c r="E122" s="23">
        <v>1677626</v>
      </c>
    </row>
    <row r="123" spans="1:5" ht="19.5" customHeight="1">
      <c r="A123" s="10">
        <v>120</v>
      </c>
      <c r="B123" s="11">
        <v>12104</v>
      </c>
      <c r="C123" s="12">
        <v>123.81</v>
      </c>
      <c r="D123" s="12">
        <v>13515</v>
      </c>
      <c r="E123" s="12">
        <v>1673292</v>
      </c>
    </row>
    <row r="124" spans="1:5" ht="19.5" customHeight="1">
      <c r="A124" s="10">
        <v>121</v>
      </c>
      <c r="B124" s="11">
        <v>12204</v>
      </c>
      <c r="C124" s="12">
        <v>123.81</v>
      </c>
      <c r="D124" s="12">
        <v>13480</v>
      </c>
      <c r="E124" s="12">
        <v>1668959</v>
      </c>
    </row>
    <row r="125" spans="1:5" ht="19.5" customHeight="1">
      <c r="A125" s="10">
        <v>122</v>
      </c>
      <c r="B125" s="11">
        <v>12304</v>
      </c>
      <c r="C125" s="12">
        <v>123.81</v>
      </c>
      <c r="D125" s="12">
        <v>13445</v>
      </c>
      <c r="E125" s="12">
        <v>1664625</v>
      </c>
    </row>
    <row r="126" spans="1:5" ht="19.5" customHeight="1">
      <c r="A126" s="10">
        <v>123</v>
      </c>
      <c r="B126" s="11">
        <v>12404</v>
      </c>
      <c r="C126" s="12">
        <v>123.81</v>
      </c>
      <c r="D126" s="12">
        <v>13410</v>
      </c>
      <c r="E126" s="12">
        <v>1660292</v>
      </c>
    </row>
    <row r="127" spans="1:5" ht="19.5" customHeight="1">
      <c r="A127" s="10">
        <v>124</v>
      </c>
      <c r="B127" s="11">
        <v>12504</v>
      </c>
      <c r="C127" s="12">
        <v>123.81</v>
      </c>
      <c r="D127" s="12">
        <v>13375</v>
      </c>
      <c r="E127" s="12">
        <v>1655959</v>
      </c>
    </row>
    <row r="128" spans="1:5" ht="19.5" customHeight="1">
      <c r="A128" s="10">
        <v>125</v>
      </c>
      <c r="B128" s="11">
        <v>12604</v>
      </c>
      <c r="C128" s="12">
        <v>123.81</v>
      </c>
      <c r="D128" s="12">
        <v>13340</v>
      </c>
      <c r="E128" s="12">
        <v>1651625</v>
      </c>
    </row>
    <row r="129" spans="1:5" ht="19.5" customHeight="1">
      <c r="A129" s="10">
        <v>126</v>
      </c>
      <c r="B129" s="11">
        <v>12704</v>
      </c>
      <c r="C129" s="12">
        <v>123.81</v>
      </c>
      <c r="D129" s="12">
        <v>13305</v>
      </c>
      <c r="E129" s="12">
        <v>1647292</v>
      </c>
    </row>
    <row r="130" spans="1:5" ht="19.5" customHeight="1">
      <c r="A130" s="10">
        <v>127</v>
      </c>
      <c r="B130" s="11">
        <v>12804</v>
      </c>
      <c r="C130" s="12">
        <v>123.81</v>
      </c>
      <c r="D130" s="12">
        <v>13270</v>
      </c>
      <c r="E130" s="12">
        <v>1642959</v>
      </c>
    </row>
    <row r="131" spans="1:5" ht="19.5" customHeight="1">
      <c r="A131" s="10">
        <v>128</v>
      </c>
      <c r="B131" s="11">
        <v>12904</v>
      </c>
      <c r="C131" s="12">
        <v>123.81</v>
      </c>
      <c r="D131" s="12">
        <v>13235</v>
      </c>
      <c r="E131" s="12">
        <v>1638625</v>
      </c>
    </row>
    <row r="132" spans="1:5" ht="19.5" customHeight="1">
      <c r="A132" s="10">
        <v>129</v>
      </c>
      <c r="B132" s="11">
        <v>13004</v>
      </c>
      <c r="C132" s="12">
        <v>123.81</v>
      </c>
      <c r="D132" s="12">
        <v>13200</v>
      </c>
      <c r="E132" s="12">
        <v>1634292</v>
      </c>
    </row>
    <row r="133" spans="1:5" ht="19.5" customHeight="1">
      <c r="A133" s="10">
        <v>130</v>
      </c>
      <c r="B133" s="11">
        <v>13104</v>
      </c>
      <c r="C133" s="12">
        <v>123.81</v>
      </c>
      <c r="D133" s="12">
        <v>13165</v>
      </c>
      <c r="E133" s="12">
        <v>1629959</v>
      </c>
    </row>
    <row r="134" spans="1:5" ht="19.5" customHeight="1">
      <c r="A134" s="10">
        <v>131</v>
      </c>
      <c r="B134" s="11">
        <v>13204</v>
      </c>
      <c r="C134" s="12">
        <v>123.81</v>
      </c>
      <c r="D134" s="12">
        <v>13065</v>
      </c>
      <c r="E134" s="12">
        <v>1617578</v>
      </c>
    </row>
    <row r="135" spans="1:5" ht="19.5" customHeight="1">
      <c r="A135" s="10">
        <v>132</v>
      </c>
      <c r="B135" s="11">
        <v>13304</v>
      </c>
      <c r="C135" s="11">
        <v>123.81</v>
      </c>
      <c r="D135" s="12">
        <v>12565</v>
      </c>
      <c r="E135" s="12">
        <v>1555673</v>
      </c>
    </row>
    <row r="136" spans="1:5" ht="23.25" customHeight="1">
      <c r="C136" s="14"/>
      <c r="D136" s="14"/>
      <c r="E136" s="14">
        <f>MAX(E4:E135)</f>
        <v>1677626</v>
      </c>
    </row>
    <row r="137" spans="1:5">
      <c r="C137" s="15"/>
      <c r="D137" s="15"/>
      <c r="E137" s="15"/>
    </row>
  </sheetData>
  <mergeCells count="2">
    <mergeCell ref="A1:E1"/>
    <mergeCell ref="D2:E2"/>
  </mergeCells>
  <phoneticPr fontId="10" type="noConversion"/>
  <pageMargins left="0.43263888888888902" right="0.118055555555556" top="0.74791666666666701" bottom="0.59027777777777801" header="0.51180555555555596" footer="0.196527777777778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5"/>
  <sheetViews>
    <sheetView topLeftCell="A82" workbookViewId="0">
      <selection activeCell="A94" sqref="A94:E123"/>
    </sheetView>
  </sheetViews>
  <sheetFormatPr defaultColWidth="15.5" defaultRowHeight="13.5"/>
  <cols>
    <col min="1" max="1" width="9.5" customWidth="1"/>
    <col min="2" max="2" width="21.625" style="1" customWidth="1"/>
    <col min="3" max="5" width="21.625" style="2" customWidth="1"/>
  </cols>
  <sheetData>
    <row r="1" spans="1:5" ht="24" customHeight="1">
      <c r="A1" s="96" t="s">
        <v>0</v>
      </c>
      <c r="B1" s="96"/>
      <c r="C1" s="96"/>
      <c r="D1" s="96"/>
      <c r="E1" s="96"/>
    </row>
    <row r="2" spans="1:5" ht="27" customHeight="1">
      <c r="A2" s="4" t="s">
        <v>1</v>
      </c>
      <c r="B2" s="5" t="s">
        <v>12</v>
      </c>
      <c r="C2" s="6" t="s">
        <v>3</v>
      </c>
      <c r="D2" s="91" t="s">
        <v>13</v>
      </c>
      <c r="E2" s="92"/>
    </row>
    <row r="3" spans="1:5" ht="24.75" customHeight="1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spans="1:5" ht="19.5" customHeight="1">
      <c r="A4" s="10">
        <v>1</v>
      </c>
      <c r="B4" s="11">
        <v>10101</v>
      </c>
      <c r="C4" s="12">
        <v>124.34</v>
      </c>
      <c r="D4" s="12">
        <v>12210</v>
      </c>
      <c r="E4" s="12">
        <v>1518191</v>
      </c>
    </row>
    <row r="5" spans="1:5" ht="19.5" customHeight="1">
      <c r="A5" s="10">
        <v>2</v>
      </c>
      <c r="B5" s="11">
        <v>10201</v>
      </c>
      <c r="C5" s="12">
        <v>124.34</v>
      </c>
      <c r="D5" s="12">
        <v>12510</v>
      </c>
      <c r="E5" s="12">
        <v>1555493</v>
      </c>
    </row>
    <row r="6" spans="1:5" ht="19.5" customHeight="1">
      <c r="A6" s="10">
        <v>3</v>
      </c>
      <c r="B6" s="11">
        <v>10301</v>
      </c>
      <c r="C6" s="12">
        <v>124.35</v>
      </c>
      <c r="D6" s="12">
        <v>12610</v>
      </c>
      <c r="E6" s="12">
        <v>1568054</v>
      </c>
    </row>
    <row r="7" spans="1:5" ht="19.5" customHeight="1">
      <c r="A7" s="10">
        <v>4</v>
      </c>
      <c r="B7" s="11">
        <v>10401</v>
      </c>
      <c r="C7" s="12">
        <v>124.35</v>
      </c>
      <c r="D7" s="12">
        <v>12710</v>
      </c>
      <c r="E7" s="12">
        <v>1580489</v>
      </c>
    </row>
    <row r="8" spans="1:5" ht="19.5" customHeight="1">
      <c r="A8" s="10">
        <v>5</v>
      </c>
      <c r="B8" s="11">
        <v>10501</v>
      </c>
      <c r="C8" s="12">
        <v>124.35</v>
      </c>
      <c r="D8" s="12">
        <v>12750</v>
      </c>
      <c r="E8" s="12">
        <v>1585463</v>
      </c>
    </row>
    <row r="9" spans="1:5" ht="19.5" customHeight="1">
      <c r="A9" s="10">
        <v>6</v>
      </c>
      <c r="B9" s="11">
        <v>10601</v>
      </c>
      <c r="C9" s="12">
        <v>124.39</v>
      </c>
      <c r="D9" s="12">
        <v>12790</v>
      </c>
      <c r="E9" s="12">
        <v>1590948</v>
      </c>
    </row>
    <row r="10" spans="1:5" ht="19.5" customHeight="1">
      <c r="A10" s="10">
        <v>7</v>
      </c>
      <c r="B10" s="11">
        <v>10701</v>
      </c>
      <c r="C10" s="12">
        <v>124.39</v>
      </c>
      <c r="D10" s="12">
        <v>12830</v>
      </c>
      <c r="E10" s="12">
        <v>1595924</v>
      </c>
    </row>
    <row r="11" spans="1:5" ht="19.5" customHeight="1">
      <c r="A11" s="10">
        <v>8</v>
      </c>
      <c r="B11" s="11">
        <v>10801</v>
      </c>
      <c r="C11" s="12">
        <v>124.39</v>
      </c>
      <c r="D11" s="12">
        <v>12870</v>
      </c>
      <c r="E11" s="12">
        <v>1600899</v>
      </c>
    </row>
    <row r="12" spans="1:5" ht="19.5" customHeight="1">
      <c r="A12" s="10">
        <v>9</v>
      </c>
      <c r="B12" s="11">
        <v>10901</v>
      </c>
      <c r="C12" s="12">
        <v>124.39</v>
      </c>
      <c r="D12" s="12">
        <v>12910</v>
      </c>
      <c r="E12" s="12">
        <v>1605875</v>
      </c>
    </row>
    <row r="13" spans="1:5" ht="19.5" customHeight="1">
      <c r="A13" s="10">
        <v>10</v>
      </c>
      <c r="B13" s="11">
        <v>11001</v>
      </c>
      <c r="C13" s="12">
        <v>124.39</v>
      </c>
      <c r="D13" s="12">
        <v>12950</v>
      </c>
      <c r="E13" s="12">
        <v>1610851</v>
      </c>
    </row>
    <row r="14" spans="1:5" ht="19.5" customHeight="1">
      <c r="A14" s="10">
        <v>11</v>
      </c>
      <c r="B14" s="11">
        <v>11101</v>
      </c>
      <c r="C14" s="12">
        <v>124.39</v>
      </c>
      <c r="D14" s="12">
        <v>12990</v>
      </c>
      <c r="E14" s="12">
        <v>1615826</v>
      </c>
    </row>
    <row r="15" spans="1:5" ht="19.5" customHeight="1">
      <c r="A15" s="10">
        <v>12</v>
      </c>
      <c r="B15" s="11">
        <v>11201</v>
      </c>
      <c r="C15" s="12">
        <v>124.39</v>
      </c>
      <c r="D15" s="12">
        <v>13030</v>
      </c>
      <c r="E15" s="12">
        <v>1620802</v>
      </c>
    </row>
    <row r="16" spans="1:5" ht="19.5" customHeight="1">
      <c r="A16" s="10">
        <v>13</v>
      </c>
      <c r="B16" s="11">
        <v>11301</v>
      </c>
      <c r="C16" s="12">
        <v>124.39</v>
      </c>
      <c r="D16" s="12">
        <v>13070</v>
      </c>
      <c r="E16" s="12">
        <v>1625777</v>
      </c>
    </row>
    <row r="17" spans="1:5" ht="19.5" customHeight="1">
      <c r="A17" s="10">
        <v>14</v>
      </c>
      <c r="B17" s="11">
        <v>11401</v>
      </c>
      <c r="C17" s="12">
        <v>124.39</v>
      </c>
      <c r="D17" s="12">
        <v>13110</v>
      </c>
      <c r="E17" s="12">
        <v>1630753</v>
      </c>
    </row>
    <row r="18" spans="1:5" ht="19.5" customHeight="1">
      <c r="A18" s="10">
        <v>15</v>
      </c>
      <c r="B18" s="11">
        <v>11501</v>
      </c>
      <c r="C18" s="12">
        <v>124.39</v>
      </c>
      <c r="D18" s="12">
        <v>13150</v>
      </c>
      <c r="E18" s="12">
        <v>1635729</v>
      </c>
    </row>
    <row r="19" spans="1:5" ht="19.5" customHeight="1">
      <c r="A19" s="20">
        <v>16</v>
      </c>
      <c r="B19" s="21">
        <v>11601</v>
      </c>
      <c r="C19" s="22">
        <v>124.39</v>
      </c>
      <c r="D19" s="22">
        <v>13190</v>
      </c>
      <c r="E19" s="22">
        <v>1640704</v>
      </c>
    </row>
    <row r="20" spans="1:5" ht="19.5" customHeight="1">
      <c r="A20" s="10">
        <v>17</v>
      </c>
      <c r="B20" s="11">
        <v>11701</v>
      </c>
      <c r="C20" s="12">
        <v>124.39</v>
      </c>
      <c r="D20" s="12">
        <v>13230</v>
      </c>
      <c r="E20" s="12">
        <v>1645680</v>
      </c>
    </row>
    <row r="21" spans="1:5" ht="19.5" customHeight="1">
      <c r="A21" s="10">
        <v>18</v>
      </c>
      <c r="B21" s="11">
        <v>11801</v>
      </c>
      <c r="C21" s="12">
        <v>124.39</v>
      </c>
      <c r="D21" s="12">
        <v>13270</v>
      </c>
      <c r="E21" s="12">
        <v>1650655</v>
      </c>
    </row>
    <row r="22" spans="1:5" ht="19.5" customHeight="1">
      <c r="A22" s="10">
        <v>19</v>
      </c>
      <c r="B22" s="11">
        <v>11901</v>
      </c>
      <c r="C22" s="12">
        <v>124.39</v>
      </c>
      <c r="D22" s="12">
        <v>13310</v>
      </c>
      <c r="E22" s="12">
        <v>1655631</v>
      </c>
    </row>
    <row r="23" spans="1:5" ht="19.5" customHeight="1">
      <c r="A23" s="10">
        <v>20</v>
      </c>
      <c r="B23" s="11">
        <v>12001</v>
      </c>
      <c r="C23" s="12">
        <v>124.39</v>
      </c>
      <c r="D23" s="12">
        <v>13350</v>
      </c>
      <c r="E23" s="23">
        <v>1660607</v>
      </c>
    </row>
    <row r="24" spans="1:5" ht="19.5" customHeight="1">
      <c r="A24" s="10">
        <v>21</v>
      </c>
      <c r="B24" s="11">
        <v>12101</v>
      </c>
      <c r="C24" s="12">
        <v>124.39</v>
      </c>
      <c r="D24" s="12">
        <v>13315</v>
      </c>
      <c r="E24" s="12">
        <v>1656253</v>
      </c>
    </row>
    <row r="25" spans="1:5" ht="19.5" customHeight="1">
      <c r="A25" s="10">
        <v>22</v>
      </c>
      <c r="B25" s="11">
        <v>12201</v>
      </c>
      <c r="C25" s="12">
        <v>124.39</v>
      </c>
      <c r="D25" s="12">
        <v>13280</v>
      </c>
      <c r="E25" s="12">
        <v>1651899</v>
      </c>
    </row>
    <row r="26" spans="1:5" ht="19.5" customHeight="1">
      <c r="A26" s="10">
        <v>23</v>
      </c>
      <c r="B26" s="11">
        <v>12301</v>
      </c>
      <c r="C26" s="12">
        <v>124.39</v>
      </c>
      <c r="D26" s="12">
        <v>13245</v>
      </c>
      <c r="E26" s="12">
        <v>1647546</v>
      </c>
    </row>
    <row r="27" spans="1:5" ht="19.5" customHeight="1">
      <c r="A27" s="10">
        <v>24</v>
      </c>
      <c r="B27" s="11">
        <v>12401</v>
      </c>
      <c r="C27" s="12">
        <v>124.39</v>
      </c>
      <c r="D27" s="12">
        <v>13210</v>
      </c>
      <c r="E27" s="12">
        <v>1643192</v>
      </c>
    </row>
    <row r="28" spans="1:5" ht="19.5" customHeight="1">
      <c r="A28" s="10">
        <v>25</v>
      </c>
      <c r="B28" s="11">
        <v>12501</v>
      </c>
      <c r="C28" s="12">
        <v>124.39</v>
      </c>
      <c r="D28" s="12">
        <v>13175</v>
      </c>
      <c r="E28" s="12">
        <v>1638838</v>
      </c>
    </row>
    <row r="29" spans="1:5" ht="19.5" customHeight="1">
      <c r="A29" s="10">
        <v>26</v>
      </c>
      <c r="B29" s="11">
        <v>12601</v>
      </c>
      <c r="C29" s="12">
        <v>124.39</v>
      </c>
      <c r="D29" s="12">
        <v>13140</v>
      </c>
      <c r="E29" s="12">
        <v>1634485</v>
      </c>
    </row>
    <row r="30" spans="1:5" ht="19.5" customHeight="1">
      <c r="A30" s="10">
        <v>27</v>
      </c>
      <c r="B30" s="11">
        <v>12701</v>
      </c>
      <c r="C30" s="12">
        <v>124.39</v>
      </c>
      <c r="D30" s="12">
        <v>13105</v>
      </c>
      <c r="E30" s="12">
        <v>1630131</v>
      </c>
    </row>
    <row r="31" spans="1:5" ht="19.5" customHeight="1">
      <c r="A31" s="10">
        <v>28</v>
      </c>
      <c r="B31" s="11">
        <v>12801</v>
      </c>
      <c r="C31" s="12">
        <v>124.39</v>
      </c>
      <c r="D31" s="12">
        <v>13070</v>
      </c>
      <c r="E31" s="12">
        <v>1625777</v>
      </c>
    </row>
    <row r="32" spans="1:5" ht="19.5" customHeight="1">
      <c r="A32" s="10">
        <v>29</v>
      </c>
      <c r="B32" s="11">
        <v>12901</v>
      </c>
      <c r="C32" s="12">
        <v>124.39</v>
      </c>
      <c r="D32" s="12">
        <v>12970</v>
      </c>
      <c r="E32" s="12">
        <v>1613338</v>
      </c>
    </row>
    <row r="33" spans="1:5" ht="19.5" customHeight="1">
      <c r="A33" s="10">
        <v>30</v>
      </c>
      <c r="B33" s="11">
        <v>13001</v>
      </c>
      <c r="C33" s="12">
        <v>124.39</v>
      </c>
      <c r="D33" s="12">
        <v>12470</v>
      </c>
      <c r="E33" s="12">
        <v>1551143</v>
      </c>
    </row>
    <row r="34" spans="1:5" ht="19.5" customHeight="1">
      <c r="A34" s="10">
        <v>31</v>
      </c>
      <c r="B34" s="11">
        <v>10102</v>
      </c>
      <c r="C34" s="12">
        <v>96.27</v>
      </c>
      <c r="D34" s="12">
        <v>11310</v>
      </c>
      <c r="E34" s="12">
        <v>1088814</v>
      </c>
    </row>
    <row r="35" spans="1:5" ht="19.5" customHeight="1">
      <c r="A35" s="10">
        <v>32</v>
      </c>
      <c r="B35" s="11">
        <v>10202</v>
      </c>
      <c r="C35" s="12">
        <v>96.27</v>
      </c>
      <c r="D35" s="12">
        <v>11610</v>
      </c>
      <c r="E35" s="12">
        <v>1117695</v>
      </c>
    </row>
    <row r="36" spans="1:5" ht="19.5" customHeight="1">
      <c r="A36" s="10">
        <v>33</v>
      </c>
      <c r="B36" s="11">
        <v>10302</v>
      </c>
      <c r="C36" s="12">
        <v>96.27</v>
      </c>
      <c r="D36" s="12">
        <v>11710</v>
      </c>
      <c r="E36" s="12">
        <v>1127322</v>
      </c>
    </row>
    <row r="37" spans="1:5" ht="19.5" customHeight="1">
      <c r="A37" s="10">
        <v>34</v>
      </c>
      <c r="B37" s="11">
        <v>10402</v>
      </c>
      <c r="C37" s="12">
        <v>96.27</v>
      </c>
      <c r="D37" s="12">
        <v>11810</v>
      </c>
      <c r="E37" s="12">
        <v>1136949</v>
      </c>
    </row>
    <row r="38" spans="1:5" ht="19.5" customHeight="1">
      <c r="A38" s="10">
        <v>35</v>
      </c>
      <c r="B38" s="11">
        <v>10502</v>
      </c>
      <c r="C38" s="12">
        <v>96.27</v>
      </c>
      <c r="D38" s="12">
        <v>11850</v>
      </c>
      <c r="E38" s="12">
        <v>1140800</v>
      </c>
    </row>
    <row r="39" spans="1:5" ht="19.5" customHeight="1">
      <c r="A39" s="10">
        <v>36</v>
      </c>
      <c r="B39" s="11">
        <v>10602</v>
      </c>
      <c r="C39" s="12">
        <v>96.36</v>
      </c>
      <c r="D39" s="12">
        <v>11890</v>
      </c>
      <c r="E39" s="12">
        <v>1145720</v>
      </c>
    </row>
    <row r="40" spans="1:5" ht="19.5" customHeight="1">
      <c r="A40" s="10">
        <v>37</v>
      </c>
      <c r="B40" s="11">
        <v>10702</v>
      </c>
      <c r="C40" s="12">
        <v>96.36</v>
      </c>
      <c r="D40" s="12">
        <v>11930</v>
      </c>
      <c r="E40" s="12">
        <v>1149575</v>
      </c>
    </row>
    <row r="41" spans="1:5" ht="19.5" customHeight="1">
      <c r="A41" s="10">
        <v>38</v>
      </c>
      <c r="B41" s="11">
        <v>10802</v>
      </c>
      <c r="C41" s="12">
        <v>96.36</v>
      </c>
      <c r="D41" s="12">
        <v>11970</v>
      </c>
      <c r="E41" s="12">
        <v>1153429</v>
      </c>
    </row>
    <row r="42" spans="1:5" ht="19.5" customHeight="1">
      <c r="A42" s="10">
        <v>39</v>
      </c>
      <c r="B42" s="11">
        <v>10902</v>
      </c>
      <c r="C42" s="12">
        <v>96.36</v>
      </c>
      <c r="D42" s="12">
        <v>12010</v>
      </c>
      <c r="E42" s="12">
        <v>1157284</v>
      </c>
    </row>
    <row r="43" spans="1:5" ht="19.5" customHeight="1">
      <c r="A43" s="10">
        <v>40</v>
      </c>
      <c r="B43" s="11">
        <v>11002</v>
      </c>
      <c r="C43" s="12">
        <v>96.36</v>
      </c>
      <c r="D43" s="12">
        <v>12050</v>
      </c>
      <c r="E43" s="12">
        <v>1161138</v>
      </c>
    </row>
    <row r="44" spans="1:5" ht="19.5" customHeight="1">
      <c r="A44" s="10">
        <v>41</v>
      </c>
      <c r="B44" s="11">
        <v>11102</v>
      </c>
      <c r="C44" s="12">
        <v>96.65</v>
      </c>
      <c r="D44" s="12">
        <v>12090</v>
      </c>
      <c r="E44" s="12">
        <v>1168499</v>
      </c>
    </row>
    <row r="45" spans="1:5" ht="19.5" customHeight="1">
      <c r="A45" s="10">
        <v>42</v>
      </c>
      <c r="B45" s="11">
        <v>11202</v>
      </c>
      <c r="C45" s="12">
        <v>96.65</v>
      </c>
      <c r="D45" s="12">
        <v>12130</v>
      </c>
      <c r="E45" s="12">
        <v>1172365</v>
      </c>
    </row>
    <row r="46" spans="1:5" ht="19.5" customHeight="1">
      <c r="A46" s="10">
        <v>43</v>
      </c>
      <c r="B46" s="11">
        <v>11302</v>
      </c>
      <c r="C46" s="12">
        <v>96.65</v>
      </c>
      <c r="D46" s="12">
        <v>12170</v>
      </c>
      <c r="E46" s="12">
        <v>1176231</v>
      </c>
    </row>
    <row r="47" spans="1:5" ht="19.5" customHeight="1">
      <c r="A47" s="10">
        <v>44</v>
      </c>
      <c r="B47" s="11">
        <v>11402</v>
      </c>
      <c r="C47" s="12">
        <v>96.65</v>
      </c>
      <c r="D47" s="12">
        <v>12210</v>
      </c>
      <c r="E47" s="12">
        <v>1180097</v>
      </c>
    </row>
    <row r="48" spans="1:5" ht="19.5" customHeight="1">
      <c r="A48" s="10">
        <v>45</v>
      </c>
      <c r="B48" s="11">
        <v>11502</v>
      </c>
      <c r="C48" s="12">
        <v>96.65</v>
      </c>
      <c r="D48" s="12">
        <v>12250</v>
      </c>
      <c r="E48" s="12">
        <v>1183963</v>
      </c>
    </row>
    <row r="49" spans="1:5" ht="19.5" customHeight="1">
      <c r="A49" s="20">
        <v>46</v>
      </c>
      <c r="B49" s="21">
        <v>11602</v>
      </c>
      <c r="C49" s="22">
        <v>96.65</v>
      </c>
      <c r="D49" s="22">
        <v>12290</v>
      </c>
      <c r="E49" s="22">
        <v>1187829</v>
      </c>
    </row>
    <row r="50" spans="1:5" ht="19.5" customHeight="1">
      <c r="A50" s="10">
        <v>47</v>
      </c>
      <c r="B50" s="11">
        <v>11702</v>
      </c>
      <c r="C50" s="12">
        <v>96.65</v>
      </c>
      <c r="D50" s="12">
        <v>12330</v>
      </c>
      <c r="E50" s="12">
        <v>1191695</v>
      </c>
    </row>
    <row r="51" spans="1:5" ht="19.5" customHeight="1">
      <c r="A51" s="10">
        <v>48</v>
      </c>
      <c r="B51" s="11">
        <v>11802</v>
      </c>
      <c r="C51" s="12">
        <v>96.65</v>
      </c>
      <c r="D51" s="12">
        <v>12370</v>
      </c>
      <c r="E51" s="12">
        <v>1195561</v>
      </c>
    </row>
    <row r="52" spans="1:5" ht="19.5" customHeight="1">
      <c r="A52" s="10">
        <v>49</v>
      </c>
      <c r="B52" s="11">
        <v>11902</v>
      </c>
      <c r="C52" s="12">
        <v>96.65</v>
      </c>
      <c r="D52" s="12">
        <v>12410</v>
      </c>
      <c r="E52" s="12">
        <v>1199427</v>
      </c>
    </row>
    <row r="53" spans="1:5" ht="19.5" customHeight="1">
      <c r="A53" s="10">
        <v>50</v>
      </c>
      <c r="B53" s="11">
        <v>12002</v>
      </c>
      <c r="C53" s="12">
        <v>96.65</v>
      </c>
      <c r="D53" s="12">
        <v>12450</v>
      </c>
      <c r="E53" s="12">
        <v>1203293</v>
      </c>
    </row>
    <row r="54" spans="1:5" ht="19.5" customHeight="1">
      <c r="A54" s="10">
        <v>51</v>
      </c>
      <c r="B54" s="11">
        <v>12102</v>
      </c>
      <c r="C54" s="12">
        <v>96.65</v>
      </c>
      <c r="D54" s="12">
        <v>12415</v>
      </c>
      <c r="E54" s="12">
        <v>1199910</v>
      </c>
    </row>
    <row r="55" spans="1:5" ht="19.5" customHeight="1">
      <c r="A55" s="10">
        <v>52</v>
      </c>
      <c r="B55" s="11">
        <v>12202</v>
      </c>
      <c r="C55" s="12">
        <v>96.65</v>
      </c>
      <c r="D55" s="12">
        <v>12380</v>
      </c>
      <c r="E55" s="12">
        <v>1196527</v>
      </c>
    </row>
    <row r="56" spans="1:5" ht="19.5" customHeight="1">
      <c r="A56" s="10">
        <v>53</v>
      </c>
      <c r="B56" s="11">
        <v>12302</v>
      </c>
      <c r="C56" s="12">
        <v>96.65</v>
      </c>
      <c r="D56" s="12">
        <v>12345</v>
      </c>
      <c r="E56" s="12">
        <v>1193144</v>
      </c>
    </row>
    <row r="57" spans="1:5" ht="19.5" customHeight="1">
      <c r="A57" s="10">
        <v>54</v>
      </c>
      <c r="B57" s="11">
        <v>12402</v>
      </c>
      <c r="C57" s="12">
        <v>96.73</v>
      </c>
      <c r="D57" s="12">
        <v>12310</v>
      </c>
      <c r="E57" s="12">
        <v>1190746</v>
      </c>
    </row>
    <row r="58" spans="1:5" ht="19.5" customHeight="1">
      <c r="A58" s="10">
        <v>55</v>
      </c>
      <c r="B58" s="11">
        <v>12502</v>
      </c>
      <c r="C58" s="12">
        <v>96.73</v>
      </c>
      <c r="D58" s="12">
        <v>12275</v>
      </c>
      <c r="E58" s="12">
        <v>1187361</v>
      </c>
    </row>
    <row r="59" spans="1:5" ht="19.5" customHeight="1">
      <c r="A59" s="10">
        <v>56</v>
      </c>
      <c r="B59" s="11">
        <v>12602</v>
      </c>
      <c r="C59" s="12">
        <v>96.73</v>
      </c>
      <c r="D59" s="12">
        <v>12240</v>
      </c>
      <c r="E59" s="12">
        <v>1183975</v>
      </c>
    </row>
    <row r="60" spans="1:5" ht="19.5" customHeight="1">
      <c r="A60" s="10">
        <v>57</v>
      </c>
      <c r="B60" s="11">
        <v>12702</v>
      </c>
      <c r="C60" s="12">
        <v>96.73</v>
      </c>
      <c r="D60" s="12">
        <v>12205</v>
      </c>
      <c r="E60" s="12">
        <v>1180590</v>
      </c>
    </row>
    <row r="61" spans="1:5" ht="19.5" customHeight="1">
      <c r="A61" s="10">
        <v>58</v>
      </c>
      <c r="B61" s="11">
        <v>12802</v>
      </c>
      <c r="C61" s="12">
        <v>96.73</v>
      </c>
      <c r="D61" s="12">
        <v>12170</v>
      </c>
      <c r="E61" s="12">
        <v>1177204</v>
      </c>
    </row>
    <row r="62" spans="1:5" ht="19.5" customHeight="1">
      <c r="A62" s="10">
        <v>59</v>
      </c>
      <c r="B62" s="11">
        <v>12902</v>
      </c>
      <c r="C62" s="12">
        <v>96.73</v>
      </c>
      <c r="D62" s="12">
        <v>12070</v>
      </c>
      <c r="E62" s="12">
        <v>1167531</v>
      </c>
    </row>
    <row r="63" spans="1:5" ht="19.5" customHeight="1">
      <c r="A63" s="10">
        <v>60</v>
      </c>
      <c r="B63" s="11">
        <v>13002</v>
      </c>
      <c r="C63" s="12">
        <v>96.73</v>
      </c>
      <c r="D63" s="12">
        <v>11570</v>
      </c>
      <c r="E63" s="12">
        <v>1119166</v>
      </c>
    </row>
    <row r="64" spans="1:5" ht="19.5" customHeight="1">
      <c r="A64" s="10">
        <v>61</v>
      </c>
      <c r="B64" s="11">
        <v>10103</v>
      </c>
      <c r="C64" s="12">
        <v>96.26</v>
      </c>
      <c r="D64" s="12">
        <v>11310</v>
      </c>
      <c r="E64" s="12">
        <v>1088701</v>
      </c>
    </row>
    <row r="65" spans="1:5" ht="19.5" customHeight="1">
      <c r="A65" s="10">
        <v>62</v>
      </c>
      <c r="B65" s="11">
        <v>10203</v>
      </c>
      <c r="C65" s="12">
        <v>96.26</v>
      </c>
      <c r="D65" s="12">
        <v>11610</v>
      </c>
      <c r="E65" s="12">
        <v>1117579</v>
      </c>
    </row>
    <row r="66" spans="1:5" ht="19.5" customHeight="1">
      <c r="A66" s="10">
        <v>63</v>
      </c>
      <c r="B66" s="11">
        <v>10303</v>
      </c>
      <c r="C66" s="12">
        <v>96.26</v>
      </c>
      <c r="D66" s="12">
        <v>11710</v>
      </c>
      <c r="E66" s="12">
        <v>1127205</v>
      </c>
    </row>
    <row r="67" spans="1:5" ht="19.5" customHeight="1">
      <c r="A67" s="10">
        <v>64</v>
      </c>
      <c r="B67" s="11">
        <v>10403</v>
      </c>
      <c r="C67" s="12">
        <v>96.26</v>
      </c>
      <c r="D67" s="12">
        <v>11810</v>
      </c>
      <c r="E67" s="12">
        <v>1136831</v>
      </c>
    </row>
    <row r="68" spans="1:5" ht="19.5" customHeight="1">
      <c r="A68" s="10">
        <v>65</v>
      </c>
      <c r="B68" s="11">
        <v>10503</v>
      </c>
      <c r="C68" s="12">
        <v>96.26</v>
      </c>
      <c r="D68" s="12">
        <v>11850</v>
      </c>
      <c r="E68" s="12">
        <v>1140681</v>
      </c>
    </row>
    <row r="69" spans="1:5" ht="19.5" customHeight="1">
      <c r="A69" s="10">
        <v>66</v>
      </c>
      <c r="B69" s="11">
        <v>10603</v>
      </c>
      <c r="C69" s="12">
        <v>96.36</v>
      </c>
      <c r="D69" s="12">
        <v>11890</v>
      </c>
      <c r="E69" s="12">
        <v>1145720</v>
      </c>
    </row>
    <row r="70" spans="1:5" ht="19.5" customHeight="1">
      <c r="A70" s="10">
        <v>67</v>
      </c>
      <c r="B70" s="11">
        <v>10703</v>
      </c>
      <c r="C70" s="12">
        <v>96.36</v>
      </c>
      <c r="D70" s="12">
        <v>11930</v>
      </c>
      <c r="E70" s="12">
        <v>1149575</v>
      </c>
    </row>
    <row r="71" spans="1:5" ht="19.5" customHeight="1">
      <c r="A71" s="10">
        <v>68</v>
      </c>
      <c r="B71" s="11">
        <v>10803</v>
      </c>
      <c r="C71" s="12">
        <v>96.36</v>
      </c>
      <c r="D71" s="12">
        <v>11970</v>
      </c>
      <c r="E71" s="12">
        <v>1153429</v>
      </c>
    </row>
    <row r="72" spans="1:5" ht="19.5" customHeight="1">
      <c r="A72" s="10">
        <v>69</v>
      </c>
      <c r="B72" s="11">
        <v>10903</v>
      </c>
      <c r="C72" s="12">
        <v>96.36</v>
      </c>
      <c r="D72" s="12">
        <v>12010</v>
      </c>
      <c r="E72" s="12">
        <v>1157284</v>
      </c>
    </row>
    <row r="73" spans="1:5" ht="19.5" customHeight="1">
      <c r="A73" s="10">
        <v>70</v>
      </c>
      <c r="B73" s="11">
        <v>11003</v>
      </c>
      <c r="C73" s="12">
        <v>96.36</v>
      </c>
      <c r="D73" s="12">
        <v>12050</v>
      </c>
      <c r="E73" s="12">
        <v>1161138</v>
      </c>
    </row>
    <row r="74" spans="1:5" ht="19.5" customHeight="1">
      <c r="A74" s="10">
        <v>71</v>
      </c>
      <c r="B74" s="11">
        <v>11103</v>
      </c>
      <c r="C74" s="12">
        <v>96.65</v>
      </c>
      <c r="D74" s="12">
        <v>12090</v>
      </c>
      <c r="E74" s="12">
        <v>1168499</v>
      </c>
    </row>
    <row r="75" spans="1:5" ht="19.5" customHeight="1">
      <c r="A75" s="10">
        <v>72</v>
      </c>
      <c r="B75" s="11">
        <v>11203</v>
      </c>
      <c r="C75" s="12">
        <v>96.65</v>
      </c>
      <c r="D75" s="12">
        <v>12130</v>
      </c>
      <c r="E75" s="12">
        <v>1172365</v>
      </c>
    </row>
    <row r="76" spans="1:5" ht="19.5" customHeight="1">
      <c r="A76" s="10">
        <v>73</v>
      </c>
      <c r="B76" s="11">
        <v>11303</v>
      </c>
      <c r="C76" s="12">
        <v>96.65</v>
      </c>
      <c r="D76" s="12">
        <v>12170</v>
      </c>
      <c r="E76" s="12">
        <v>1176231</v>
      </c>
    </row>
    <row r="77" spans="1:5" ht="19.5" customHeight="1">
      <c r="A77" s="10">
        <v>74</v>
      </c>
      <c r="B77" s="11">
        <v>11403</v>
      </c>
      <c r="C77" s="12">
        <v>96.65</v>
      </c>
      <c r="D77" s="12">
        <v>12210</v>
      </c>
      <c r="E77" s="12">
        <v>1180097</v>
      </c>
    </row>
    <row r="78" spans="1:5" ht="19.5" customHeight="1">
      <c r="A78" s="10">
        <v>75</v>
      </c>
      <c r="B78" s="11">
        <v>11503</v>
      </c>
      <c r="C78" s="12">
        <v>96.65</v>
      </c>
      <c r="D78" s="12">
        <v>12250</v>
      </c>
      <c r="E78" s="12">
        <v>1183963</v>
      </c>
    </row>
    <row r="79" spans="1:5" ht="19.5" customHeight="1">
      <c r="A79" s="20">
        <v>76</v>
      </c>
      <c r="B79" s="21">
        <v>11603</v>
      </c>
      <c r="C79" s="22">
        <v>96.65</v>
      </c>
      <c r="D79" s="22">
        <v>12290</v>
      </c>
      <c r="E79" s="22">
        <v>1187829</v>
      </c>
    </row>
    <row r="80" spans="1:5" ht="19.5" customHeight="1">
      <c r="A80" s="10">
        <v>77</v>
      </c>
      <c r="B80" s="11">
        <v>11703</v>
      </c>
      <c r="C80" s="12">
        <v>96.65</v>
      </c>
      <c r="D80" s="12">
        <v>12330</v>
      </c>
      <c r="E80" s="12">
        <v>1191695</v>
      </c>
    </row>
    <row r="81" spans="1:5" ht="19.5" customHeight="1">
      <c r="A81" s="10">
        <v>78</v>
      </c>
      <c r="B81" s="11">
        <v>11803</v>
      </c>
      <c r="C81" s="12">
        <v>96.65</v>
      </c>
      <c r="D81" s="12">
        <v>12370</v>
      </c>
      <c r="E81" s="12">
        <v>1195561</v>
      </c>
    </row>
    <row r="82" spans="1:5" ht="19.5" customHeight="1">
      <c r="A82" s="10">
        <v>79</v>
      </c>
      <c r="B82" s="11">
        <v>11903</v>
      </c>
      <c r="C82" s="12">
        <v>96.65</v>
      </c>
      <c r="D82" s="12">
        <v>12410</v>
      </c>
      <c r="E82" s="12">
        <v>1199427</v>
      </c>
    </row>
    <row r="83" spans="1:5" ht="19.5" customHeight="1">
      <c r="A83" s="10">
        <v>80</v>
      </c>
      <c r="B83" s="11">
        <v>12003</v>
      </c>
      <c r="C83" s="12">
        <v>96.65</v>
      </c>
      <c r="D83" s="12">
        <v>12450</v>
      </c>
      <c r="E83" s="12">
        <v>1203293</v>
      </c>
    </row>
    <row r="84" spans="1:5" ht="19.5" customHeight="1">
      <c r="A84" s="10">
        <v>81</v>
      </c>
      <c r="B84" s="11">
        <v>12103</v>
      </c>
      <c r="C84" s="12">
        <v>96.65</v>
      </c>
      <c r="D84" s="12">
        <v>12415</v>
      </c>
      <c r="E84" s="12">
        <v>1199910</v>
      </c>
    </row>
    <row r="85" spans="1:5" ht="19.5" customHeight="1">
      <c r="A85" s="10">
        <v>82</v>
      </c>
      <c r="B85" s="11">
        <v>12203</v>
      </c>
      <c r="C85" s="12">
        <v>96.65</v>
      </c>
      <c r="D85" s="12">
        <v>12380</v>
      </c>
      <c r="E85" s="12">
        <v>1196527</v>
      </c>
    </row>
    <row r="86" spans="1:5" ht="19.5" customHeight="1">
      <c r="A86" s="10">
        <v>83</v>
      </c>
      <c r="B86" s="11">
        <v>12303</v>
      </c>
      <c r="C86" s="12">
        <v>96.65</v>
      </c>
      <c r="D86" s="12">
        <v>12345</v>
      </c>
      <c r="E86" s="12">
        <v>1193144</v>
      </c>
    </row>
    <row r="87" spans="1:5" ht="19.5" customHeight="1">
      <c r="A87" s="10">
        <v>84</v>
      </c>
      <c r="B87" s="11">
        <v>12403</v>
      </c>
      <c r="C87" s="12">
        <v>96.73</v>
      </c>
      <c r="D87" s="12">
        <v>12310</v>
      </c>
      <c r="E87" s="12">
        <v>1190746</v>
      </c>
    </row>
    <row r="88" spans="1:5" ht="19.5" customHeight="1">
      <c r="A88" s="10">
        <v>85</v>
      </c>
      <c r="B88" s="11">
        <v>12503</v>
      </c>
      <c r="C88" s="12">
        <v>96.73</v>
      </c>
      <c r="D88" s="12">
        <v>12275</v>
      </c>
      <c r="E88" s="12">
        <v>1187361</v>
      </c>
    </row>
    <row r="89" spans="1:5" ht="19.5" customHeight="1">
      <c r="A89" s="10">
        <v>86</v>
      </c>
      <c r="B89" s="11">
        <v>12603</v>
      </c>
      <c r="C89" s="12">
        <v>96.73</v>
      </c>
      <c r="D89" s="12">
        <v>12240</v>
      </c>
      <c r="E89" s="12">
        <v>1183975</v>
      </c>
    </row>
    <row r="90" spans="1:5" ht="19.5" customHeight="1">
      <c r="A90" s="10">
        <v>87</v>
      </c>
      <c r="B90" s="11">
        <v>12703</v>
      </c>
      <c r="C90" s="12">
        <v>96.73</v>
      </c>
      <c r="D90" s="12">
        <v>12205</v>
      </c>
      <c r="E90" s="12">
        <v>1180590</v>
      </c>
    </row>
    <row r="91" spans="1:5" ht="19.5" customHeight="1">
      <c r="A91" s="10">
        <v>88</v>
      </c>
      <c r="B91" s="11">
        <v>12803</v>
      </c>
      <c r="C91" s="12">
        <v>96.73</v>
      </c>
      <c r="D91" s="12">
        <v>12170</v>
      </c>
      <c r="E91" s="12">
        <v>1177204</v>
      </c>
    </row>
    <row r="92" spans="1:5" ht="19.5" customHeight="1">
      <c r="A92" s="10">
        <v>89</v>
      </c>
      <c r="B92" s="11">
        <v>12903</v>
      </c>
      <c r="C92" s="12">
        <v>96.73</v>
      </c>
      <c r="D92" s="12">
        <v>12070</v>
      </c>
      <c r="E92" s="12">
        <v>1167531</v>
      </c>
    </row>
    <row r="93" spans="1:5" ht="19.5" customHeight="1">
      <c r="A93" s="10">
        <v>90</v>
      </c>
      <c r="B93" s="11">
        <v>13003</v>
      </c>
      <c r="C93" s="12">
        <v>96.73</v>
      </c>
      <c r="D93" s="12">
        <v>11570</v>
      </c>
      <c r="E93" s="12">
        <v>1119166</v>
      </c>
    </row>
    <row r="94" spans="1:5" ht="19.5" customHeight="1">
      <c r="A94" s="10">
        <v>91</v>
      </c>
      <c r="B94" s="11">
        <v>10104</v>
      </c>
      <c r="C94" s="12">
        <v>115.18</v>
      </c>
      <c r="D94" s="12">
        <v>11810</v>
      </c>
      <c r="E94" s="12">
        <v>1360276</v>
      </c>
    </row>
    <row r="95" spans="1:5" ht="19.5" customHeight="1">
      <c r="A95" s="10">
        <v>92</v>
      </c>
      <c r="B95" s="11">
        <v>10204</v>
      </c>
      <c r="C95" s="12">
        <v>115.18</v>
      </c>
      <c r="D95" s="12">
        <v>12110</v>
      </c>
      <c r="E95" s="12">
        <v>1394830</v>
      </c>
    </row>
    <row r="96" spans="1:5" ht="19.5" customHeight="1">
      <c r="A96" s="10">
        <v>93</v>
      </c>
      <c r="B96" s="11">
        <v>10304</v>
      </c>
      <c r="C96" s="12">
        <v>115.21</v>
      </c>
      <c r="D96" s="12">
        <v>12210</v>
      </c>
      <c r="E96" s="12">
        <v>1406714</v>
      </c>
    </row>
    <row r="97" spans="1:5" ht="19.5" customHeight="1">
      <c r="A97" s="10">
        <v>94</v>
      </c>
      <c r="B97" s="11">
        <v>10404</v>
      </c>
      <c r="C97" s="12">
        <v>115.21</v>
      </c>
      <c r="D97" s="12">
        <v>12310</v>
      </c>
      <c r="E97" s="12">
        <v>1418235</v>
      </c>
    </row>
    <row r="98" spans="1:5" ht="19.5" customHeight="1">
      <c r="A98" s="10">
        <v>95</v>
      </c>
      <c r="B98" s="11">
        <v>10504</v>
      </c>
      <c r="C98" s="12">
        <v>115.21</v>
      </c>
      <c r="D98" s="12">
        <v>12350</v>
      </c>
      <c r="E98" s="12">
        <v>1422844</v>
      </c>
    </row>
    <row r="99" spans="1:5" ht="19.5" customHeight="1">
      <c r="A99" s="10">
        <v>96</v>
      </c>
      <c r="B99" s="11">
        <v>10604</v>
      </c>
      <c r="C99" s="12">
        <v>115.26</v>
      </c>
      <c r="D99" s="12">
        <v>12390</v>
      </c>
      <c r="E99" s="12">
        <v>1428071</v>
      </c>
    </row>
    <row r="100" spans="1:5" ht="19.5" customHeight="1">
      <c r="A100" s="10">
        <v>97</v>
      </c>
      <c r="B100" s="11">
        <v>10704</v>
      </c>
      <c r="C100" s="12">
        <v>115.26</v>
      </c>
      <c r="D100" s="12">
        <v>12430</v>
      </c>
      <c r="E100" s="12">
        <v>1432682</v>
      </c>
    </row>
    <row r="101" spans="1:5" ht="19.5" customHeight="1">
      <c r="A101" s="10">
        <v>98</v>
      </c>
      <c r="B101" s="11">
        <v>10804</v>
      </c>
      <c r="C101" s="12">
        <v>115.26</v>
      </c>
      <c r="D101" s="12">
        <v>12470</v>
      </c>
      <c r="E101" s="12">
        <v>1437292</v>
      </c>
    </row>
    <row r="102" spans="1:5" ht="19.5" customHeight="1">
      <c r="A102" s="10">
        <v>99</v>
      </c>
      <c r="B102" s="11">
        <v>10904</v>
      </c>
      <c r="C102" s="12">
        <v>115.26</v>
      </c>
      <c r="D102" s="12">
        <v>12510</v>
      </c>
      <c r="E102" s="12">
        <v>1441903</v>
      </c>
    </row>
    <row r="103" spans="1:5" ht="19.5" customHeight="1">
      <c r="A103" s="10">
        <v>100</v>
      </c>
      <c r="B103" s="11">
        <v>11004</v>
      </c>
      <c r="C103" s="12">
        <v>115.26</v>
      </c>
      <c r="D103" s="12">
        <v>12550</v>
      </c>
      <c r="E103" s="12">
        <v>1446513</v>
      </c>
    </row>
    <row r="104" spans="1:5" ht="19.5" customHeight="1">
      <c r="A104" s="10">
        <v>101</v>
      </c>
      <c r="B104" s="11">
        <v>11104</v>
      </c>
      <c r="C104" s="12">
        <v>115.26</v>
      </c>
      <c r="D104" s="12">
        <v>12590</v>
      </c>
      <c r="E104" s="12">
        <v>1451123</v>
      </c>
    </row>
    <row r="105" spans="1:5" ht="19.5" customHeight="1">
      <c r="A105" s="10">
        <v>102</v>
      </c>
      <c r="B105" s="11">
        <v>11204</v>
      </c>
      <c r="C105" s="12">
        <v>115.26</v>
      </c>
      <c r="D105" s="12">
        <v>12630</v>
      </c>
      <c r="E105" s="12">
        <v>1455734</v>
      </c>
    </row>
    <row r="106" spans="1:5" ht="19.5" customHeight="1">
      <c r="A106" s="10">
        <v>103</v>
      </c>
      <c r="B106" s="11">
        <v>11304</v>
      </c>
      <c r="C106" s="12">
        <v>115.26</v>
      </c>
      <c r="D106" s="12">
        <v>12670</v>
      </c>
      <c r="E106" s="12">
        <v>1460344</v>
      </c>
    </row>
    <row r="107" spans="1:5" ht="19.5" customHeight="1">
      <c r="A107" s="10">
        <v>104</v>
      </c>
      <c r="B107" s="11">
        <v>11404</v>
      </c>
      <c r="C107" s="12">
        <v>115.26</v>
      </c>
      <c r="D107" s="12">
        <v>12710</v>
      </c>
      <c r="E107" s="12">
        <v>1464955</v>
      </c>
    </row>
    <row r="108" spans="1:5" ht="19.5" customHeight="1">
      <c r="A108" s="10">
        <v>105</v>
      </c>
      <c r="B108" s="11">
        <v>11504</v>
      </c>
      <c r="C108" s="12">
        <v>115.26</v>
      </c>
      <c r="D108" s="12">
        <v>12750</v>
      </c>
      <c r="E108" s="12">
        <v>1469565</v>
      </c>
    </row>
    <row r="109" spans="1:5" ht="19.5" customHeight="1">
      <c r="A109" s="20">
        <v>106</v>
      </c>
      <c r="B109" s="21">
        <v>11604</v>
      </c>
      <c r="C109" s="22">
        <v>115.26</v>
      </c>
      <c r="D109" s="22">
        <v>12790</v>
      </c>
      <c r="E109" s="22">
        <v>1474175</v>
      </c>
    </row>
    <row r="110" spans="1:5" ht="19.5" customHeight="1">
      <c r="A110" s="10">
        <v>107</v>
      </c>
      <c r="B110" s="11">
        <v>11704</v>
      </c>
      <c r="C110" s="12">
        <v>115.26</v>
      </c>
      <c r="D110" s="12">
        <v>12830</v>
      </c>
      <c r="E110" s="12">
        <v>1478786</v>
      </c>
    </row>
    <row r="111" spans="1:5" ht="19.5" customHeight="1">
      <c r="A111" s="10">
        <v>108</v>
      </c>
      <c r="B111" s="11">
        <v>11804</v>
      </c>
      <c r="C111" s="12">
        <v>115.26</v>
      </c>
      <c r="D111" s="12">
        <v>12870</v>
      </c>
      <c r="E111" s="12">
        <v>1483396</v>
      </c>
    </row>
    <row r="112" spans="1:5" ht="19.5" customHeight="1">
      <c r="A112" s="10">
        <v>109</v>
      </c>
      <c r="B112" s="11">
        <v>11904</v>
      </c>
      <c r="C112" s="12">
        <v>115.26</v>
      </c>
      <c r="D112" s="12">
        <v>12910</v>
      </c>
      <c r="E112" s="12">
        <v>1488007</v>
      </c>
    </row>
    <row r="113" spans="1:5" ht="19.5" customHeight="1">
      <c r="A113" s="10">
        <v>110</v>
      </c>
      <c r="B113" s="11">
        <v>12004</v>
      </c>
      <c r="C113" s="12">
        <v>115.26</v>
      </c>
      <c r="D113" s="12">
        <v>12950</v>
      </c>
      <c r="E113" s="23">
        <v>1492617</v>
      </c>
    </row>
    <row r="114" spans="1:5" ht="19.5" customHeight="1">
      <c r="A114" s="10">
        <v>111</v>
      </c>
      <c r="B114" s="11">
        <v>12104</v>
      </c>
      <c r="C114" s="12">
        <v>115.26</v>
      </c>
      <c r="D114" s="12">
        <v>12915</v>
      </c>
      <c r="E114" s="12">
        <v>1488583</v>
      </c>
    </row>
    <row r="115" spans="1:5" ht="19.5" customHeight="1">
      <c r="A115" s="10">
        <v>112</v>
      </c>
      <c r="B115" s="11">
        <v>12204</v>
      </c>
      <c r="C115" s="12">
        <v>115.26</v>
      </c>
      <c r="D115" s="12">
        <v>12880</v>
      </c>
      <c r="E115" s="12">
        <v>1484549</v>
      </c>
    </row>
    <row r="116" spans="1:5" ht="19.5" customHeight="1">
      <c r="A116" s="10">
        <v>113</v>
      </c>
      <c r="B116" s="11">
        <v>12304</v>
      </c>
      <c r="C116" s="12">
        <v>115.26</v>
      </c>
      <c r="D116" s="12">
        <v>12845</v>
      </c>
      <c r="E116" s="12">
        <v>1480515</v>
      </c>
    </row>
    <row r="117" spans="1:5" ht="19.5" customHeight="1">
      <c r="A117" s="10">
        <v>114</v>
      </c>
      <c r="B117" s="11">
        <v>12404</v>
      </c>
      <c r="C117" s="12">
        <v>115.26</v>
      </c>
      <c r="D117" s="12">
        <v>12810</v>
      </c>
      <c r="E117" s="12">
        <v>1476481</v>
      </c>
    </row>
    <row r="118" spans="1:5" ht="19.5" customHeight="1">
      <c r="A118" s="10">
        <v>115</v>
      </c>
      <c r="B118" s="11">
        <v>12504</v>
      </c>
      <c r="C118" s="12">
        <v>115.26</v>
      </c>
      <c r="D118" s="12">
        <v>12775</v>
      </c>
      <c r="E118" s="12">
        <v>1472447</v>
      </c>
    </row>
    <row r="119" spans="1:5" ht="19.5" customHeight="1">
      <c r="A119" s="10">
        <v>116</v>
      </c>
      <c r="B119" s="11">
        <v>12604</v>
      </c>
      <c r="C119" s="12">
        <v>115.26</v>
      </c>
      <c r="D119" s="12">
        <v>12740</v>
      </c>
      <c r="E119" s="12">
        <v>1468412</v>
      </c>
    </row>
    <row r="120" spans="1:5" ht="19.5" customHeight="1">
      <c r="A120" s="10">
        <v>117</v>
      </c>
      <c r="B120" s="11">
        <v>12704</v>
      </c>
      <c r="C120" s="12">
        <v>115.26</v>
      </c>
      <c r="D120" s="12">
        <v>12705</v>
      </c>
      <c r="E120" s="12">
        <v>1464378</v>
      </c>
    </row>
    <row r="121" spans="1:5" ht="19.5" customHeight="1">
      <c r="A121" s="10">
        <v>118</v>
      </c>
      <c r="B121" s="11">
        <v>12804</v>
      </c>
      <c r="C121" s="12">
        <v>115.26</v>
      </c>
      <c r="D121" s="12">
        <v>12670</v>
      </c>
      <c r="E121" s="12">
        <v>1460344</v>
      </c>
    </row>
    <row r="122" spans="1:5" ht="19.5" customHeight="1">
      <c r="A122" s="10">
        <v>119</v>
      </c>
      <c r="B122" s="11">
        <v>12904</v>
      </c>
      <c r="C122" s="12">
        <v>115.26</v>
      </c>
      <c r="D122" s="12">
        <v>12570</v>
      </c>
      <c r="E122" s="12">
        <v>1448818</v>
      </c>
    </row>
    <row r="123" spans="1:5" ht="19.5" customHeight="1">
      <c r="A123" s="10">
        <v>120</v>
      </c>
      <c r="B123" s="11">
        <v>13004</v>
      </c>
      <c r="C123" s="12">
        <v>115.26</v>
      </c>
      <c r="D123" s="12">
        <v>12070</v>
      </c>
      <c r="E123" s="12">
        <v>1391188</v>
      </c>
    </row>
    <row r="124" spans="1:5" ht="23.25" customHeight="1">
      <c r="B124" s="13"/>
      <c r="C124" s="14"/>
      <c r="D124" s="14"/>
      <c r="E124" s="14">
        <f>MAX(E4:E123)</f>
        <v>1660607</v>
      </c>
    </row>
    <row r="125" spans="1:5">
      <c r="C125" s="15"/>
      <c r="D125" s="15"/>
      <c r="E125" s="15"/>
    </row>
  </sheetData>
  <mergeCells count="2">
    <mergeCell ref="A1:E1"/>
    <mergeCell ref="D2:E2"/>
  </mergeCells>
  <phoneticPr fontId="10" type="noConversion"/>
  <pageMargins left="0.55000000000000004" right="0.15625" top="0.86597222222222203" bottom="0.59027777777777801" header="0.196527777777778" footer="0.11805555555555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9"/>
  <sheetViews>
    <sheetView topLeftCell="A100" workbookViewId="0">
      <selection activeCell="A97" sqref="A97:E127"/>
    </sheetView>
  </sheetViews>
  <sheetFormatPr defaultColWidth="15.5" defaultRowHeight="13.5"/>
  <cols>
    <col min="1" max="1" width="9.5" customWidth="1"/>
    <col min="2" max="2" width="21.625" style="1" customWidth="1"/>
    <col min="3" max="5" width="21.625" style="2" customWidth="1"/>
    <col min="6" max="12" width="11.125" style="3" customWidth="1"/>
  </cols>
  <sheetData>
    <row r="1" spans="1:5" ht="24" customHeight="1">
      <c r="A1" s="96" t="s">
        <v>0</v>
      </c>
      <c r="B1" s="96"/>
      <c r="C1" s="96"/>
      <c r="D1" s="96"/>
      <c r="E1" s="96"/>
    </row>
    <row r="2" spans="1:5" ht="27" customHeight="1">
      <c r="A2" s="4" t="s">
        <v>1</v>
      </c>
      <c r="B2" s="5" t="s">
        <v>14</v>
      </c>
      <c r="C2" s="6" t="s">
        <v>3</v>
      </c>
      <c r="D2" s="91" t="s">
        <v>15</v>
      </c>
      <c r="E2" s="92"/>
    </row>
    <row r="3" spans="1:5" ht="24.75" customHeight="1">
      <c r="A3" s="7" t="s">
        <v>5</v>
      </c>
      <c r="B3" s="8" t="s">
        <v>6</v>
      </c>
      <c r="C3" s="12" t="s">
        <v>7</v>
      </c>
      <c r="D3" s="12" t="s">
        <v>8</v>
      </c>
      <c r="E3" s="9" t="s">
        <v>9</v>
      </c>
    </row>
    <row r="4" spans="1:5" ht="19.5" customHeight="1">
      <c r="A4" s="10">
        <v>1</v>
      </c>
      <c r="B4" s="16">
        <v>10101</v>
      </c>
      <c r="C4" s="12">
        <v>115.86</v>
      </c>
      <c r="D4" s="12">
        <v>11640</v>
      </c>
      <c r="E4" s="12">
        <v>1348610</v>
      </c>
    </row>
    <row r="5" spans="1:5" ht="19.5" customHeight="1">
      <c r="A5" s="10">
        <v>2</v>
      </c>
      <c r="B5" s="16">
        <v>10201</v>
      </c>
      <c r="C5" s="12">
        <v>115.86</v>
      </c>
      <c r="D5" s="12">
        <v>11940</v>
      </c>
      <c r="E5" s="12">
        <v>1383368</v>
      </c>
    </row>
    <row r="6" spans="1:5" ht="19.5" customHeight="1">
      <c r="A6" s="10">
        <v>3</v>
      </c>
      <c r="B6" s="16">
        <v>10301</v>
      </c>
      <c r="C6" s="12">
        <v>115.86</v>
      </c>
      <c r="D6" s="12">
        <v>12040</v>
      </c>
      <c r="E6" s="12">
        <v>1394954</v>
      </c>
    </row>
    <row r="7" spans="1:5" ht="19.5" customHeight="1">
      <c r="A7" s="10">
        <v>4</v>
      </c>
      <c r="B7" s="16">
        <v>10401</v>
      </c>
      <c r="C7" s="12">
        <v>115.86</v>
      </c>
      <c r="D7" s="12">
        <v>12140</v>
      </c>
      <c r="E7" s="12">
        <v>1406540</v>
      </c>
    </row>
    <row r="8" spans="1:5" ht="19.5" customHeight="1">
      <c r="A8" s="10">
        <v>5</v>
      </c>
      <c r="B8" s="16">
        <v>10501</v>
      </c>
      <c r="C8" s="12">
        <v>115.86</v>
      </c>
      <c r="D8" s="12">
        <v>12180</v>
      </c>
      <c r="E8" s="12">
        <v>1411175</v>
      </c>
    </row>
    <row r="9" spans="1:5" ht="19.5" customHeight="1">
      <c r="A9" s="10">
        <v>6</v>
      </c>
      <c r="B9" s="16">
        <v>10601</v>
      </c>
      <c r="C9" s="12">
        <v>115.92</v>
      </c>
      <c r="D9" s="12">
        <v>12220</v>
      </c>
      <c r="E9" s="12">
        <v>1416542</v>
      </c>
    </row>
    <row r="10" spans="1:5" ht="19.5" customHeight="1">
      <c r="A10" s="10">
        <v>7</v>
      </c>
      <c r="B10" s="16">
        <v>10701</v>
      </c>
      <c r="C10" s="12">
        <v>115.92</v>
      </c>
      <c r="D10" s="12">
        <v>12260</v>
      </c>
      <c r="E10" s="12">
        <v>1421179</v>
      </c>
    </row>
    <row r="11" spans="1:5" ht="19.5" customHeight="1">
      <c r="A11" s="10">
        <v>8</v>
      </c>
      <c r="B11" s="16">
        <v>10801</v>
      </c>
      <c r="C11" s="12">
        <v>115.92</v>
      </c>
      <c r="D11" s="12">
        <v>12300</v>
      </c>
      <c r="E11" s="12">
        <v>1425816</v>
      </c>
    </row>
    <row r="12" spans="1:5" ht="19.5" customHeight="1">
      <c r="A12" s="10">
        <v>9</v>
      </c>
      <c r="B12" s="16">
        <v>10901</v>
      </c>
      <c r="C12" s="12">
        <v>115.92</v>
      </c>
      <c r="D12" s="12">
        <v>12340</v>
      </c>
      <c r="E12" s="12">
        <v>1430453</v>
      </c>
    </row>
    <row r="13" spans="1:5" ht="19.5" customHeight="1">
      <c r="A13" s="10">
        <v>10</v>
      </c>
      <c r="B13" s="16">
        <v>11001</v>
      </c>
      <c r="C13" s="12">
        <v>115.92</v>
      </c>
      <c r="D13" s="12">
        <v>12380</v>
      </c>
      <c r="E13" s="12">
        <v>1435090</v>
      </c>
    </row>
    <row r="14" spans="1:5" ht="19.5" customHeight="1">
      <c r="A14" s="10">
        <v>11</v>
      </c>
      <c r="B14" s="16">
        <v>11101</v>
      </c>
      <c r="C14" s="12">
        <v>115.92</v>
      </c>
      <c r="D14" s="12">
        <v>12420</v>
      </c>
      <c r="E14" s="12">
        <v>1439726</v>
      </c>
    </row>
    <row r="15" spans="1:5" ht="19.5" customHeight="1">
      <c r="A15" s="10">
        <v>12</v>
      </c>
      <c r="B15" s="16">
        <v>11201</v>
      </c>
      <c r="C15" s="12">
        <v>115.92</v>
      </c>
      <c r="D15" s="12">
        <v>12460</v>
      </c>
      <c r="E15" s="12">
        <v>1444363</v>
      </c>
    </row>
    <row r="16" spans="1:5" ht="19.5" customHeight="1">
      <c r="A16" s="10">
        <v>13</v>
      </c>
      <c r="B16" s="16">
        <v>11301</v>
      </c>
      <c r="C16" s="12">
        <v>115.92</v>
      </c>
      <c r="D16" s="12">
        <v>12500</v>
      </c>
      <c r="E16" s="12">
        <v>1449000</v>
      </c>
    </row>
    <row r="17" spans="1:5" ht="19.5" customHeight="1">
      <c r="A17" s="10">
        <v>14</v>
      </c>
      <c r="B17" s="16">
        <v>11401</v>
      </c>
      <c r="C17" s="12">
        <v>115.92</v>
      </c>
      <c r="D17" s="12">
        <v>12540</v>
      </c>
      <c r="E17" s="12">
        <v>1453637</v>
      </c>
    </row>
    <row r="18" spans="1:5" ht="19.5" customHeight="1">
      <c r="A18" s="10">
        <v>15</v>
      </c>
      <c r="B18" s="16">
        <v>11501</v>
      </c>
      <c r="C18" s="12">
        <v>115.92</v>
      </c>
      <c r="D18" s="12">
        <v>12580</v>
      </c>
      <c r="E18" s="12">
        <v>1458274</v>
      </c>
    </row>
    <row r="19" spans="1:5" ht="19.5" customHeight="1">
      <c r="A19" s="10">
        <v>16</v>
      </c>
      <c r="B19" s="16">
        <v>11601</v>
      </c>
      <c r="C19" s="12">
        <v>115.92</v>
      </c>
      <c r="D19" s="12">
        <v>12620</v>
      </c>
      <c r="E19" s="12">
        <v>1462910</v>
      </c>
    </row>
    <row r="20" spans="1:5" ht="19.5" customHeight="1">
      <c r="A20" s="10">
        <v>17</v>
      </c>
      <c r="B20" s="16">
        <v>11701</v>
      </c>
      <c r="C20" s="12">
        <v>115.92</v>
      </c>
      <c r="D20" s="12">
        <v>12660</v>
      </c>
      <c r="E20" s="12">
        <v>1467547</v>
      </c>
    </row>
    <row r="21" spans="1:5" ht="19.5" customHeight="1">
      <c r="A21" s="10">
        <v>18</v>
      </c>
      <c r="B21" s="16">
        <v>11801</v>
      </c>
      <c r="C21" s="12">
        <v>115.92</v>
      </c>
      <c r="D21" s="12">
        <v>12700</v>
      </c>
      <c r="E21" s="12">
        <v>1472184</v>
      </c>
    </row>
    <row r="22" spans="1:5" ht="19.5" customHeight="1">
      <c r="A22" s="10">
        <v>19</v>
      </c>
      <c r="B22" s="16">
        <v>11901</v>
      </c>
      <c r="C22" s="12">
        <v>115.92</v>
      </c>
      <c r="D22" s="12">
        <v>12740</v>
      </c>
      <c r="E22" s="12">
        <v>1476821</v>
      </c>
    </row>
    <row r="23" spans="1:5" ht="19.5" customHeight="1">
      <c r="A23" s="10">
        <v>20</v>
      </c>
      <c r="B23" s="16">
        <v>12001</v>
      </c>
      <c r="C23" s="12">
        <v>115.92</v>
      </c>
      <c r="D23" s="12">
        <v>12780</v>
      </c>
      <c r="E23" s="12">
        <v>1481458</v>
      </c>
    </row>
    <row r="24" spans="1:5" ht="19.5" customHeight="1">
      <c r="A24" s="10">
        <v>21</v>
      </c>
      <c r="B24" s="16">
        <v>12101</v>
      </c>
      <c r="C24" s="12">
        <v>115.92</v>
      </c>
      <c r="D24" s="12">
        <v>12745</v>
      </c>
      <c r="E24" s="12">
        <v>1477400</v>
      </c>
    </row>
    <row r="25" spans="1:5" ht="19.5" customHeight="1">
      <c r="A25" s="10">
        <v>22</v>
      </c>
      <c r="B25" s="16">
        <v>12201</v>
      </c>
      <c r="C25" s="12">
        <v>115.92</v>
      </c>
      <c r="D25" s="12">
        <v>12710</v>
      </c>
      <c r="E25" s="12">
        <v>1473343</v>
      </c>
    </row>
    <row r="26" spans="1:5" ht="19.5" customHeight="1">
      <c r="A26" s="10">
        <v>23</v>
      </c>
      <c r="B26" s="16">
        <v>12301</v>
      </c>
      <c r="C26" s="12">
        <v>115.92</v>
      </c>
      <c r="D26" s="12">
        <v>12675</v>
      </c>
      <c r="E26" s="12">
        <v>1469286</v>
      </c>
    </row>
    <row r="27" spans="1:5" ht="19.5" customHeight="1">
      <c r="A27" s="10">
        <v>24</v>
      </c>
      <c r="B27" s="16">
        <v>12401</v>
      </c>
      <c r="C27" s="12">
        <v>115.92</v>
      </c>
      <c r="D27" s="12">
        <v>12640</v>
      </c>
      <c r="E27" s="12">
        <v>1465229</v>
      </c>
    </row>
    <row r="28" spans="1:5" ht="19.5" customHeight="1">
      <c r="A28" s="10">
        <v>25</v>
      </c>
      <c r="B28" s="16">
        <v>12501</v>
      </c>
      <c r="C28" s="12">
        <v>115.92</v>
      </c>
      <c r="D28" s="12">
        <v>12605</v>
      </c>
      <c r="E28" s="12">
        <v>1461172</v>
      </c>
    </row>
    <row r="29" spans="1:5" ht="19.5" customHeight="1">
      <c r="A29" s="10">
        <v>26</v>
      </c>
      <c r="B29" s="16">
        <v>12601</v>
      </c>
      <c r="C29" s="12">
        <v>115.92</v>
      </c>
      <c r="D29" s="12">
        <v>12570</v>
      </c>
      <c r="E29" s="12">
        <v>1457114</v>
      </c>
    </row>
    <row r="30" spans="1:5" ht="19.5" customHeight="1">
      <c r="A30" s="10">
        <v>27</v>
      </c>
      <c r="B30" s="16">
        <v>12701</v>
      </c>
      <c r="C30" s="12">
        <v>115.92</v>
      </c>
      <c r="D30" s="12">
        <v>12535</v>
      </c>
      <c r="E30" s="12">
        <v>1453057</v>
      </c>
    </row>
    <row r="31" spans="1:5" ht="19.5" customHeight="1">
      <c r="A31" s="10">
        <v>28</v>
      </c>
      <c r="B31" s="16">
        <v>12801</v>
      </c>
      <c r="C31" s="12">
        <v>115.92</v>
      </c>
      <c r="D31" s="12">
        <v>12500</v>
      </c>
      <c r="E31" s="12">
        <v>1449000</v>
      </c>
    </row>
    <row r="32" spans="1:5" ht="19.5" customHeight="1">
      <c r="A32" s="10">
        <v>29</v>
      </c>
      <c r="B32" s="16">
        <v>12901</v>
      </c>
      <c r="C32" s="12">
        <v>115.92</v>
      </c>
      <c r="D32" s="12">
        <v>12465</v>
      </c>
      <c r="E32" s="12">
        <v>1444943</v>
      </c>
    </row>
    <row r="33" spans="1:5" ht="19.5" customHeight="1">
      <c r="A33" s="10">
        <v>30</v>
      </c>
      <c r="B33" s="16">
        <v>13001</v>
      </c>
      <c r="C33" s="12">
        <v>115.92</v>
      </c>
      <c r="D33" s="12">
        <v>12365</v>
      </c>
      <c r="E33" s="12">
        <v>1433351</v>
      </c>
    </row>
    <row r="34" spans="1:5" ht="19.5" customHeight="1">
      <c r="A34" s="10">
        <v>31</v>
      </c>
      <c r="B34" s="16">
        <v>13101</v>
      </c>
      <c r="C34" s="12">
        <v>115.92</v>
      </c>
      <c r="D34" s="12">
        <v>11865</v>
      </c>
      <c r="E34" s="12">
        <v>1375391</v>
      </c>
    </row>
    <row r="35" spans="1:5" ht="19.5" customHeight="1">
      <c r="A35" s="10">
        <v>32</v>
      </c>
      <c r="B35" s="16">
        <v>10102</v>
      </c>
      <c r="C35" s="12">
        <v>96.81</v>
      </c>
      <c r="D35" s="12">
        <v>11140</v>
      </c>
      <c r="E35" s="12">
        <v>1078463</v>
      </c>
    </row>
    <row r="36" spans="1:5" ht="19.5" customHeight="1">
      <c r="A36" s="10">
        <v>33</v>
      </c>
      <c r="B36" s="16">
        <v>10202</v>
      </c>
      <c r="C36" s="12">
        <v>96.81</v>
      </c>
      <c r="D36" s="12">
        <v>11440</v>
      </c>
      <c r="E36" s="12">
        <v>1107506</v>
      </c>
    </row>
    <row r="37" spans="1:5" ht="19.5" customHeight="1">
      <c r="A37" s="10">
        <v>34</v>
      </c>
      <c r="B37" s="16">
        <v>10302</v>
      </c>
      <c r="C37" s="12">
        <v>96.81</v>
      </c>
      <c r="D37" s="12">
        <v>11540</v>
      </c>
      <c r="E37" s="12">
        <v>1117187</v>
      </c>
    </row>
    <row r="38" spans="1:5" ht="19.5" customHeight="1">
      <c r="A38" s="10">
        <v>35</v>
      </c>
      <c r="B38" s="16">
        <v>10402</v>
      </c>
      <c r="C38" s="12">
        <v>96.81</v>
      </c>
      <c r="D38" s="12">
        <v>11640</v>
      </c>
      <c r="E38" s="12">
        <v>1126868</v>
      </c>
    </row>
    <row r="39" spans="1:5" ht="19.5" customHeight="1">
      <c r="A39" s="10">
        <v>36</v>
      </c>
      <c r="B39" s="16">
        <v>10502</v>
      </c>
      <c r="C39" s="12">
        <v>96.81</v>
      </c>
      <c r="D39" s="12">
        <v>11680</v>
      </c>
      <c r="E39" s="12">
        <v>1130741</v>
      </c>
    </row>
    <row r="40" spans="1:5" ht="19.5" customHeight="1">
      <c r="A40" s="10">
        <v>37</v>
      </c>
      <c r="B40" s="16">
        <v>10602</v>
      </c>
      <c r="C40" s="12">
        <v>97.04</v>
      </c>
      <c r="D40" s="12">
        <v>11720</v>
      </c>
      <c r="E40" s="12">
        <v>1137309</v>
      </c>
    </row>
    <row r="41" spans="1:5" ht="19.5" customHeight="1">
      <c r="A41" s="10">
        <v>38</v>
      </c>
      <c r="B41" s="16">
        <v>10702</v>
      </c>
      <c r="C41" s="12">
        <v>97.04</v>
      </c>
      <c r="D41" s="12">
        <v>11760</v>
      </c>
      <c r="E41" s="12">
        <v>1141190</v>
      </c>
    </row>
    <row r="42" spans="1:5" ht="19.5" customHeight="1">
      <c r="A42" s="10">
        <v>39</v>
      </c>
      <c r="B42" s="16">
        <v>10802</v>
      </c>
      <c r="C42" s="12">
        <v>97.04</v>
      </c>
      <c r="D42" s="12">
        <v>11800</v>
      </c>
      <c r="E42" s="12">
        <v>1145072</v>
      </c>
    </row>
    <row r="43" spans="1:5" ht="19.5" customHeight="1">
      <c r="A43" s="10">
        <v>40</v>
      </c>
      <c r="B43" s="16">
        <v>10902</v>
      </c>
      <c r="C43" s="12">
        <v>97.04</v>
      </c>
      <c r="D43" s="12">
        <v>11840</v>
      </c>
      <c r="E43" s="12">
        <v>1148954</v>
      </c>
    </row>
    <row r="44" spans="1:5" ht="19.5" customHeight="1">
      <c r="A44" s="10">
        <v>41</v>
      </c>
      <c r="B44" s="16">
        <v>11002</v>
      </c>
      <c r="C44" s="12">
        <v>97.04</v>
      </c>
      <c r="D44" s="12">
        <v>11880</v>
      </c>
      <c r="E44" s="12">
        <v>1152835</v>
      </c>
    </row>
    <row r="45" spans="1:5" ht="19.5" customHeight="1">
      <c r="A45" s="10">
        <v>42</v>
      </c>
      <c r="B45" s="16">
        <v>11102</v>
      </c>
      <c r="C45" s="12">
        <v>97.04</v>
      </c>
      <c r="D45" s="12">
        <v>11920</v>
      </c>
      <c r="E45" s="12">
        <v>1156717</v>
      </c>
    </row>
    <row r="46" spans="1:5" ht="19.5" customHeight="1">
      <c r="A46" s="10">
        <v>43</v>
      </c>
      <c r="B46" s="16">
        <v>11202</v>
      </c>
      <c r="C46" s="12">
        <v>97.04</v>
      </c>
      <c r="D46" s="12">
        <v>11960</v>
      </c>
      <c r="E46" s="12">
        <v>1160598</v>
      </c>
    </row>
    <row r="47" spans="1:5" ht="19.5" customHeight="1">
      <c r="A47" s="10">
        <v>44</v>
      </c>
      <c r="B47" s="16">
        <v>11302</v>
      </c>
      <c r="C47" s="12">
        <v>97.04</v>
      </c>
      <c r="D47" s="12">
        <v>12000</v>
      </c>
      <c r="E47" s="12">
        <v>1164480</v>
      </c>
    </row>
    <row r="48" spans="1:5" ht="19.5" customHeight="1">
      <c r="A48" s="10">
        <v>45</v>
      </c>
      <c r="B48" s="16">
        <v>11402</v>
      </c>
      <c r="C48" s="12">
        <v>97.04</v>
      </c>
      <c r="D48" s="12">
        <v>12040</v>
      </c>
      <c r="E48" s="12">
        <v>1168362</v>
      </c>
    </row>
    <row r="49" spans="1:5" ht="19.5" customHeight="1">
      <c r="A49" s="10">
        <v>46</v>
      </c>
      <c r="B49" s="16">
        <v>11502</v>
      </c>
      <c r="C49" s="12">
        <v>97.04</v>
      </c>
      <c r="D49" s="12">
        <v>12080</v>
      </c>
      <c r="E49" s="12">
        <v>1172243</v>
      </c>
    </row>
    <row r="50" spans="1:5" ht="19.5" customHeight="1">
      <c r="A50" s="10">
        <v>47</v>
      </c>
      <c r="B50" s="16">
        <v>11602</v>
      </c>
      <c r="C50" s="12">
        <v>97.04</v>
      </c>
      <c r="D50" s="12">
        <v>12120</v>
      </c>
      <c r="E50" s="12">
        <v>1176125</v>
      </c>
    </row>
    <row r="51" spans="1:5" ht="19.5" customHeight="1">
      <c r="A51" s="10">
        <v>48</v>
      </c>
      <c r="B51" s="16">
        <v>11702</v>
      </c>
      <c r="C51" s="12">
        <v>97.28</v>
      </c>
      <c r="D51" s="12">
        <v>12160</v>
      </c>
      <c r="E51" s="12">
        <v>1182925</v>
      </c>
    </row>
    <row r="52" spans="1:5" ht="19.5" customHeight="1">
      <c r="A52" s="10">
        <v>49</v>
      </c>
      <c r="B52" s="16">
        <v>11802</v>
      </c>
      <c r="C52" s="12">
        <v>97.28</v>
      </c>
      <c r="D52" s="12">
        <v>12200</v>
      </c>
      <c r="E52" s="12">
        <v>1186816</v>
      </c>
    </row>
    <row r="53" spans="1:5" ht="19.5" customHeight="1">
      <c r="A53" s="10">
        <v>50</v>
      </c>
      <c r="B53" s="16">
        <v>11902</v>
      </c>
      <c r="C53" s="12">
        <v>97.28</v>
      </c>
      <c r="D53" s="12">
        <v>12240</v>
      </c>
      <c r="E53" s="12">
        <v>1190707</v>
      </c>
    </row>
    <row r="54" spans="1:5" ht="19.5" customHeight="1">
      <c r="A54" s="10">
        <v>51</v>
      </c>
      <c r="B54" s="16">
        <v>12002</v>
      </c>
      <c r="C54" s="12">
        <v>97.28</v>
      </c>
      <c r="D54" s="12">
        <v>12280</v>
      </c>
      <c r="E54" s="12">
        <v>1194598</v>
      </c>
    </row>
    <row r="55" spans="1:5" ht="19.5" customHeight="1">
      <c r="A55" s="10">
        <v>52</v>
      </c>
      <c r="B55" s="16">
        <v>12102</v>
      </c>
      <c r="C55" s="12">
        <v>97.28</v>
      </c>
      <c r="D55" s="12">
        <v>12245</v>
      </c>
      <c r="E55" s="12">
        <v>1191194</v>
      </c>
    </row>
    <row r="56" spans="1:5" ht="19.5" customHeight="1">
      <c r="A56" s="10">
        <v>53</v>
      </c>
      <c r="B56" s="16">
        <v>12202</v>
      </c>
      <c r="C56" s="12">
        <v>97.28</v>
      </c>
      <c r="D56" s="12">
        <v>12210</v>
      </c>
      <c r="E56" s="12">
        <v>1187789</v>
      </c>
    </row>
    <row r="57" spans="1:5" ht="19.5" customHeight="1">
      <c r="A57" s="10">
        <v>54</v>
      </c>
      <c r="B57" s="16">
        <v>12302</v>
      </c>
      <c r="C57" s="12">
        <v>97.28</v>
      </c>
      <c r="D57" s="12">
        <v>12175</v>
      </c>
      <c r="E57" s="12">
        <v>1184384</v>
      </c>
    </row>
    <row r="58" spans="1:5" ht="19.5" customHeight="1">
      <c r="A58" s="10">
        <v>55</v>
      </c>
      <c r="B58" s="16">
        <v>12402</v>
      </c>
      <c r="C58" s="12">
        <v>97.28</v>
      </c>
      <c r="D58" s="12">
        <v>12140</v>
      </c>
      <c r="E58" s="12">
        <v>1180979</v>
      </c>
    </row>
    <row r="59" spans="1:5" ht="19.5" customHeight="1">
      <c r="A59" s="10">
        <v>56</v>
      </c>
      <c r="B59" s="16">
        <v>12502</v>
      </c>
      <c r="C59" s="12">
        <v>97.28</v>
      </c>
      <c r="D59" s="12">
        <v>12105</v>
      </c>
      <c r="E59" s="12">
        <v>1177574</v>
      </c>
    </row>
    <row r="60" spans="1:5" ht="19.5" customHeight="1">
      <c r="A60" s="10">
        <v>57</v>
      </c>
      <c r="B60" s="16">
        <v>12602</v>
      </c>
      <c r="C60" s="12">
        <v>97.28</v>
      </c>
      <c r="D60" s="12">
        <v>12070</v>
      </c>
      <c r="E60" s="12">
        <v>1174170</v>
      </c>
    </row>
    <row r="61" spans="1:5" ht="19.5" customHeight="1">
      <c r="A61" s="10">
        <v>58</v>
      </c>
      <c r="B61" s="16">
        <v>12702</v>
      </c>
      <c r="C61" s="12">
        <v>97.28</v>
      </c>
      <c r="D61" s="12">
        <v>12035</v>
      </c>
      <c r="E61" s="12">
        <v>1170765</v>
      </c>
    </row>
    <row r="62" spans="1:5" ht="19.5" customHeight="1">
      <c r="A62" s="10">
        <v>59</v>
      </c>
      <c r="B62" s="16">
        <v>12802</v>
      </c>
      <c r="C62" s="12">
        <v>97.28</v>
      </c>
      <c r="D62" s="12">
        <v>12000</v>
      </c>
      <c r="E62" s="12">
        <v>1167360</v>
      </c>
    </row>
    <row r="63" spans="1:5" ht="19.5" customHeight="1">
      <c r="A63" s="10">
        <v>60</v>
      </c>
      <c r="B63" s="16">
        <v>12902</v>
      </c>
      <c r="C63" s="12">
        <v>97.28</v>
      </c>
      <c r="D63" s="12">
        <v>11965</v>
      </c>
      <c r="E63" s="12">
        <v>1163955</v>
      </c>
    </row>
    <row r="64" spans="1:5" ht="19.5" customHeight="1">
      <c r="A64" s="10">
        <v>61</v>
      </c>
      <c r="B64" s="16">
        <v>13002</v>
      </c>
      <c r="C64" s="12">
        <v>97.28</v>
      </c>
      <c r="D64" s="12">
        <v>11865</v>
      </c>
      <c r="E64" s="12">
        <v>1154227</v>
      </c>
    </row>
    <row r="65" spans="1:5" ht="19.5" customHeight="1">
      <c r="A65" s="10">
        <v>62</v>
      </c>
      <c r="B65" s="16">
        <v>13102</v>
      </c>
      <c r="C65" s="12">
        <v>97.28</v>
      </c>
      <c r="D65" s="12">
        <v>11365</v>
      </c>
      <c r="E65" s="12">
        <v>1105587</v>
      </c>
    </row>
    <row r="66" spans="1:5" ht="19.5" customHeight="1">
      <c r="A66" s="10">
        <v>63</v>
      </c>
      <c r="B66" s="16">
        <v>10103</v>
      </c>
      <c r="C66" s="12">
        <v>96.81</v>
      </c>
      <c r="D66" s="12">
        <v>11140</v>
      </c>
      <c r="E66" s="12">
        <v>1078463</v>
      </c>
    </row>
    <row r="67" spans="1:5" ht="19.5" customHeight="1">
      <c r="A67" s="10">
        <v>64</v>
      </c>
      <c r="B67" s="16">
        <v>10203</v>
      </c>
      <c r="C67" s="12">
        <v>96.81</v>
      </c>
      <c r="D67" s="12">
        <v>11440</v>
      </c>
      <c r="E67" s="12">
        <v>1107506</v>
      </c>
    </row>
    <row r="68" spans="1:5" ht="19.5" customHeight="1">
      <c r="A68" s="10">
        <v>65</v>
      </c>
      <c r="B68" s="16">
        <v>10303</v>
      </c>
      <c r="C68" s="12">
        <v>96.81</v>
      </c>
      <c r="D68" s="12">
        <v>11540</v>
      </c>
      <c r="E68" s="12">
        <v>1117187</v>
      </c>
    </row>
    <row r="69" spans="1:5" ht="19.5" customHeight="1">
      <c r="A69" s="10">
        <v>66</v>
      </c>
      <c r="B69" s="16">
        <v>10403</v>
      </c>
      <c r="C69" s="12">
        <v>96.81</v>
      </c>
      <c r="D69" s="12">
        <v>11640</v>
      </c>
      <c r="E69" s="12">
        <v>1126868</v>
      </c>
    </row>
    <row r="70" spans="1:5" ht="19.5" customHeight="1">
      <c r="A70" s="10">
        <v>67</v>
      </c>
      <c r="B70" s="16">
        <v>10503</v>
      </c>
      <c r="C70" s="12">
        <v>96.81</v>
      </c>
      <c r="D70" s="12">
        <v>11680</v>
      </c>
      <c r="E70" s="12">
        <v>1130741</v>
      </c>
    </row>
    <row r="71" spans="1:5" ht="19.5" customHeight="1">
      <c r="A71" s="10">
        <v>68</v>
      </c>
      <c r="B71" s="16">
        <v>10603</v>
      </c>
      <c r="C71" s="12">
        <v>97.04</v>
      </c>
      <c r="D71" s="12">
        <v>11720</v>
      </c>
      <c r="E71" s="12">
        <v>1137309</v>
      </c>
    </row>
    <row r="72" spans="1:5" ht="19.5" customHeight="1">
      <c r="A72" s="10">
        <v>69</v>
      </c>
      <c r="B72" s="16">
        <v>10703</v>
      </c>
      <c r="C72" s="12">
        <v>97.04</v>
      </c>
      <c r="D72" s="12">
        <v>11760</v>
      </c>
      <c r="E72" s="12">
        <v>1141190</v>
      </c>
    </row>
    <row r="73" spans="1:5" ht="19.5" customHeight="1">
      <c r="A73" s="10">
        <v>70</v>
      </c>
      <c r="B73" s="16">
        <v>10803</v>
      </c>
      <c r="C73" s="12">
        <v>97.04</v>
      </c>
      <c r="D73" s="12">
        <v>11800</v>
      </c>
      <c r="E73" s="12">
        <v>1145072</v>
      </c>
    </row>
    <row r="74" spans="1:5" ht="19.5" customHeight="1">
      <c r="A74" s="10">
        <v>71</v>
      </c>
      <c r="B74" s="16">
        <v>10903</v>
      </c>
      <c r="C74" s="12">
        <v>97.04</v>
      </c>
      <c r="D74" s="12">
        <v>11840</v>
      </c>
      <c r="E74" s="12">
        <v>1148954</v>
      </c>
    </row>
    <row r="75" spans="1:5" ht="19.5" customHeight="1">
      <c r="A75" s="10">
        <v>72</v>
      </c>
      <c r="B75" s="16">
        <v>11003</v>
      </c>
      <c r="C75" s="12">
        <v>97.04</v>
      </c>
      <c r="D75" s="12">
        <v>11880</v>
      </c>
      <c r="E75" s="12">
        <v>1152835</v>
      </c>
    </row>
    <row r="76" spans="1:5" ht="19.5" customHeight="1">
      <c r="A76" s="10">
        <v>73</v>
      </c>
      <c r="B76" s="16">
        <v>11103</v>
      </c>
      <c r="C76" s="12">
        <v>97.04</v>
      </c>
      <c r="D76" s="12">
        <v>11920</v>
      </c>
      <c r="E76" s="12">
        <v>1156717</v>
      </c>
    </row>
    <row r="77" spans="1:5" ht="19.5" customHeight="1">
      <c r="A77" s="10">
        <v>74</v>
      </c>
      <c r="B77" s="16">
        <v>11203</v>
      </c>
      <c r="C77" s="12">
        <v>97.04</v>
      </c>
      <c r="D77" s="12">
        <v>11960</v>
      </c>
      <c r="E77" s="12">
        <v>1160598</v>
      </c>
    </row>
    <row r="78" spans="1:5" ht="19.5" customHeight="1">
      <c r="A78" s="10">
        <v>75</v>
      </c>
      <c r="B78" s="16">
        <v>11303</v>
      </c>
      <c r="C78" s="12">
        <v>97.04</v>
      </c>
      <c r="D78" s="12">
        <v>12000</v>
      </c>
      <c r="E78" s="12">
        <v>1164480</v>
      </c>
    </row>
    <row r="79" spans="1:5" ht="19.5" customHeight="1">
      <c r="A79" s="10">
        <v>76</v>
      </c>
      <c r="B79" s="16">
        <v>11403</v>
      </c>
      <c r="C79" s="12">
        <v>97.04</v>
      </c>
      <c r="D79" s="12">
        <v>12040</v>
      </c>
      <c r="E79" s="12">
        <v>1168362</v>
      </c>
    </row>
    <row r="80" spans="1:5" ht="19.5" customHeight="1">
      <c r="A80" s="10">
        <v>77</v>
      </c>
      <c r="B80" s="16">
        <v>11503</v>
      </c>
      <c r="C80" s="12">
        <v>97.04</v>
      </c>
      <c r="D80" s="12">
        <v>12080</v>
      </c>
      <c r="E80" s="12">
        <v>1172243</v>
      </c>
    </row>
    <row r="81" spans="1:5" ht="19.5" customHeight="1">
      <c r="A81" s="10">
        <v>78</v>
      </c>
      <c r="B81" s="16">
        <v>11603</v>
      </c>
      <c r="C81" s="12">
        <v>97.04</v>
      </c>
      <c r="D81" s="12">
        <v>12120</v>
      </c>
      <c r="E81" s="12">
        <v>1176125</v>
      </c>
    </row>
    <row r="82" spans="1:5" ht="19.5" customHeight="1">
      <c r="A82" s="10">
        <v>79</v>
      </c>
      <c r="B82" s="16">
        <v>11703</v>
      </c>
      <c r="C82" s="12">
        <v>97.28</v>
      </c>
      <c r="D82" s="12">
        <v>12160</v>
      </c>
      <c r="E82" s="12">
        <v>1182925</v>
      </c>
    </row>
    <row r="83" spans="1:5" ht="19.5" customHeight="1">
      <c r="A83" s="10">
        <v>80</v>
      </c>
      <c r="B83" s="16">
        <v>11803</v>
      </c>
      <c r="C83" s="12">
        <v>97.28</v>
      </c>
      <c r="D83" s="12">
        <v>12200</v>
      </c>
      <c r="E83" s="12">
        <v>1186816</v>
      </c>
    </row>
    <row r="84" spans="1:5" ht="19.5" customHeight="1">
      <c r="A84" s="10">
        <v>81</v>
      </c>
      <c r="B84" s="16">
        <v>11903</v>
      </c>
      <c r="C84" s="12">
        <v>97.28</v>
      </c>
      <c r="D84" s="12">
        <v>12240</v>
      </c>
      <c r="E84" s="12">
        <v>1190707</v>
      </c>
    </row>
    <row r="85" spans="1:5" ht="19.5" customHeight="1">
      <c r="A85" s="10">
        <v>82</v>
      </c>
      <c r="B85" s="16">
        <v>12003</v>
      </c>
      <c r="C85" s="12">
        <v>97.28</v>
      </c>
      <c r="D85" s="12">
        <v>12280</v>
      </c>
      <c r="E85" s="12">
        <v>1194598</v>
      </c>
    </row>
    <row r="86" spans="1:5" ht="19.5" customHeight="1">
      <c r="A86" s="10">
        <v>83</v>
      </c>
      <c r="B86" s="16">
        <v>12103</v>
      </c>
      <c r="C86" s="12">
        <v>97.28</v>
      </c>
      <c r="D86" s="12">
        <v>12245</v>
      </c>
      <c r="E86" s="12">
        <v>1191194</v>
      </c>
    </row>
    <row r="87" spans="1:5" ht="19.5" customHeight="1">
      <c r="A87" s="10">
        <v>84</v>
      </c>
      <c r="B87" s="16">
        <v>12203</v>
      </c>
      <c r="C87" s="12">
        <v>97.28</v>
      </c>
      <c r="D87" s="12">
        <v>12210</v>
      </c>
      <c r="E87" s="12">
        <v>1187789</v>
      </c>
    </row>
    <row r="88" spans="1:5" ht="19.5" customHeight="1">
      <c r="A88" s="10">
        <v>85</v>
      </c>
      <c r="B88" s="16">
        <v>12303</v>
      </c>
      <c r="C88" s="12">
        <v>97.28</v>
      </c>
      <c r="D88" s="12">
        <v>12175</v>
      </c>
      <c r="E88" s="12">
        <v>1184384</v>
      </c>
    </row>
    <row r="89" spans="1:5" ht="19.5" customHeight="1">
      <c r="A89" s="10">
        <v>86</v>
      </c>
      <c r="B89" s="16">
        <v>12403</v>
      </c>
      <c r="C89" s="12">
        <v>97.28</v>
      </c>
      <c r="D89" s="12">
        <v>12140</v>
      </c>
      <c r="E89" s="12">
        <v>1180979</v>
      </c>
    </row>
    <row r="90" spans="1:5" ht="19.5" customHeight="1">
      <c r="A90" s="10">
        <v>87</v>
      </c>
      <c r="B90" s="16">
        <v>12503</v>
      </c>
      <c r="C90" s="12">
        <v>97.28</v>
      </c>
      <c r="D90" s="12">
        <v>12105</v>
      </c>
      <c r="E90" s="12">
        <v>1177574</v>
      </c>
    </row>
    <row r="91" spans="1:5" ht="19.5" customHeight="1">
      <c r="A91" s="10">
        <v>88</v>
      </c>
      <c r="B91" s="16">
        <v>12603</v>
      </c>
      <c r="C91" s="12">
        <v>97.28</v>
      </c>
      <c r="D91" s="12">
        <v>12070</v>
      </c>
      <c r="E91" s="12">
        <v>1174170</v>
      </c>
    </row>
    <row r="92" spans="1:5" ht="19.5" customHeight="1">
      <c r="A92" s="10">
        <v>89</v>
      </c>
      <c r="B92" s="16">
        <v>12703</v>
      </c>
      <c r="C92" s="12">
        <v>97.28</v>
      </c>
      <c r="D92" s="12">
        <v>12035</v>
      </c>
      <c r="E92" s="12">
        <v>1170765</v>
      </c>
    </row>
    <row r="93" spans="1:5" ht="19.5" customHeight="1">
      <c r="A93" s="10">
        <v>90</v>
      </c>
      <c r="B93" s="16">
        <v>12803</v>
      </c>
      <c r="C93" s="12">
        <v>97.28</v>
      </c>
      <c r="D93" s="12">
        <v>12000</v>
      </c>
      <c r="E93" s="12">
        <v>1167360</v>
      </c>
    </row>
    <row r="94" spans="1:5" ht="19.5" customHeight="1">
      <c r="A94" s="10">
        <v>91</v>
      </c>
      <c r="B94" s="16">
        <v>12903</v>
      </c>
      <c r="C94" s="12">
        <v>97.28</v>
      </c>
      <c r="D94" s="12">
        <v>11965</v>
      </c>
      <c r="E94" s="12">
        <v>1163955</v>
      </c>
    </row>
    <row r="95" spans="1:5" ht="19.5" customHeight="1">
      <c r="A95" s="10">
        <v>92</v>
      </c>
      <c r="B95" s="16">
        <v>13003</v>
      </c>
      <c r="C95" s="12">
        <v>97.28</v>
      </c>
      <c r="D95" s="12">
        <v>11865</v>
      </c>
      <c r="E95" s="12">
        <v>1154227</v>
      </c>
    </row>
    <row r="96" spans="1:5" ht="19.5" customHeight="1">
      <c r="A96" s="10">
        <v>93</v>
      </c>
      <c r="B96" s="16">
        <v>13103</v>
      </c>
      <c r="C96" s="12">
        <v>97.28</v>
      </c>
      <c r="D96" s="12">
        <v>11365</v>
      </c>
      <c r="E96" s="12">
        <v>1105587</v>
      </c>
    </row>
    <row r="97" spans="1:5" ht="19.5" customHeight="1">
      <c r="A97" s="10">
        <v>94</v>
      </c>
      <c r="B97" s="16">
        <v>10104</v>
      </c>
      <c r="C97" s="12">
        <v>115.86</v>
      </c>
      <c r="D97" s="12">
        <v>11690</v>
      </c>
      <c r="E97" s="12">
        <v>1354403</v>
      </c>
    </row>
    <row r="98" spans="1:5" ht="19.5" customHeight="1">
      <c r="A98" s="10">
        <v>95</v>
      </c>
      <c r="B98" s="16">
        <v>10204</v>
      </c>
      <c r="C98" s="12">
        <v>115.86</v>
      </c>
      <c r="D98" s="12">
        <v>11990</v>
      </c>
      <c r="E98" s="12">
        <v>1389161</v>
      </c>
    </row>
    <row r="99" spans="1:5" ht="19.5" customHeight="1">
      <c r="A99" s="10">
        <v>96</v>
      </c>
      <c r="B99" s="16">
        <v>10304</v>
      </c>
      <c r="C99" s="12">
        <v>115.86</v>
      </c>
      <c r="D99" s="12">
        <v>12090</v>
      </c>
      <c r="E99" s="12">
        <v>1400747</v>
      </c>
    </row>
    <row r="100" spans="1:5" ht="19.5" customHeight="1">
      <c r="A100" s="10">
        <v>97</v>
      </c>
      <c r="B100" s="16">
        <v>10404</v>
      </c>
      <c r="C100" s="12">
        <v>115.86</v>
      </c>
      <c r="D100" s="12">
        <v>12190</v>
      </c>
      <c r="E100" s="12">
        <v>1412333</v>
      </c>
    </row>
    <row r="101" spans="1:5" ht="19.5" customHeight="1">
      <c r="A101" s="10">
        <v>98</v>
      </c>
      <c r="B101" s="16">
        <v>10504</v>
      </c>
      <c r="C101" s="12">
        <v>115.86</v>
      </c>
      <c r="D101" s="12">
        <v>12230</v>
      </c>
      <c r="E101" s="12">
        <v>1416968</v>
      </c>
    </row>
    <row r="102" spans="1:5" ht="19.5" customHeight="1">
      <c r="A102" s="10">
        <v>99</v>
      </c>
      <c r="B102" s="16">
        <v>10604</v>
      </c>
      <c r="C102" s="12">
        <v>115.92</v>
      </c>
      <c r="D102" s="12">
        <v>12270</v>
      </c>
      <c r="E102" s="12">
        <v>1422338</v>
      </c>
    </row>
    <row r="103" spans="1:5" ht="19.5" customHeight="1">
      <c r="A103" s="10">
        <v>100</v>
      </c>
      <c r="B103" s="16">
        <v>10704</v>
      </c>
      <c r="C103" s="12">
        <v>115.92</v>
      </c>
      <c r="D103" s="12">
        <v>12310</v>
      </c>
      <c r="E103" s="12">
        <v>1426975</v>
      </c>
    </row>
    <row r="104" spans="1:5" ht="19.5" customHeight="1">
      <c r="A104" s="10">
        <v>101</v>
      </c>
      <c r="B104" s="16">
        <v>10804</v>
      </c>
      <c r="C104" s="12">
        <v>115.92</v>
      </c>
      <c r="D104" s="12">
        <v>12350</v>
      </c>
      <c r="E104" s="12">
        <v>1431612</v>
      </c>
    </row>
    <row r="105" spans="1:5" ht="19.5" customHeight="1">
      <c r="A105" s="10">
        <v>102</v>
      </c>
      <c r="B105" s="16">
        <v>10904</v>
      </c>
      <c r="C105" s="12">
        <v>115.92</v>
      </c>
      <c r="D105" s="12">
        <v>12390</v>
      </c>
      <c r="E105" s="12">
        <v>1436249</v>
      </c>
    </row>
    <row r="106" spans="1:5" ht="19.5" customHeight="1">
      <c r="A106" s="10">
        <v>103</v>
      </c>
      <c r="B106" s="16">
        <v>11004</v>
      </c>
      <c r="C106" s="12">
        <v>115.92</v>
      </c>
      <c r="D106" s="12">
        <v>12430</v>
      </c>
      <c r="E106" s="12">
        <v>1440886</v>
      </c>
    </row>
    <row r="107" spans="1:5" ht="19.5" customHeight="1">
      <c r="A107" s="10">
        <v>104</v>
      </c>
      <c r="B107" s="16">
        <v>11104</v>
      </c>
      <c r="C107" s="12">
        <v>115.92</v>
      </c>
      <c r="D107" s="12">
        <v>12470</v>
      </c>
      <c r="E107" s="12">
        <v>1445522</v>
      </c>
    </row>
    <row r="108" spans="1:5" ht="19.5" customHeight="1">
      <c r="A108" s="10">
        <v>105</v>
      </c>
      <c r="B108" s="16">
        <v>11204</v>
      </c>
      <c r="C108" s="12">
        <v>115.92</v>
      </c>
      <c r="D108" s="12">
        <v>12510</v>
      </c>
      <c r="E108" s="12">
        <v>1450159</v>
      </c>
    </row>
    <row r="109" spans="1:5" ht="19.5" customHeight="1">
      <c r="A109" s="10">
        <v>106</v>
      </c>
      <c r="B109" s="16">
        <v>11304</v>
      </c>
      <c r="C109" s="12">
        <v>115.92</v>
      </c>
      <c r="D109" s="12">
        <v>12550</v>
      </c>
      <c r="E109" s="12">
        <v>1454796</v>
      </c>
    </row>
    <row r="110" spans="1:5" ht="19.5" customHeight="1">
      <c r="A110" s="10">
        <v>107</v>
      </c>
      <c r="B110" s="16">
        <v>11404</v>
      </c>
      <c r="C110" s="12">
        <v>115.92</v>
      </c>
      <c r="D110" s="12">
        <v>12590</v>
      </c>
      <c r="E110" s="12">
        <v>1459433</v>
      </c>
    </row>
    <row r="111" spans="1:5" ht="19.5" customHeight="1">
      <c r="A111" s="10">
        <v>108</v>
      </c>
      <c r="B111" s="16">
        <v>11504</v>
      </c>
      <c r="C111" s="12">
        <v>115.92</v>
      </c>
      <c r="D111" s="12">
        <v>12630</v>
      </c>
      <c r="E111" s="12">
        <v>1464070</v>
      </c>
    </row>
    <row r="112" spans="1:5" ht="19.5" customHeight="1">
      <c r="A112" s="10">
        <v>109</v>
      </c>
      <c r="B112" s="16">
        <v>11604</v>
      </c>
      <c r="C112" s="12">
        <v>115.92</v>
      </c>
      <c r="D112" s="12">
        <v>12670</v>
      </c>
      <c r="E112" s="12">
        <v>1468706</v>
      </c>
    </row>
    <row r="113" spans="1:5" ht="19.5" customHeight="1">
      <c r="A113" s="10">
        <v>110</v>
      </c>
      <c r="B113" s="16">
        <v>11704</v>
      </c>
      <c r="C113" s="12">
        <v>115.92</v>
      </c>
      <c r="D113" s="12">
        <v>12710</v>
      </c>
      <c r="E113" s="12">
        <v>1473343</v>
      </c>
    </row>
    <row r="114" spans="1:5" ht="19.5" customHeight="1">
      <c r="A114" s="10">
        <v>111</v>
      </c>
      <c r="B114" s="16">
        <v>11804</v>
      </c>
      <c r="C114" s="12">
        <v>115.92</v>
      </c>
      <c r="D114" s="12">
        <v>12750</v>
      </c>
      <c r="E114" s="12">
        <v>1477980</v>
      </c>
    </row>
    <row r="115" spans="1:5" ht="19.5" customHeight="1">
      <c r="A115" s="10">
        <v>112</v>
      </c>
      <c r="B115" s="16">
        <v>11904</v>
      </c>
      <c r="C115" s="12">
        <v>115.92</v>
      </c>
      <c r="D115" s="12">
        <v>12790</v>
      </c>
      <c r="E115" s="12">
        <v>1482617</v>
      </c>
    </row>
    <row r="116" spans="1:5" ht="19.5" customHeight="1">
      <c r="A116" s="10">
        <v>113</v>
      </c>
      <c r="B116" s="16">
        <v>12004</v>
      </c>
      <c r="C116" s="12">
        <v>115.92</v>
      </c>
      <c r="D116" s="12">
        <v>12830</v>
      </c>
      <c r="E116" s="12">
        <v>1487254</v>
      </c>
    </row>
    <row r="117" spans="1:5" ht="19.5" customHeight="1">
      <c r="A117" s="10">
        <v>114</v>
      </c>
      <c r="B117" s="16">
        <v>12104</v>
      </c>
      <c r="C117" s="12">
        <v>115.92</v>
      </c>
      <c r="D117" s="12">
        <v>12795</v>
      </c>
      <c r="E117" s="12">
        <v>1483196</v>
      </c>
    </row>
    <row r="118" spans="1:5" ht="19.5" customHeight="1">
      <c r="A118" s="10">
        <v>115</v>
      </c>
      <c r="B118" s="16">
        <v>12204</v>
      </c>
      <c r="C118" s="12">
        <v>115.92</v>
      </c>
      <c r="D118" s="12">
        <v>12760</v>
      </c>
      <c r="E118" s="12">
        <v>1479139</v>
      </c>
    </row>
    <row r="119" spans="1:5" ht="19.5" customHeight="1">
      <c r="A119" s="10">
        <v>116</v>
      </c>
      <c r="B119" s="16">
        <v>12304</v>
      </c>
      <c r="C119" s="12">
        <v>115.92</v>
      </c>
      <c r="D119" s="12">
        <v>12725</v>
      </c>
      <c r="E119" s="12">
        <v>1475082</v>
      </c>
    </row>
    <row r="120" spans="1:5" ht="19.5" customHeight="1">
      <c r="A120" s="10">
        <v>117</v>
      </c>
      <c r="B120" s="16">
        <v>12404</v>
      </c>
      <c r="C120" s="12">
        <v>115.92</v>
      </c>
      <c r="D120" s="12">
        <v>12690</v>
      </c>
      <c r="E120" s="12">
        <v>1471025</v>
      </c>
    </row>
    <row r="121" spans="1:5" ht="19.5" customHeight="1">
      <c r="A121" s="10">
        <v>118</v>
      </c>
      <c r="B121" s="16">
        <v>12504</v>
      </c>
      <c r="C121" s="12">
        <v>115.92</v>
      </c>
      <c r="D121" s="12">
        <v>12655</v>
      </c>
      <c r="E121" s="12">
        <v>1466968</v>
      </c>
    </row>
    <row r="122" spans="1:5" ht="19.5" customHeight="1">
      <c r="A122" s="10">
        <v>119</v>
      </c>
      <c r="B122" s="16">
        <v>12604</v>
      </c>
      <c r="C122" s="12">
        <v>115.92</v>
      </c>
      <c r="D122" s="12">
        <v>12620</v>
      </c>
      <c r="E122" s="12">
        <v>1462910</v>
      </c>
    </row>
    <row r="123" spans="1:5" ht="19.5" customHeight="1">
      <c r="A123" s="10">
        <v>120</v>
      </c>
      <c r="B123" s="16">
        <v>12704</v>
      </c>
      <c r="C123" s="12">
        <v>115.92</v>
      </c>
      <c r="D123" s="12">
        <v>12585</v>
      </c>
      <c r="E123" s="12">
        <v>1458853</v>
      </c>
    </row>
    <row r="124" spans="1:5" ht="19.5" customHeight="1">
      <c r="A124" s="10">
        <v>121</v>
      </c>
      <c r="B124" s="16">
        <v>12804</v>
      </c>
      <c r="C124" s="12">
        <v>115.92</v>
      </c>
      <c r="D124" s="12">
        <v>12550</v>
      </c>
      <c r="E124" s="12">
        <v>1454796</v>
      </c>
    </row>
    <row r="125" spans="1:5" ht="19.5" customHeight="1">
      <c r="A125" s="10">
        <v>122</v>
      </c>
      <c r="B125" s="16">
        <v>12904</v>
      </c>
      <c r="C125" s="12">
        <v>115.92</v>
      </c>
      <c r="D125" s="12">
        <v>12515</v>
      </c>
      <c r="E125" s="12">
        <v>1450739</v>
      </c>
    </row>
    <row r="126" spans="1:5" ht="19.5" customHeight="1">
      <c r="A126" s="10">
        <v>123</v>
      </c>
      <c r="B126" s="16">
        <v>13004</v>
      </c>
      <c r="C126" s="12">
        <v>115.92</v>
      </c>
      <c r="D126" s="12">
        <v>12415</v>
      </c>
      <c r="E126" s="12">
        <v>1439147</v>
      </c>
    </row>
    <row r="127" spans="1:5" ht="19.5" customHeight="1">
      <c r="A127" s="10">
        <v>124</v>
      </c>
      <c r="B127" s="16">
        <v>13104</v>
      </c>
      <c r="C127" s="12">
        <v>115.92</v>
      </c>
      <c r="D127" s="12">
        <v>11915</v>
      </c>
      <c r="E127" s="12">
        <v>1381187</v>
      </c>
    </row>
    <row r="128" spans="1:5" ht="23.25" customHeight="1">
      <c r="B128" s="13"/>
      <c r="C128" s="14"/>
      <c r="D128" s="14"/>
      <c r="E128" s="14"/>
    </row>
    <row r="129" spans="3:5">
      <c r="C129" s="15"/>
      <c r="D129" s="15"/>
      <c r="E129" s="15"/>
    </row>
  </sheetData>
  <mergeCells count="2">
    <mergeCell ref="A1:E1"/>
    <mergeCell ref="D2:E2"/>
  </mergeCells>
  <phoneticPr fontId="10" type="noConversion"/>
  <pageMargins left="0.47222222222222199" right="0.156944444444444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5"/>
  <sheetViews>
    <sheetView topLeftCell="A109" workbookViewId="0">
      <selection activeCell="A94" sqref="A94:E123"/>
    </sheetView>
  </sheetViews>
  <sheetFormatPr defaultColWidth="15.5" defaultRowHeight="13.5"/>
  <cols>
    <col min="1" max="1" width="9.5" customWidth="1"/>
    <col min="2" max="2" width="21.625" style="1" customWidth="1"/>
    <col min="3" max="5" width="21.625" style="2" customWidth="1"/>
    <col min="6" max="10" width="9.375" style="3" customWidth="1"/>
    <col min="11" max="13" width="10" style="3" customWidth="1"/>
    <col min="14" max="15" width="15.5" style="3"/>
  </cols>
  <sheetData>
    <row r="1" spans="1:5" ht="24" customHeight="1">
      <c r="A1" s="96" t="s">
        <v>0</v>
      </c>
      <c r="B1" s="96"/>
      <c r="C1" s="96"/>
      <c r="D1" s="96"/>
      <c r="E1" s="96"/>
    </row>
    <row r="2" spans="1:5" ht="27" customHeight="1">
      <c r="A2" s="4" t="s">
        <v>1</v>
      </c>
      <c r="B2" s="5" t="s">
        <v>16</v>
      </c>
      <c r="C2" s="6" t="s">
        <v>3</v>
      </c>
      <c r="D2" s="91" t="s">
        <v>13</v>
      </c>
      <c r="E2" s="92"/>
    </row>
    <row r="3" spans="1:5" ht="24.75" customHeight="1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spans="1:5" ht="19.5" customHeight="1">
      <c r="A4" s="10">
        <v>1</v>
      </c>
      <c r="B4" s="11">
        <v>10101</v>
      </c>
      <c r="C4" s="12">
        <v>115.8</v>
      </c>
      <c r="D4" s="12">
        <v>11640</v>
      </c>
      <c r="E4" s="12">
        <v>1347912</v>
      </c>
    </row>
    <row r="5" spans="1:5" ht="19.5" customHeight="1">
      <c r="A5" s="10">
        <v>2</v>
      </c>
      <c r="B5" s="11">
        <v>10201</v>
      </c>
      <c r="C5" s="12">
        <v>115.8</v>
      </c>
      <c r="D5" s="12">
        <v>11940</v>
      </c>
      <c r="E5" s="12">
        <v>1382652</v>
      </c>
    </row>
    <row r="6" spans="1:5" ht="19.5" customHeight="1">
      <c r="A6" s="10">
        <v>3</v>
      </c>
      <c r="B6" s="11">
        <v>10301</v>
      </c>
      <c r="C6" s="12">
        <v>115.8</v>
      </c>
      <c r="D6" s="12">
        <v>12040</v>
      </c>
      <c r="E6" s="12">
        <v>1394232</v>
      </c>
    </row>
    <row r="7" spans="1:5" ht="19.5" customHeight="1">
      <c r="A7" s="10">
        <v>4</v>
      </c>
      <c r="B7" s="11">
        <v>10401</v>
      </c>
      <c r="C7" s="12">
        <v>115.8</v>
      </c>
      <c r="D7" s="12">
        <v>12140</v>
      </c>
      <c r="E7" s="12">
        <v>1405812</v>
      </c>
    </row>
    <row r="8" spans="1:5" ht="19.5" customHeight="1">
      <c r="A8" s="10">
        <v>5</v>
      </c>
      <c r="B8" s="11">
        <v>10501</v>
      </c>
      <c r="C8" s="12">
        <v>115.8</v>
      </c>
      <c r="D8" s="12">
        <v>12180</v>
      </c>
      <c r="E8" s="12">
        <v>1410444</v>
      </c>
    </row>
    <row r="9" spans="1:5" ht="19.5" customHeight="1">
      <c r="A9" s="10">
        <v>6</v>
      </c>
      <c r="B9" s="11">
        <v>10601</v>
      </c>
      <c r="C9" s="12">
        <v>115.85</v>
      </c>
      <c r="D9" s="12">
        <v>12220</v>
      </c>
      <c r="E9" s="12">
        <v>1415687</v>
      </c>
    </row>
    <row r="10" spans="1:5" ht="19.5" customHeight="1">
      <c r="A10" s="10">
        <v>7</v>
      </c>
      <c r="B10" s="11">
        <v>10701</v>
      </c>
      <c r="C10" s="12">
        <v>115.85</v>
      </c>
      <c r="D10" s="12">
        <v>12260</v>
      </c>
      <c r="E10" s="12">
        <v>1420321</v>
      </c>
    </row>
    <row r="11" spans="1:5" ht="19.5" customHeight="1">
      <c r="A11" s="10">
        <v>8</v>
      </c>
      <c r="B11" s="11">
        <v>10801</v>
      </c>
      <c r="C11" s="12">
        <v>115.85</v>
      </c>
      <c r="D11" s="12">
        <v>12300</v>
      </c>
      <c r="E11" s="12">
        <v>1424955</v>
      </c>
    </row>
    <row r="12" spans="1:5" ht="19.5" customHeight="1">
      <c r="A12" s="10">
        <v>9</v>
      </c>
      <c r="B12" s="11">
        <v>10901</v>
      </c>
      <c r="C12" s="12">
        <v>115.85</v>
      </c>
      <c r="D12" s="12">
        <v>12340</v>
      </c>
      <c r="E12" s="12">
        <v>1429589</v>
      </c>
    </row>
    <row r="13" spans="1:5" ht="19.5" customHeight="1">
      <c r="A13" s="10">
        <v>10</v>
      </c>
      <c r="B13" s="11">
        <v>11001</v>
      </c>
      <c r="C13" s="12">
        <v>115.85</v>
      </c>
      <c r="D13" s="12">
        <v>12380</v>
      </c>
      <c r="E13" s="12">
        <v>1434223</v>
      </c>
    </row>
    <row r="14" spans="1:5" ht="19.5" customHeight="1">
      <c r="A14" s="10">
        <v>11</v>
      </c>
      <c r="B14" s="11">
        <v>11101</v>
      </c>
      <c r="C14" s="12">
        <v>115.85</v>
      </c>
      <c r="D14" s="12">
        <v>12420</v>
      </c>
      <c r="E14" s="12">
        <v>1438857</v>
      </c>
    </row>
    <row r="15" spans="1:5" ht="19.5" customHeight="1">
      <c r="A15" s="10">
        <v>12</v>
      </c>
      <c r="B15" s="11">
        <v>11201</v>
      </c>
      <c r="C15" s="12">
        <v>115.85</v>
      </c>
      <c r="D15" s="12">
        <v>12460</v>
      </c>
      <c r="E15" s="12">
        <v>1443491</v>
      </c>
    </row>
    <row r="16" spans="1:5" ht="19.5" customHeight="1">
      <c r="A16" s="10">
        <v>13</v>
      </c>
      <c r="B16" s="11">
        <v>11301</v>
      </c>
      <c r="C16" s="12">
        <v>115.85</v>
      </c>
      <c r="D16" s="12">
        <v>12500</v>
      </c>
      <c r="E16" s="12">
        <v>1448125</v>
      </c>
    </row>
    <row r="17" spans="1:5" ht="19.5" customHeight="1">
      <c r="A17" s="10">
        <v>14</v>
      </c>
      <c r="B17" s="11">
        <v>11401</v>
      </c>
      <c r="C17" s="12">
        <v>115.85</v>
      </c>
      <c r="D17" s="12">
        <v>12540</v>
      </c>
      <c r="E17" s="12">
        <v>1452759</v>
      </c>
    </row>
    <row r="18" spans="1:5" ht="19.5" customHeight="1">
      <c r="A18" s="10">
        <v>15</v>
      </c>
      <c r="B18" s="11">
        <v>11501</v>
      </c>
      <c r="C18" s="12">
        <v>115.85</v>
      </c>
      <c r="D18" s="12">
        <v>12580</v>
      </c>
      <c r="E18" s="12">
        <v>1457393</v>
      </c>
    </row>
    <row r="19" spans="1:5" ht="19.5" customHeight="1">
      <c r="A19" s="10">
        <v>16</v>
      </c>
      <c r="B19" s="11">
        <v>11601</v>
      </c>
      <c r="C19" s="12">
        <v>115.85</v>
      </c>
      <c r="D19" s="12">
        <v>12620</v>
      </c>
      <c r="E19" s="12">
        <v>1462027</v>
      </c>
    </row>
    <row r="20" spans="1:5" ht="19.5" customHeight="1">
      <c r="A20" s="10">
        <v>17</v>
      </c>
      <c r="B20" s="11">
        <v>11701</v>
      </c>
      <c r="C20" s="12">
        <v>115.85</v>
      </c>
      <c r="D20" s="12">
        <v>12660</v>
      </c>
      <c r="E20" s="12">
        <v>1466661</v>
      </c>
    </row>
    <row r="21" spans="1:5" ht="19.5" customHeight="1">
      <c r="A21" s="10">
        <v>18</v>
      </c>
      <c r="B21" s="11">
        <v>11801</v>
      </c>
      <c r="C21" s="12">
        <v>115.85</v>
      </c>
      <c r="D21" s="12">
        <v>12700</v>
      </c>
      <c r="E21" s="12">
        <v>1471295</v>
      </c>
    </row>
    <row r="22" spans="1:5" ht="19.5" customHeight="1">
      <c r="A22" s="10">
        <v>19</v>
      </c>
      <c r="B22" s="11">
        <v>11901</v>
      </c>
      <c r="C22" s="12">
        <v>115.85</v>
      </c>
      <c r="D22" s="12">
        <v>12740</v>
      </c>
      <c r="E22" s="12">
        <v>1475929</v>
      </c>
    </row>
    <row r="23" spans="1:5" ht="19.5" customHeight="1">
      <c r="A23" s="10">
        <v>20</v>
      </c>
      <c r="B23" s="11">
        <v>12001</v>
      </c>
      <c r="C23" s="12">
        <v>115.85</v>
      </c>
      <c r="D23" s="12">
        <v>12780</v>
      </c>
      <c r="E23" s="12">
        <v>1480563</v>
      </c>
    </row>
    <row r="24" spans="1:5" ht="19.5" customHeight="1">
      <c r="A24" s="10">
        <v>21</v>
      </c>
      <c r="B24" s="11">
        <v>12101</v>
      </c>
      <c r="C24" s="12">
        <v>115.85</v>
      </c>
      <c r="D24" s="12">
        <v>12745</v>
      </c>
      <c r="E24" s="12">
        <v>1476508</v>
      </c>
    </row>
    <row r="25" spans="1:5" ht="19.5" customHeight="1">
      <c r="A25" s="10">
        <v>22</v>
      </c>
      <c r="B25" s="11">
        <v>12201</v>
      </c>
      <c r="C25" s="12">
        <v>115.85</v>
      </c>
      <c r="D25" s="12">
        <v>12710</v>
      </c>
      <c r="E25" s="12">
        <v>1472454</v>
      </c>
    </row>
    <row r="26" spans="1:5" ht="19.5" customHeight="1">
      <c r="A26" s="10">
        <v>23</v>
      </c>
      <c r="B26" s="11">
        <v>12301</v>
      </c>
      <c r="C26" s="12">
        <v>115.85</v>
      </c>
      <c r="D26" s="12">
        <v>12675</v>
      </c>
      <c r="E26" s="12">
        <v>1468399</v>
      </c>
    </row>
    <row r="27" spans="1:5" ht="19.5" customHeight="1">
      <c r="A27" s="10">
        <v>24</v>
      </c>
      <c r="B27" s="11">
        <v>12401</v>
      </c>
      <c r="C27" s="12">
        <v>115.85</v>
      </c>
      <c r="D27" s="12">
        <v>12640</v>
      </c>
      <c r="E27" s="12">
        <v>1464344</v>
      </c>
    </row>
    <row r="28" spans="1:5" ht="19.5" customHeight="1">
      <c r="A28" s="10">
        <v>25</v>
      </c>
      <c r="B28" s="11">
        <v>12501</v>
      </c>
      <c r="C28" s="12">
        <v>115.85</v>
      </c>
      <c r="D28" s="12">
        <v>12605</v>
      </c>
      <c r="E28" s="12">
        <v>1460289</v>
      </c>
    </row>
    <row r="29" spans="1:5" ht="19.5" customHeight="1">
      <c r="A29" s="10">
        <v>26</v>
      </c>
      <c r="B29" s="11">
        <v>12601</v>
      </c>
      <c r="C29" s="12">
        <v>115.85</v>
      </c>
      <c r="D29" s="12">
        <v>12570</v>
      </c>
      <c r="E29" s="12">
        <v>1456235</v>
      </c>
    </row>
    <row r="30" spans="1:5" ht="19.5" customHeight="1">
      <c r="A30" s="10">
        <v>27</v>
      </c>
      <c r="B30" s="11">
        <v>12701</v>
      </c>
      <c r="C30" s="12">
        <v>115.85</v>
      </c>
      <c r="D30" s="12">
        <v>12535</v>
      </c>
      <c r="E30" s="12">
        <v>1452180</v>
      </c>
    </row>
    <row r="31" spans="1:5" ht="19.5" customHeight="1">
      <c r="A31" s="10">
        <v>28</v>
      </c>
      <c r="B31" s="11">
        <v>12801</v>
      </c>
      <c r="C31" s="12">
        <v>115.85</v>
      </c>
      <c r="D31" s="12">
        <v>12500</v>
      </c>
      <c r="E31" s="12">
        <v>1448125</v>
      </c>
    </row>
    <row r="32" spans="1:5" ht="19.5" customHeight="1">
      <c r="A32" s="10">
        <v>29</v>
      </c>
      <c r="B32" s="11">
        <v>12901</v>
      </c>
      <c r="C32" s="12">
        <v>115.85</v>
      </c>
      <c r="D32" s="12">
        <v>12400</v>
      </c>
      <c r="E32" s="12">
        <v>1436540</v>
      </c>
    </row>
    <row r="33" spans="1:5" ht="19.5" customHeight="1">
      <c r="A33" s="10">
        <v>30</v>
      </c>
      <c r="B33" s="11">
        <v>13001</v>
      </c>
      <c r="C33" s="12">
        <v>115.85</v>
      </c>
      <c r="D33" s="12">
        <v>11900</v>
      </c>
      <c r="E33" s="12">
        <v>1378615</v>
      </c>
    </row>
    <row r="34" spans="1:5" ht="19.5" customHeight="1">
      <c r="A34" s="10">
        <v>31</v>
      </c>
      <c r="B34" s="11">
        <v>10102</v>
      </c>
      <c r="C34" s="12">
        <v>96.63</v>
      </c>
      <c r="D34" s="12">
        <v>11140</v>
      </c>
      <c r="E34" s="12">
        <v>1076458</v>
      </c>
    </row>
    <row r="35" spans="1:5" ht="19.5" customHeight="1">
      <c r="A35" s="10">
        <v>32</v>
      </c>
      <c r="B35" s="11">
        <v>10202</v>
      </c>
      <c r="C35" s="12">
        <v>96.63</v>
      </c>
      <c r="D35" s="12">
        <v>11440</v>
      </c>
      <c r="E35" s="12">
        <v>1105447</v>
      </c>
    </row>
    <row r="36" spans="1:5" ht="19.5" customHeight="1">
      <c r="A36" s="10">
        <v>33</v>
      </c>
      <c r="B36" s="11">
        <v>10302</v>
      </c>
      <c r="C36" s="12">
        <v>96.63</v>
      </c>
      <c r="D36" s="12">
        <v>11540</v>
      </c>
      <c r="E36" s="12">
        <v>1115110</v>
      </c>
    </row>
    <row r="37" spans="1:5" ht="19.5" customHeight="1">
      <c r="A37" s="10">
        <v>34</v>
      </c>
      <c r="B37" s="11">
        <v>10402</v>
      </c>
      <c r="C37" s="12">
        <v>96.63</v>
      </c>
      <c r="D37" s="12">
        <v>11640</v>
      </c>
      <c r="E37" s="12">
        <v>1124773</v>
      </c>
    </row>
    <row r="38" spans="1:5" ht="19.5" customHeight="1">
      <c r="A38" s="10">
        <v>35</v>
      </c>
      <c r="B38" s="11">
        <v>10502</v>
      </c>
      <c r="C38" s="12">
        <v>96.63</v>
      </c>
      <c r="D38" s="12">
        <v>11680</v>
      </c>
      <c r="E38" s="12">
        <v>1128638</v>
      </c>
    </row>
    <row r="39" spans="1:5" ht="19.5" customHeight="1">
      <c r="A39" s="10">
        <v>36</v>
      </c>
      <c r="B39" s="11">
        <v>10602</v>
      </c>
      <c r="C39" s="12">
        <v>96.93</v>
      </c>
      <c r="D39" s="12">
        <v>11720</v>
      </c>
      <c r="E39" s="12">
        <v>1136020</v>
      </c>
    </row>
    <row r="40" spans="1:5" ht="19.5" customHeight="1">
      <c r="A40" s="10">
        <v>37</v>
      </c>
      <c r="B40" s="11">
        <v>10702</v>
      </c>
      <c r="C40" s="12">
        <v>96.93</v>
      </c>
      <c r="D40" s="12">
        <v>11760</v>
      </c>
      <c r="E40" s="12">
        <v>1139897</v>
      </c>
    </row>
    <row r="41" spans="1:5" ht="19.5" customHeight="1">
      <c r="A41" s="10">
        <v>38</v>
      </c>
      <c r="B41" s="11">
        <v>10802</v>
      </c>
      <c r="C41" s="12">
        <v>96.93</v>
      </c>
      <c r="D41" s="12">
        <v>11800</v>
      </c>
      <c r="E41" s="12">
        <v>1143774</v>
      </c>
    </row>
    <row r="42" spans="1:5" ht="19.5" customHeight="1">
      <c r="A42" s="10">
        <v>39</v>
      </c>
      <c r="B42" s="11">
        <v>10902</v>
      </c>
      <c r="C42" s="12">
        <v>96.93</v>
      </c>
      <c r="D42" s="12">
        <v>11840</v>
      </c>
      <c r="E42" s="12">
        <v>1147651</v>
      </c>
    </row>
    <row r="43" spans="1:5" ht="19.5" customHeight="1">
      <c r="A43" s="10">
        <v>40</v>
      </c>
      <c r="B43" s="11">
        <v>11002</v>
      </c>
      <c r="C43" s="12">
        <v>96.93</v>
      </c>
      <c r="D43" s="12">
        <v>11880</v>
      </c>
      <c r="E43" s="12">
        <v>1151528</v>
      </c>
    </row>
    <row r="44" spans="1:5" ht="19.5" customHeight="1">
      <c r="A44" s="10">
        <v>41</v>
      </c>
      <c r="B44" s="11">
        <v>11102</v>
      </c>
      <c r="C44" s="12">
        <v>96.93</v>
      </c>
      <c r="D44" s="12">
        <v>11920</v>
      </c>
      <c r="E44" s="12">
        <v>1155406</v>
      </c>
    </row>
    <row r="45" spans="1:5" ht="19.5" customHeight="1">
      <c r="A45" s="10">
        <v>42</v>
      </c>
      <c r="B45" s="11">
        <v>11202</v>
      </c>
      <c r="C45" s="12">
        <v>96.93</v>
      </c>
      <c r="D45" s="12">
        <v>11960</v>
      </c>
      <c r="E45" s="12">
        <v>1159283</v>
      </c>
    </row>
    <row r="46" spans="1:5" ht="19.5" customHeight="1">
      <c r="A46" s="10">
        <v>43</v>
      </c>
      <c r="B46" s="11">
        <v>11302</v>
      </c>
      <c r="C46" s="12">
        <v>96.93</v>
      </c>
      <c r="D46" s="12">
        <v>12000</v>
      </c>
      <c r="E46" s="12">
        <v>1163160</v>
      </c>
    </row>
    <row r="47" spans="1:5" ht="19.5" customHeight="1">
      <c r="A47" s="10">
        <v>44</v>
      </c>
      <c r="B47" s="11">
        <v>11402</v>
      </c>
      <c r="C47" s="12">
        <v>96.93</v>
      </c>
      <c r="D47" s="12">
        <v>12040</v>
      </c>
      <c r="E47" s="12">
        <v>1167037</v>
      </c>
    </row>
    <row r="48" spans="1:5" ht="19.5" customHeight="1">
      <c r="A48" s="10">
        <v>45</v>
      </c>
      <c r="B48" s="11">
        <v>11502</v>
      </c>
      <c r="C48" s="12">
        <v>96.93</v>
      </c>
      <c r="D48" s="12">
        <v>12080</v>
      </c>
      <c r="E48" s="12">
        <v>1170914</v>
      </c>
    </row>
    <row r="49" spans="1:5" ht="19.5" customHeight="1">
      <c r="A49" s="10">
        <v>46</v>
      </c>
      <c r="B49" s="11">
        <v>11602</v>
      </c>
      <c r="C49" s="12">
        <v>96.93</v>
      </c>
      <c r="D49" s="12">
        <v>12120</v>
      </c>
      <c r="E49" s="12">
        <v>1174792</v>
      </c>
    </row>
    <row r="50" spans="1:5" ht="19.5" customHeight="1">
      <c r="A50" s="10">
        <v>47</v>
      </c>
      <c r="B50" s="11">
        <v>11702</v>
      </c>
      <c r="C50" s="12">
        <v>97.23</v>
      </c>
      <c r="D50" s="12">
        <v>12160</v>
      </c>
      <c r="E50" s="12">
        <v>1182317</v>
      </c>
    </row>
    <row r="51" spans="1:5" ht="19.5" customHeight="1">
      <c r="A51" s="10">
        <v>48</v>
      </c>
      <c r="B51" s="11">
        <v>11802</v>
      </c>
      <c r="C51" s="12">
        <v>97.23</v>
      </c>
      <c r="D51" s="12">
        <v>12200</v>
      </c>
      <c r="E51" s="12">
        <v>1186206</v>
      </c>
    </row>
    <row r="52" spans="1:5" ht="19.5" customHeight="1">
      <c r="A52" s="10">
        <v>49</v>
      </c>
      <c r="B52" s="11">
        <v>11902</v>
      </c>
      <c r="C52" s="12">
        <v>97.23</v>
      </c>
      <c r="D52" s="12">
        <v>12240</v>
      </c>
      <c r="E52" s="12">
        <v>1190095</v>
      </c>
    </row>
    <row r="53" spans="1:5" ht="19.5" customHeight="1">
      <c r="A53" s="10">
        <v>50</v>
      </c>
      <c r="B53" s="11">
        <v>12002</v>
      </c>
      <c r="C53" s="12">
        <v>97.23</v>
      </c>
      <c r="D53" s="12">
        <v>12280</v>
      </c>
      <c r="E53" s="12">
        <v>1193984</v>
      </c>
    </row>
    <row r="54" spans="1:5" ht="19.5" customHeight="1">
      <c r="A54" s="10">
        <v>51</v>
      </c>
      <c r="B54" s="11">
        <v>12102</v>
      </c>
      <c r="C54" s="12">
        <v>97.23</v>
      </c>
      <c r="D54" s="12">
        <v>12245</v>
      </c>
      <c r="E54" s="12">
        <v>1190581</v>
      </c>
    </row>
    <row r="55" spans="1:5" ht="19.5" customHeight="1">
      <c r="A55" s="10">
        <v>52</v>
      </c>
      <c r="B55" s="11">
        <v>12202</v>
      </c>
      <c r="C55" s="12">
        <v>97.23</v>
      </c>
      <c r="D55" s="12">
        <v>12210</v>
      </c>
      <c r="E55" s="12">
        <v>1187178</v>
      </c>
    </row>
    <row r="56" spans="1:5" ht="19.5" customHeight="1">
      <c r="A56" s="10">
        <v>53</v>
      </c>
      <c r="B56" s="11">
        <v>12302</v>
      </c>
      <c r="C56" s="12">
        <v>97.23</v>
      </c>
      <c r="D56" s="12">
        <v>12175</v>
      </c>
      <c r="E56" s="12">
        <v>1183775</v>
      </c>
    </row>
    <row r="57" spans="1:5" ht="19.5" customHeight="1">
      <c r="A57" s="10">
        <v>54</v>
      </c>
      <c r="B57" s="11">
        <v>12402</v>
      </c>
      <c r="C57" s="12">
        <v>97.23</v>
      </c>
      <c r="D57" s="12">
        <v>12140</v>
      </c>
      <c r="E57" s="12">
        <v>1180372</v>
      </c>
    </row>
    <row r="58" spans="1:5" ht="19.5" customHeight="1">
      <c r="A58" s="10">
        <v>55</v>
      </c>
      <c r="B58" s="11">
        <v>12502</v>
      </c>
      <c r="C58" s="12">
        <v>97.23</v>
      </c>
      <c r="D58" s="12">
        <v>12105</v>
      </c>
      <c r="E58" s="12">
        <v>1176969</v>
      </c>
    </row>
    <row r="59" spans="1:5" ht="19.5" customHeight="1">
      <c r="A59" s="10">
        <v>56</v>
      </c>
      <c r="B59" s="11">
        <v>12602</v>
      </c>
      <c r="C59" s="12">
        <v>97.23</v>
      </c>
      <c r="D59" s="12">
        <v>12070</v>
      </c>
      <c r="E59" s="12">
        <v>1173566</v>
      </c>
    </row>
    <row r="60" spans="1:5" ht="19.5" customHeight="1">
      <c r="A60" s="10">
        <v>57</v>
      </c>
      <c r="B60" s="11">
        <v>12702</v>
      </c>
      <c r="C60" s="12">
        <v>97.23</v>
      </c>
      <c r="D60" s="12">
        <v>12035</v>
      </c>
      <c r="E60" s="12">
        <v>1170163</v>
      </c>
    </row>
    <row r="61" spans="1:5" ht="19.5" customHeight="1">
      <c r="A61" s="10">
        <v>58</v>
      </c>
      <c r="B61" s="11">
        <v>12802</v>
      </c>
      <c r="C61" s="12">
        <v>97.23</v>
      </c>
      <c r="D61" s="12">
        <v>12000</v>
      </c>
      <c r="E61" s="12">
        <v>1166760</v>
      </c>
    </row>
    <row r="62" spans="1:5" ht="19.5" customHeight="1">
      <c r="A62" s="10">
        <v>59</v>
      </c>
      <c r="B62" s="11">
        <v>12902</v>
      </c>
      <c r="C62" s="12">
        <v>97.23</v>
      </c>
      <c r="D62" s="12">
        <v>11900</v>
      </c>
      <c r="E62" s="12">
        <v>1157037</v>
      </c>
    </row>
    <row r="63" spans="1:5" ht="19.5" customHeight="1">
      <c r="A63" s="10">
        <v>60</v>
      </c>
      <c r="B63" s="11">
        <v>13002</v>
      </c>
      <c r="C63" s="12">
        <v>97.23</v>
      </c>
      <c r="D63" s="12">
        <v>11400</v>
      </c>
      <c r="E63" s="12">
        <v>1108422</v>
      </c>
    </row>
    <row r="64" spans="1:5" ht="19.5" customHeight="1">
      <c r="A64" s="10">
        <v>61</v>
      </c>
      <c r="B64" s="11">
        <v>10103</v>
      </c>
      <c r="C64" s="12">
        <v>96.63</v>
      </c>
      <c r="D64" s="12">
        <v>11140</v>
      </c>
      <c r="E64" s="12">
        <v>1076458</v>
      </c>
    </row>
    <row r="65" spans="1:5" ht="19.5" customHeight="1">
      <c r="A65" s="10">
        <v>62</v>
      </c>
      <c r="B65" s="11">
        <v>10203</v>
      </c>
      <c r="C65" s="12">
        <v>96.63</v>
      </c>
      <c r="D65" s="12">
        <v>11440</v>
      </c>
      <c r="E65" s="12">
        <v>1105447</v>
      </c>
    </row>
    <row r="66" spans="1:5" ht="19.5" customHeight="1">
      <c r="A66" s="10">
        <v>63</v>
      </c>
      <c r="B66" s="11">
        <v>10303</v>
      </c>
      <c r="C66" s="12">
        <v>96.63</v>
      </c>
      <c r="D66" s="12">
        <v>11540</v>
      </c>
      <c r="E66" s="12">
        <v>1115110</v>
      </c>
    </row>
    <row r="67" spans="1:5" ht="19.5" customHeight="1">
      <c r="A67" s="10">
        <v>64</v>
      </c>
      <c r="B67" s="11">
        <v>10403</v>
      </c>
      <c r="C67" s="12">
        <v>96.63</v>
      </c>
      <c r="D67" s="12">
        <v>11640</v>
      </c>
      <c r="E67" s="12">
        <v>1124773</v>
      </c>
    </row>
    <row r="68" spans="1:5" ht="19.5" customHeight="1">
      <c r="A68" s="10">
        <v>65</v>
      </c>
      <c r="B68" s="11">
        <v>10503</v>
      </c>
      <c r="C68" s="12">
        <v>96.63</v>
      </c>
      <c r="D68" s="12">
        <v>11680</v>
      </c>
      <c r="E68" s="12">
        <v>1128638</v>
      </c>
    </row>
    <row r="69" spans="1:5" ht="19.5" customHeight="1">
      <c r="A69" s="10">
        <v>66</v>
      </c>
      <c r="B69" s="11">
        <v>10603</v>
      </c>
      <c r="C69" s="12">
        <v>96.93</v>
      </c>
      <c r="D69" s="12">
        <v>11720</v>
      </c>
      <c r="E69" s="12">
        <v>1136020</v>
      </c>
    </row>
    <row r="70" spans="1:5" ht="19.5" customHeight="1">
      <c r="A70" s="10">
        <v>67</v>
      </c>
      <c r="B70" s="11">
        <v>10703</v>
      </c>
      <c r="C70" s="12">
        <v>96.93</v>
      </c>
      <c r="D70" s="12">
        <v>11760</v>
      </c>
      <c r="E70" s="12">
        <v>1139897</v>
      </c>
    </row>
    <row r="71" spans="1:5" ht="19.5" customHeight="1">
      <c r="A71" s="10">
        <v>68</v>
      </c>
      <c r="B71" s="11">
        <v>10803</v>
      </c>
      <c r="C71" s="12">
        <v>96.93</v>
      </c>
      <c r="D71" s="12">
        <v>11800</v>
      </c>
      <c r="E71" s="12">
        <v>1143774</v>
      </c>
    </row>
    <row r="72" spans="1:5" ht="19.5" customHeight="1">
      <c r="A72" s="10">
        <v>69</v>
      </c>
      <c r="B72" s="11">
        <v>10903</v>
      </c>
      <c r="C72" s="12">
        <v>96.93</v>
      </c>
      <c r="D72" s="12">
        <v>11840</v>
      </c>
      <c r="E72" s="12">
        <v>1147651</v>
      </c>
    </row>
    <row r="73" spans="1:5" ht="19.5" customHeight="1">
      <c r="A73" s="10">
        <v>70</v>
      </c>
      <c r="B73" s="11">
        <v>11003</v>
      </c>
      <c r="C73" s="12">
        <v>96.93</v>
      </c>
      <c r="D73" s="12">
        <v>11880</v>
      </c>
      <c r="E73" s="12">
        <v>1151528</v>
      </c>
    </row>
    <row r="74" spans="1:5" ht="19.5" customHeight="1">
      <c r="A74" s="10">
        <v>71</v>
      </c>
      <c r="B74" s="11">
        <v>11103</v>
      </c>
      <c r="C74" s="12">
        <v>96.93</v>
      </c>
      <c r="D74" s="12">
        <v>11920</v>
      </c>
      <c r="E74" s="12">
        <v>1155406</v>
      </c>
    </row>
    <row r="75" spans="1:5" ht="19.5" customHeight="1">
      <c r="A75" s="10">
        <v>72</v>
      </c>
      <c r="B75" s="11">
        <v>11203</v>
      </c>
      <c r="C75" s="12">
        <v>96.93</v>
      </c>
      <c r="D75" s="12">
        <v>11960</v>
      </c>
      <c r="E75" s="12">
        <v>1159283</v>
      </c>
    </row>
    <row r="76" spans="1:5" ht="19.5" customHeight="1">
      <c r="A76" s="10">
        <v>73</v>
      </c>
      <c r="B76" s="11">
        <v>11303</v>
      </c>
      <c r="C76" s="12">
        <v>96.93</v>
      </c>
      <c r="D76" s="12">
        <v>12000</v>
      </c>
      <c r="E76" s="12">
        <v>1163160</v>
      </c>
    </row>
    <row r="77" spans="1:5" ht="19.5" customHeight="1">
      <c r="A77" s="10">
        <v>74</v>
      </c>
      <c r="B77" s="11">
        <v>11403</v>
      </c>
      <c r="C77" s="12">
        <v>96.93</v>
      </c>
      <c r="D77" s="12">
        <v>12040</v>
      </c>
      <c r="E77" s="12">
        <v>1167037</v>
      </c>
    </row>
    <row r="78" spans="1:5" ht="19.5" customHeight="1">
      <c r="A78" s="10">
        <v>75</v>
      </c>
      <c r="B78" s="11">
        <v>11503</v>
      </c>
      <c r="C78" s="12">
        <v>96.93</v>
      </c>
      <c r="D78" s="12">
        <v>12080</v>
      </c>
      <c r="E78" s="12">
        <v>1170914</v>
      </c>
    </row>
    <row r="79" spans="1:5" ht="19.5" customHeight="1">
      <c r="A79" s="10">
        <v>76</v>
      </c>
      <c r="B79" s="11">
        <v>11603</v>
      </c>
      <c r="C79" s="12">
        <v>96.93</v>
      </c>
      <c r="D79" s="12">
        <v>12120</v>
      </c>
      <c r="E79" s="12">
        <v>1174792</v>
      </c>
    </row>
    <row r="80" spans="1:5" ht="19.5" customHeight="1">
      <c r="A80" s="10">
        <v>77</v>
      </c>
      <c r="B80" s="11">
        <v>11703</v>
      </c>
      <c r="C80" s="12">
        <v>97.23</v>
      </c>
      <c r="D80" s="12">
        <v>12160</v>
      </c>
      <c r="E80" s="12">
        <v>1182317</v>
      </c>
    </row>
    <row r="81" spans="1:5" ht="19.5" customHeight="1">
      <c r="A81" s="10">
        <v>78</v>
      </c>
      <c r="B81" s="11">
        <v>11803</v>
      </c>
      <c r="C81" s="12">
        <v>97.23</v>
      </c>
      <c r="D81" s="12">
        <v>12200</v>
      </c>
      <c r="E81" s="12">
        <v>1186206</v>
      </c>
    </row>
    <row r="82" spans="1:5" ht="19.5" customHeight="1">
      <c r="A82" s="10">
        <v>79</v>
      </c>
      <c r="B82" s="11">
        <v>11903</v>
      </c>
      <c r="C82" s="12">
        <v>97.23</v>
      </c>
      <c r="D82" s="12">
        <v>12240</v>
      </c>
      <c r="E82" s="12">
        <v>1190095</v>
      </c>
    </row>
    <row r="83" spans="1:5" ht="19.5" customHeight="1">
      <c r="A83" s="10">
        <v>80</v>
      </c>
      <c r="B83" s="11">
        <v>12003</v>
      </c>
      <c r="C83" s="12">
        <v>97.23</v>
      </c>
      <c r="D83" s="12">
        <v>12280</v>
      </c>
      <c r="E83" s="12">
        <v>1193984</v>
      </c>
    </row>
    <row r="84" spans="1:5" ht="19.5" customHeight="1">
      <c r="A84" s="10">
        <v>81</v>
      </c>
      <c r="B84" s="11">
        <v>12103</v>
      </c>
      <c r="C84" s="12">
        <v>97.23</v>
      </c>
      <c r="D84" s="12">
        <v>12245</v>
      </c>
      <c r="E84" s="12">
        <v>1190581</v>
      </c>
    </row>
    <row r="85" spans="1:5" ht="19.5" customHeight="1">
      <c r="A85" s="10">
        <v>82</v>
      </c>
      <c r="B85" s="11">
        <v>12203</v>
      </c>
      <c r="C85" s="12">
        <v>97.23</v>
      </c>
      <c r="D85" s="12">
        <v>12210</v>
      </c>
      <c r="E85" s="12">
        <v>1187178</v>
      </c>
    </row>
    <row r="86" spans="1:5" ht="19.5" customHeight="1">
      <c r="A86" s="10">
        <v>83</v>
      </c>
      <c r="B86" s="11">
        <v>12303</v>
      </c>
      <c r="C86" s="12">
        <v>97.23</v>
      </c>
      <c r="D86" s="12">
        <v>12175</v>
      </c>
      <c r="E86" s="12">
        <v>1183775</v>
      </c>
    </row>
    <row r="87" spans="1:5" ht="19.5" customHeight="1">
      <c r="A87" s="10">
        <v>84</v>
      </c>
      <c r="B87" s="11">
        <v>12403</v>
      </c>
      <c r="C87" s="12">
        <v>97.23</v>
      </c>
      <c r="D87" s="12">
        <v>12140</v>
      </c>
      <c r="E87" s="12">
        <v>1180372</v>
      </c>
    </row>
    <row r="88" spans="1:5" ht="19.5" customHeight="1">
      <c r="A88" s="10">
        <v>85</v>
      </c>
      <c r="B88" s="11">
        <v>12503</v>
      </c>
      <c r="C88" s="12">
        <v>97.23</v>
      </c>
      <c r="D88" s="12">
        <v>12105</v>
      </c>
      <c r="E88" s="12">
        <v>1176969</v>
      </c>
    </row>
    <row r="89" spans="1:5" ht="19.5" customHeight="1">
      <c r="A89" s="10">
        <v>86</v>
      </c>
      <c r="B89" s="11">
        <v>12603</v>
      </c>
      <c r="C89" s="12">
        <v>97.23</v>
      </c>
      <c r="D89" s="12">
        <v>12070</v>
      </c>
      <c r="E89" s="12">
        <v>1173566</v>
      </c>
    </row>
    <row r="90" spans="1:5" ht="19.5" customHeight="1">
      <c r="A90" s="10">
        <v>87</v>
      </c>
      <c r="B90" s="11">
        <v>12703</v>
      </c>
      <c r="C90" s="12">
        <v>97.23</v>
      </c>
      <c r="D90" s="12">
        <v>12035</v>
      </c>
      <c r="E90" s="12">
        <v>1170163</v>
      </c>
    </row>
    <row r="91" spans="1:5" ht="19.5" customHeight="1">
      <c r="A91" s="10">
        <v>88</v>
      </c>
      <c r="B91" s="11">
        <v>12803</v>
      </c>
      <c r="C91" s="12">
        <v>97.23</v>
      </c>
      <c r="D91" s="12">
        <v>12000</v>
      </c>
      <c r="E91" s="12">
        <v>1166760</v>
      </c>
    </row>
    <row r="92" spans="1:5" ht="19.5" customHeight="1">
      <c r="A92" s="10">
        <v>89</v>
      </c>
      <c r="B92" s="11">
        <v>12903</v>
      </c>
      <c r="C92" s="12">
        <v>97.23</v>
      </c>
      <c r="D92" s="12">
        <v>11900</v>
      </c>
      <c r="E92" s="12">
        <v>1157037</v>
      </c>
    </row>
    <row r="93" spans="1:5" ht="19.5" customHeight="1">
      <c r="A93" s="10">
        <v>90</v>
      </c>
      <c r="B93" s="11">
        <v>13003</v>
      </c>
      <c r="C93" s="12">
        <v>97.23</v>
      </c>
      <c r="D93" s="12">
        <v>11400</v>
      </c>
      <c r="E93" s="12">
        <v>1108422</v>
      </c>
    </row>
    <row r="94" spans="1:5" ht="19.5" customHeight="1">
      <c r="A94" s="10">
        <v>91</v>
      </c>
      <c r="B94" s="11">
        <v>10104</v>
      </c>
      <c r="C94" s="12">
        <v>115.8</v>
      </c>
      <c r="D94" s="12">
        <v>11690</v>
      </c>
      <c r="E94" s="12">
        <v>1353702</v>
      </c>
    </row>
    <row r="95" spans="1:5" ht="19.5" customHeight="1">
      <c r="A95" s="10">
        <v>92</v>
      </c>
      <c r="B95" s="11">
        <v>10204</v>
      </c>
      <c r="C95" s="12">
        <v>115.8</v>
      </c>
      <c r="D95" s="12">
        <v>11990</v>
      </c>
      <c r="E95" s="12">
        <v>1388442</v>
      </c>
    </row>
    <row r="96" spans="1:5" ht="19.5" customHeight="1">
      <c r="A96" s="10">
        <v>93</v>
      </c>
      <c r="B96" s="11">
        <v>10304</v>
      </c>
      <c r="C96" s="12">
        <v>115.8</v>
      </c>
      <c r="D96" s="12">
        <v>12090</v>
      </c>
      <c r="E96" s="12">
        <v>1400022</v>
      </c>
    </row>
    <row r="97" spans="1:5" ht="19.5" customHeight="1">
      <c r="A97" s="10">
        <v>94</v>
      </c>
      <c r="B97" s="11">
        <v>10404</v>
      </c>
      <c r="C97" s="12">
        <v>115.8</v>
      </c>
      <c r="D97" s="12">
        <v>12190</v>
      </c>
      <c r="E97" s="12">
        <v>1411602</v>
      </c>
    </row>
    <row r="98" spans="1:5" ht="19.5" customHeight="1">
      <c r="A98" s="10">
        <v>95</v>
      </c>
      <c r="B98" s="11">
        <v>10504</v>
      </c>
      <c r="C98" s="12">
        <v>115.8</v>
      </c>
      <c r="D98" s="12">
        <v>12230</v>
      </c>
      <c r="E98" s="12">
        <v>1416234</v>
      </c>
    </row>
    <row r="99" spans="1:5" ht="19.5" customHeight="1">
      <c r="A99" s="10">
        <v>96</v>
      </c>
      <c r="B99" s="11">
        <v>10604</v>
      </c>
      <c r="C99" s="12">
        <v>115.85</v>
      </c>
      <c r="D99" s="12">
        <v>12270</v>
      </c>
      <c r="E99" s="12">
        <v>1421480</v>
      </c>
    </row>
    <row r="100" spans="1:5" ht="19.5" customHeight="1">
      <c r="A100" s="10">
        <v>97</v>
      </c>
      <c r="B100" s="11">
        <v>10704</v>
      </c>
      <c r="C100" s="12">
        <v>115.85</v>
      </c>
      <c r="D100" s="12">
        <v>12310</v>
      </c>
      <c r="E100" s="12">
        <v>1426114</v>
      </c>
    </row>
    <row r="101" spans="1:5" ht="19.5" customHeight="1">
      <c r="A101" s="10">
        <v>98</v>
      </c>
      <c r="B101" s="11">
        <v>10804</v>
      </c>
      <c r="C101" s="12">
        <v>115.85</v>
      </c>
      <c r="D101" s="12">
        <v>12350</v>
      </c>
      <c r="E101" s="12">
        <v>1430748</v>
      </c>
    </row>
    <row r="102" spans="1:5" ht="19.5" customHeight="1">
      <c r="A102" s="10">
        <v>99</v>
      </c>
      <c r="B102" s="11">
        <v>10904</v>
      </c>
      <c r="C102" s="12">
        <v>115.85</v>
      </c>
      <c r="D102" s="12">
        <v>12390</v>
      </c>
      <c r="E102" s="12">
        <v>1435382</v>
      </c>
    </row>
    <row r="103" spans="1:5" ht="19.5" customHeight="1">
      <c r="A103" s="10">
        <v>100</v>
      </c>
      <c r="B103" s="11">
        <v>11004</v>
      </c>
      <c r="C103" s="12">
        <v>115.85</v>
      </c>
      <c r="D103" s="12">
        <v>12430</v>
      </c>
      <c r="E103" s="12">
        <v>1440016</v>
      </c>
    </row>
    <row r="104" spans="1:5" ht="19.5" customHeight="1">
      <c r="A104" s="10">
        <v>101</v>
      </c>
      <c r="B104" s="11">
        <v>11104</v>
      </c>
      <c r="C104" s="12">
        <v>115.85</v>
      </c>
      <c r="D104" s="12">
        <v>12470</v>
      </c>
      <c r="E104" s="12">
        <v>1444650</v>
      </c>
    </row>
    <row r="105" spans="1:5" ht="19.5" customHeight="1">
      <c r="A105" s="10">
        <v>102</v>
      </c>
      <c r="B105" s="11">
        <v>11204</v>
      </c>
      <c r="C105" s="12">
        <v>115.85</v>
      </c>
      <c r="D105" s="12">
        <v>12510</v>
      </c>
      <c r="E105" s="12">
        <v>1449284</v>
      </c>
    </row>
    <row r="106" spans="1:5" ht="19.5" customHeight="1">
      <c r="A106" s="10">
        <v>103</v>
      </c>
      <c r="B106" s="11">
        <v>11304</v>
      </c>
      <c r="C106" s="12">
        <v>115.85</v>
      </c>
      <c r="D106" s="12">
        <v>12550</v>
      </c>
      <c r="E106" s="12">
        <v>1453918</v>
      </c>
    </row>
    <row r="107" spans="1:5" ht="19.5" customHeight="1">
      <c r="A107" s="10">
        <v>104</v>
      </c>
      <c r="B107" s="11">
        <v>11404</v>
      </c>
      <c r="C107" s="12">
        <v>115.85</v>
      </c>
      <c r="D107" s="12">
        <v>12590</v>
      </c>
      <c r="E107" s="12">
        <v>1458552</v>
      </c>
    </row>
    <row r="108" spans="1:5" ht="19.5" customHeight="1">
      <c r="A108" s="10">
        <v>105</v>
      </c>
      <c r="B108" s="11">
        <v>11504</v>
      </c>
      <c r="C108" s="12">
        <v>115.85</v>
      </c>
      <c r="D108" s="12">
        <v>12630</v>
      </c>
      <c r="E108" s="12">
        <v>1463186</v>
      </c>
    </row>
    <row r="109" spans="1:5" ht="19.5" customHeight="1">
      <c r="A109" s="10">
        <v>106</v>
      </c>
      <c r="B109" s="11">
        <v>11604</v>
      </c>
      <c r="C109" s="12">
        <v>115.85</v>
      </c>
      <c r="D109" s="12">
        <v>12670</v>
      </c>
      <c r="E109" s="12">
        <v>1467820</v>
      </c>
    </row>
    <row r="110" spans="1:5" ht="19.5" customHeight="1">
      <c r="A110" s="10">
        <v>107</v>
      </c>
      <c r="B110" s="11">
        <v>11704</v>
      </c>
      <c r="C110" s="12">
        <v>115.85</v>
      </c>
      <c r="D110" s="12">
        <v>12710</v>
      </c>
      <c r="E110" s="12">
        <v>1472454</v>
      </c>
    </row>
    <row r="111" spans="1:5" ht="19.5" customHeight="1">
      <c r="A111" s="10">
        <v>108</v>
      </c>
      <c r="B111" s="11">
        <v>11804</v>
      </c>
      <c r="C111" s="12">
        <v>115.85</v>
      </c>
      <c r="D111" s="12">
        <v>12750</v>
      </c>
      <c r="E111" s="12">
        <v>1477088</v>
      </c>
    </row>
    <row r="112" spans="1:5" ht="19.5" customHeight="1">
      <c r="A112" s="10">
        <v>109</v>
      </c>
      <c r="B112" s="11">
        <v>11904</v>
      </c>
      <c r="C112" s="12">
        <v>115.85</v>
      </c>
      <c r="D112" s="12">
        <v>12790</v>
      </c>
      <c r="E112" s="12">
        <v>1481722</v>
      </c>
    </row>
    <row r="113" spans="1:5" ht="19.5" customHeight="1">
      <c r="A113" s="10">
        <v>110</v>
      </c>
      <c r="B113" s="11">
        <v>12004</v>
      </c>
      <c r="C113" s="12">
        <v>115.85</v>
      </c>
      <c r="D113" s="12">
        <v>12830</v>
      </c>
      <c r="E113" s="12">
        <v>1486356</v>
      </c>
    </row>
    <row r="114" spans="1:5" ht="19.5" customHeight="1">
      <c r="A114" s="10">
        <v>111</v>
      </c>
      <c r="B114" s="11">
        <v>12104</v>
      </c>
      <c r="C114" s="12">
        <v>115.85</v>
      </c>
      <c r="D114" s="12">
        <v>12795</v>
      </c>
      <c r="E114" s="12">
        <v>1482301</v>
      </c>
    </row>
    <row r="115" spans="1:5" ht="19.5" customHeight="1">
      <c r="A115" s="10">
        <v>112</v>
      </c>
      <c r="B115" s="11">
        <v>12204</v>
      </c>
      <c r="C115" s="12">
        <v>115.85</v>
      </c>
      <c r="D115" s="12">
        <v>12760</v>
      </c>
      <c r="E115" s="12">
        <v>1478246</v>
      </c>
    </row>
    <row r="116" spans="1:5" ht="19.5" customHeight="1">
      <c r="A116" s="10">
        <v>113</v>
      </c>
      <c r="B116" s="11">
        <v>12304</v>
      </c>
      <c r="C116" s="12">
        <v>115.85</v>
      </c>
      <c r="D116" s="12">
        <v>12725</v>
      </c>
      <c r="E116" s="12">
        <v>1474191</v>
      </c>
    </row>
    <row r="117" spans="1:5" ht="19.5" customHeight="1">
      <c r="A117" s="10">
        <v>114</v>
      </c>
      <c r="B117" s="11">
        <v>12404</v>
      </c>
      <c r="C117" s="12">
        <v>115.85</v>
      </c>
      <c r="D117" s="12">
        <v>12690</v>
      </c>
      <c r="E117" s="12">
        <v>1470137</v>
      </c>
    </row>
    <row r="118" spans="1:5" ht="19.5" customHeight="1">
      <c r="A118" s="10">
        <v>115</v>
      </c>
      <c r="B118" s="11">
        <v>12504</v>
      </c>
      <c r="C118" s="12">
        <v>115.85</v>
      </c>
      <c r="D118" s="12">
        <v>12655</v>
      </c>
      <c r="E118" s="12">
        <v>1466082</v>
      </c>
    </row>
    <row r="119" spans="1:5" ht="19.5" customHeight="1">
      <c r="A119" s="10">
        <v>116</v>
      </c>
      <c r="B119" s="11">
        <v>12604</v>
      </c>
      <c r="C119" s="12">
        <v>115.85</v>
      </c>
      <c r="D119" s="12">
        <v>12620</v>
      </c>
      <c r="E119" s="12">
        <v>1462027</v>
      </c>
    </row>
    <row r="120" spans="1:5" ht="19.5" customHeight="1">
      <c r="A120" s="10">
        <v>117</v>
      </c>
      <c r="B120" s="11">
        <v>12704</v>
      </c>
      <c r="C120" s="12">
        <v>115.85</v>
      </c>
      <c r="D120" s="12">
        <v>12585</v>
      </c>
      <c r="E120" s="12">
        <v>1457972</v>
      </c>
    </row>
    <row r="121" spans="1:5" ht="19.5" customHeight="1">
      <c r="A121" s="10">
        <v>118</v>
      </c>
      <c r="B121" s="11">
        <v>12804</v>
      </c>
      <c r="C121" s="12">
        <v>115.85</v>
      </c>
      <c r="D121" s="12">
        <v>12550</v>
      </c>
      <c r="E121" s="12">
        <v>1453918</v>
      </c>
    </row>
    <row r="122" spans="1:5" ht="19.5" customHeight="1">
      <c r="A122" s="10">
        <v>119</v>
      </c>
      <c r="B122" s="11">
        <v>12904</v>
      </c>
      <c r="C122" s="12">
        <v>115.85</v>
      </c>
      <c r="D122" s="12">
        <v>12450</v>
      </c>
      <c r="E122" s="12">
        <v>1442333</v>
      </c>
    </row>
    <row r="123" spans="1:5" ht="19.5" customHeight="1">
      <c r="A123" s="10">
        <v>120</v>
      </c>
      <c r="B123" s="11">
        <v>13004</v>
      </c>
      <c r="C123" s="12">
        <v>115.85</v>
      </c>
      <c r="D123" s="12">
        <v>11950</v>
      </c>
      <c r="E123" s="12">
        <v>1384408</v>
      </c>
    </row>
    <row r="124" spans="1:5" ht="23.25" customHeight="1">
      <c r="B124" s="13"/>
      <c r="C124" s="14"/>
      <c r="D124" s="14"/>
      <c r="E124" s="14"/>
    </row>
    <row r="125" spans="1:5">
      <c r="C125" s="15"/>
      <c r="D125" s="15"/>
      <c r="E125" s="15"/>
    </row>
  </sheetData>
  <mergeCells count="2">
    <mergeCell ref="A1:E1"/>
    <mergeCell ref="D2:E2"/>
  </mergeCells>
  <phoneticPr fontId="10" type="noConversion"/>
  <pageMargins left="0.51180555555555596" right="0.156944444444444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7B81-B5E6-4A59-A09C-EA578AF6D2E2}">
  <sheetPr>
    <pageSetUpPr fitToPage="1"/>
  </sheetPr>
  <dimension ref="A1"/>
  <sheetViews>
    <sheetView topLeftCell="A157" workbookViewId="0">
      <selection activeCell="L171" sqref="L171"/>
    </sheetView>
  </sheetViews>
  <sheetFormatPr defaultRowHeight="13.5"/>
  <sheetData/>
  <phoneticPr fontId="29" type="noConversion"/>
  <pageMargins left="0.25" right="0.25" top="0.75" bottom="0.75" header="0.3" footer="0.3"/>
  <pageSetup paperSize="8" scale="7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F28F-C862-4E5F-AF01-647CA71EED95}">
  <dimension ref="A1"/>
  <sheetViews>
    <sheetView workbookViewId="0">
      <selection activeCell="M21" sqref="M21"/>
    </sheetView>
  </sheetViews>
  <sheetFormatPr defaultRowHeight="13.5"/>
  <sheetData/>
  <phoneticPr fontId="30" type="noConversion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EE45-3E6F-4549-8AD1-DA011E06D69F}">
  <sheetPr>
    <pageSetUpPr fitToPage="1"/>
  </sheetPr>
  <dimension ref="A1"/>
  <sheetViews>
    <sheetView topLeftCell="B1" workbookViewId="0">
      <selection activeCell="W1" sqref="W1"/>
    </sheetView>
  </sheetViews>
  <sheetFormatPr defaultRowHeight="13.5"/>
  <sheetData/>
  <phoneticPr fontId="10" type="noConversion"/>
  <pageMargins left="0.7" right="0.7" top="0.75" bottom="0.75" header="0.3" footer="0.3"/>
  <pageSetup paperSize="8" scale="1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6713-CA0A-4648-9FB1-7AD7A72E62A2}">
  <dimension ref="B80:W94"/>
  <sheetViews>
    <sheetView topLeftCell="A16" workbookViewId="0">
      <selection activeCell="R85" sqref="R85"/>
    </sheetView>
  </sheetViews>
  <sheetFormatPr defaultRowHeight="13.5"/>
  <sheetData>
    <row r="80" spans="18:22">
      <c r="R80" s="30" t="s">
        <v>40</v>
      </c>
      <c r="S80">
        <f>9.9*9.8</f>
        <v>97.02000000000001</v>
      </c>
      <c r="T80">
        <f>-1.65*1.4-4.9*0.9-3.3*1</f>
        <v>-10.02</v>
      </c>
      <c r="U80" s="31">
        <f>S80+T80</f>
        <v>87.000000000000014</v>
      </c>
      <c r="V80" s="81">
        <f>1-U80/S81</f>
        <v>0.10309278350515449</v>
      </c>
    </row>
    <row r="81" spans="2:23">
      <c r="K81">
        <f>10.4*9.9</f>
        <v>102.96000000000001</v>
      </c>
      <c r="L81">
        <f>-0.3*6.8+1.3*1.4-3.2*0.8</f>
        <v>-2.7800000000000007</v>
      </c>
      <c r="M81">
        <f>K81+L81</f>
        <v>100.18</v>
      </c>
      <c r="R81" s="30" t="s">
        <v>38</v>
      </c>
      <c r="S81">
        <v>97</v>
      </c>
      <c r="T81" s="30" t="s">
        <v>39</v>
      </c>
      <c r="U81">
        <f>S81*(1-$I$94)</f>
        <v>74.69</v>
      </c>
    </row>
    <row r="82" spans="2:23">
      <c r="B82" s="30" t="s">
        <v>42</v>
      </c>
      <c r="C82">
        <f>9.3*12.6</f>
        <v>117.18</v>
      </c>
      <c r="D82">
        <f>1.3*1.4-1.3*2.9-1*6.6</f>
        <v>-8.5500000000000007</v>
      </c>
      <c r="E82" s="31">
        <f>C82+D82</f>
        <v>108.63000000000001</v>
      </c>
      <c r="F82" s="81">
        <f>1-E82/C83</f>
        <v>0.13095999999999997</v>
      </c>
      <c r="J82" s="30" t="s">
        <v>41</v>
      </c>
      <c r="K82">
        <f>10.4*9.3</f>
        <v>96.720000000000013</v>
      </c>
      <c r="L82">
        <f>0.6*3.6+0.3*6.8+1.3*1.4-3.2*0.8</f>
        <v>3.4599999999999991</v>
      </c>
      <c r="M82" s="31">
        <f>K82+L82</f>
        <v>100.18</v>
      </c>
      <c r="N82" s="81">
        <f>1-M82/K83</f>
        <v>0.13637931034482753</v>
      </c>
      <c r="T82" s="30" t="s">
        <v>43</v>
      </c>
      <c r="U82">
        <v>11.2</v>
      </c>
      <c r="V82">
        <f>S81+U82</f>
        <v>108.2</v>
      </c>
      <c r="W82">
        <f>V82*(1-$I$94)</f>
        <v>83.314000000000007</v>
      </c>
    </row>
    <row r="83" spans="2:23">
      <c r="B83" s="30" t="s">
        <v>38</v>
      </c>
      <c r="C83">
        <v>125</v>
      </c>
      <c r="D83" s="30" t="s">
        <v>39</v>
      </c>
      <c r="E83">
        <f>C83*(1-$I$94)</f>
        <v>96.25</v>
      </c>
      <c r="J83" s="30" t="s">
        <v>38</v>
      </c>
      <c r="K83">
        <v>116</v>
      </c>
      <c r="L83" s="30" t="s">
        <v>39</v>
      </c>
      <c r="M83">
        <f>K83*(1-$I$94)</f>
        <v>89.320000000000007</v>
      </c>
      <c r="U83">
        <f>U81+U82</f>
        <v>85.89</v>
      </c>
    </row>
    <row r="84" spans="2:23">
      <c r="D84" s="30" t="s">
        <v>43</v>
      </c>
      <c r="E84">
        <v>7.9</v>
      </c>
      <c r="F84">
        <f>C83+E84</f>
        <v>132.9</v>
      </c>
      <c r="G84">
        <f>F84*(1-$I$94)</f>
        <v>102.33300000000001</v>
      </c>
      <c r="L84" s="30" t="s">
        <v>43</v>
      </c>
      <c r="M84">
        <v>9.3000000000000007</v>
      </c>
      <c r="N84">
        <f>K83+M84</f>
        <v>125.3</v>
      </c>
      <c r="O84">
        <f>N84*(1-$I$94)</f>
        <v>96.480999999999995</v>
      </c>
    </row>
    <row r="85" spans="2:23">
      <c r="E85">
        <f>E83+E84</f>
        <v>104.15</v>
      </c>
      <c r="M85">
        <f>M83+M84</f>
        <v>98.62</v>
      </c>
      <c r="T85" s="30" t="s">
        <v>44</v>
      </c>
      <c r="U85">
        <f>3*1.5+1.5*0.8+(1.5*2.5+3.6*1.5)/2</f>
        <v>10.275</v>
      </c>
    </row>
    <row r="87" spans="2:23">
      <c r="D87" s="30" t="s">
        <v>44</v>
      </c>
      <c r="E87">
        <f>3*1.5+(3*1.5+3*1.3)/2</f>
        <v>8.6999999999999993</v>
      </c>
      <c r="L87" s="30" t="s">
        <v>44</v>
      </c>
      <c r="M87">
        <f>3*1.5+(3.8*1.5+3*1.5)/2</f>
        <v>9.6</v>
      </c>
    </row>
    <row r="92" spans="2:23">
      <c r="B92" s="30" t="s">
        <v>45</v>
      </c>
      <c r="C92">
        <f>C83-K83</f>
        <v>9</v>
      </c>
      <c r="D92" s="30" t="s">
        <v>46</v>
      </c>
      <c r="E92">
        <f>C83-S81</f>
        <v>28</v>
      </c>
      <c r="K92" s="30" t="s">
        <v>47</v>
      </c>
      <c r="L92">
        <f>K83-S81</f>
        <v>19</v>
      </c>
    </row>
    <row r="93" spans="2:23">
      <c r="C93" s="31">
        <f>E82-M82</f>
        <v>8.4500000000000028</v>
      </c>
      <c r="E93" s="31">
        <f>E82-U80</f>
        <v>21.629999999999995</v>
      </c>
      <c r="I93" s="79" t="s">
        <v>37</v>
      </c>
      <c r="L93" s="31">
        <f>M82-U80</f>
        <v>13.179999999999993</v>
      </c>
    </row>
    <row r="94" spans="2:23">
      <c r="I94" s="80">
        <v>0.23</v>
      </c>
    </row>
  </sheetData>
  <phoneticPr fontId="10" type="noConversion"/>
  <pageMargins left="0.25" right="0.25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6195-8FC9-4D3E-AF41-760F78B1CCC5}">
  <dimension ref="A1"/>
  <sheetViews>
    <sheetView workbookViewId="0">
      <selection activeCell="L96" sqref="L96"/>
    </sheetView>
  </sheetViews>
  <sheetFormatPr defaultRowHeight="13.5"/>
  <sheetData/>
  <phoneticPr fontId="1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210F-1B04-44A6-B01D-987161E1B0FB}">
  <sheetPr>
    <pageSetUpPr fitToPage="1"/>
  </sheetPr>
  <dimension ref="A1"/>
  <sheetViews>
    <sheetView topLeftCell="B1" workbookViewId="0">
      <selection activeCell="X19" sqref="X19"/>
    </sheetView>
  </sheetViews>
  <sheetFormatPr defaultRowHeight="13.5"/>
  <sheetData/>
  <phoneticPr fontId="10" type="noConversion"/>
  <pageMargins left="0.25" right="0.25" top="0.75" bottom="0.75" header="0.3" footer="0.3"/>
  <pageSetup paperSize="8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C25F-01CB-460A-AA29-0144DF67AABA}">
  <dimension ref="A1"/>
  <sheetViews>
    <sheetView topLeftCell="A7" workbookViewId="0"/>
  </sheetViews>
  <sheetFormatPr defaultRowHeight="13.5"/>
  <sheetData/>
  <phoneticPr fontId="10" type="noConversion"/>
  <pageMargins left="0.25" right="0.25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opLeftCell="A97" workbookViewId="0">
      <selection activeCell="A103" sqref="A103:E135"/>
    </sheetView>
  </sheetViews>
  <sheetFormatPr defaultColWidth="9" defaultRowHeight="13.5"/>
  <cols>
    <col min="3" max="3" width="17.625" customWidth="1"/>
    <col min="4" max="4" width="15.625" customWidth="1"/>
    <col min="5" max="5" width="25.5" customWidth="1"/>
  </cols>
  <sheetData>
    <row r="1" spans="1:5" ht="22.5">
      <c r="A1" s="96" t="s">
        <v>0</v>
      </c>
      <c r="B1" s="96"/>
      <c r="C1" s="96"/>
      <c r="D1" s="96"/>
      <c r="E1" s="96"/>
    </row>
    <row r="2" spans="1:5" ht="14.25">
      <c r="A2" s="4" t="s">
        <v>1</v>
      </c>
      <c r="B2" s="5" t="s">
        <v>2</v>
      </c>
      <c r="C2" s="6" t="s">
        <v>3</v>
      </c>
      <c r="D2" s="91" t="s">
        <v>4</v>
      </c>
      <c r="E2" s="92"/>
    </row>
    <row r="3" spans="1:5" ht="14.25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</row>
    <row r="4" spans="1:5" ht="14.25">
      <c r="A4" s="17">
        <v>1</v>
      </c>
      <c r="B4" s="18">
        <v>10101</v>
      </c>
      <c r="C4" s="19">
        <v>115.6</v>
      </c>
      <c r="D4" s="19">
        <v>11651</v>
      </c>
      <c r="E4" s="19">
        <v>1346856</v>
      </c>
    </row>
    <row r="5" spans="1:5" ht="14.25">
      <c r="A5" s="17">
        <v>2</v>
      </c>
      <c r="B5" s="18">
        <v>10201</v>
      </c>
      <c r="C5" s="19">
        <v>115.6</v>
      </c>
      <c r="D5" s="19">
        <v>11951</v>
      </c>
      <c r="E5" s="19">
        <v>1381536</v>
      </c>
    </row>
    <row r="6" spans="1:5" ht="14.25">
      <c r="A6" s="17">
        <v>3</v>
      </c>
      <c r="B6" s="18">
        <v>10301</v>
      </c>
      <c r="C6" s="19">
        <v>115.6</v>
      </c>
      <c r="D6" s="19">
        <v>12051</v>
      </c>
      <c r="E6" s="19">
        <v>1393096</v>
      </c>
    </row>
    <row r="7" spans="1:5" ht="14.25">
      <c r="A7" s="17">
        <v>4</v>
      </c>
      <c r="B7" s="18">
        <v>10401</v>
      </c>
      <c r="C7" s="19">
        <v>115.6</v>
      </c>
      <c r="D7" s="19">
        <v>12151</v>
      </c>
      <c r="E7" s="19">
        <v>1404656</v>
      </c>
    </row>
    <row r="8" spans="1:5" ht="14.25">
      <c r="A8" s="17">
        <v>5</v>
      </c>
      <c r="B8" s="18">
        <v>10501</v>
      </c>
      <c r="C8" s="19">
        <v>115.6</v>
      </c>
      <c r="D8" s="19">
        <v>12191</v>
      </c>
      <c r="E8" s="19">
        <v>1409280</v>
      </c>
    </row>
    <row r="9" spans="1:5" ht="14.25">
      <c r="A9" s="17">
        <v>6</v>
      </c>
      <c r="B9" s="18">
        <v>10601</v>
      </c>
      <c r="C9" s="19">
        <v>115.68</v>
      </c>
      <c r="D9" s="19">
        <v>12231</v>
      </c>
      <c r="E9" s="19">
        <v>1414882</v>
      </c>
    </row>
    <row r="10" spans="1:5" ht="14.25">
      <c r="A10" s="17">
        <v>7</v>
      </c>
      <c r="B10" s="18">
        <v>10701</v>
      </c>
      <c r="C10" s="19">
        <v>115.68</v>
      </c>
      <c r="D10" s="19">
        <v>12271</v>
      </c>
      <c r="E10" s="19">
        <v>1419509</v>
      </c>
    </row>
    <row r="11" spans="1:5" ht="14.25">
      <c r="A11" s="17">
        <v>8</v>
      </c>
      <c r="B11" s="18">
        <v>10801</v>
      </c>
      <c r="C11" s="19">
        <v>115.68</v>
      </c>
      <c r="D11" s="19">
        <v>12311</v>
      </c>
      <c r="E11" s="19">
        <v>1424136</v>
      </c>
    </row>
    <row r="12" spans="1:5" ht="14.25">
      <c r="A12" s="17">
        <v>9</v>
      </c>
      <c r="B12" s="18">
        <v>10901</v>
      </c>
      <c r="C12" s="19">
        <v>115.68</v>
      </c>
      <c r="D12" s="19">
        <v>12351</v>
      </c>
      <c r="E12" s="19">
        <v>1428764</v>
      </c>
    </row>
    <row r="13" spans="1:5" ht="14.25">
      <c r="A13" s="17">
        <v>10</v>
      </c>
      <c r="B13" s="18">
        <v>11001</v>
      </c>
      <c r="C13" s="19">
        <v>115.68</v>
      </c>
      <c r="D13" s="19">
        <v>12391</v>
      </c>
      <c r="E13" s="19">
        <v>1433391</v>
      </c>
    </row>
    <row r="14" spans="1:5" ht="14.25">
      <c r="A14" s="17">
        <v>11</v>
      </c>
      <c r="B14" s="18">
        <v>11101</v>
      </c>
      <c r="C14" s="19">
        <v>115.68</v>
      </c>
      <c r="D14" s="19">
        <v>12431</v>
      </c>
      <c r="E14" s="19">
        <v>1438018</v>
      </c>
    </row>
    <row r="15" spans="1:5" ht="14.25">
      <c r="A15" s="17">
        <v>12</v>
      </c>
      <c r="B15" s="18">
        <v>11201</v>
      </c>
      <c r="C15" s="19">
        <v>115.68</v>
      </c>
      <c r="D15" s="19">
        <v>12471</v>
      </c>
      <c r="E15" s="19">
        <v>1442645</v>
      </c>
    </row>
    <row r="16" spans="1:5" ht="14.25">
      <c r="A16" s="17">
        <v>13</v>
      </c>
      <c r="B16" s="18">
        <v>11301</v>
      </c>
      <c r="C16" s="19">
        <v>115.68</v>
      </c>
      <c r="D16" s="19">
        <v>12511</v>
      </c>
      <c r="E16" s="19">
        <v>1447272</v>
      </c>
    </row>
    <row r="17" spans="1:5" ht="14.25">
      <c r="A17" s="17">
        <v>14</v>
      </c>
      <c r="B17" s="18">
        <v>11401</v>
      </c>
      <c r="C17" s="19">
        <v>115.68</v>
      </c>
      <c r="D17" s="19">
        <v>12551</v>
      </c>
      <c r="E17" s="19">
        <v>1451900</v>
      </c>
    </row>
    <row r="18" spans="1:5" ht="14.25">
      <c r="A18" s="17">
        <v>15</v>
      </c>
      <c r="B18" s="18">
        <v>11501</v>
      </c>
      <c r="C18" s="19">
        <v>115.68</v>
      </c>
      <c r="D18" s="19">
        <v>12591</v>
      </c>
      <c r="E18" s="19">
        <v>1456527</v>
      </c>
    </row>
    <row r="19" spans="1:5" ht="14.25">
      <c r="A19" s="24">
        <v>16</v>
      </c>
      <c r="B19" s="25">
        <v>11601</v>
      </c>
      <c r="C19" s="26">
        <v>115.68</v>
      </c>
      <c r="D19" s="26">
        <v>12631</v>
      </c>
      <c r="E19" s="26">
        <v>1461154</v>
      </c>
    </row>
    <row r="20" spans="1:5" ht="14.25">
      <c r="A20" s="17">
        <v>17</v>
      </c>
      <c r="B20" s="18">
        <v>11701</v>
      </c>
      <c r="C20" s="19">
        <v>115.68</v>
      </c>
      <c r="D20" s="19">
        <v>12671</v>
      </c>
      <c r="E20" s="19">
        <v>1465781</v>
      </c>
    </row>
    <row r="21" spans="1:5" ht="14.25">
      <c r="A21" s="17">
        <v>18</v>
      </c>
      <c r="B21" s="18">
        <v>11801</v>
      </c>
      <c r="C21" s="19">
        <v>115.68</v>
      </c>
      <c r="D21" s="19">
        <v>12711</v>
      </c>
      <c r="E21" s="19">
        <v>1470408</v>
      </c>
    </row>
    <row r="22" spans="1:5" ht="14.25">
      <c r="A22" s="17">
        <v>19</v>
      </c>
      <c r="B22" s="18">
        <v>11901</v>
      </c>
      <c r="C22" s="19">
        <v>115.68</v>
      </c>
      <c r="D22" s="19">
        <v>12751</v>
      </c>
      <c r="E22" s="19">
        <v>1475036</v>
      </c>
    </row>
    <row r="23" spans="1:5" ht="14.25">
      <c r="A23" s="17">
        <v>20</v>
      </c>
      <c r="B23" s="18">
        <v>12001</v>
      </c>
      <c r="C23" s="19">
        <v>115.68</v>
      </c>
      <c r="D23" s="19">
        <v>12791</v>
      </c>
      <c r="E23" s="19">
        <v>1479663</v>
      </c>
    </row>
    <row r="24" spans="1:5" ht="14.25">
      <c r="A24" s="17">
        <v>21</v>
      </c>
      <c r="B24" s="18">
        <v>12101</v>
      </c>
      <c r="C24" s="19">
        <v>115.68</v>
      </c>
      <c r="D24" s="19">
        <v>12756</v>
      </c>
      <c r="E24" s="19">
        <v>1475614</v>
      </c>
    </row>
    <row r="25" spans="1:5" ht="14.25">
      <c r="A25" s="17">
        <v>22</v>
      </c>
      <c r="B25" s="18">
        <v>12201</v>
      </c>
      <c r="C25" s="19">
        <v>115.68</v>
      </c>
      <c r="D25" s="19">
        <v>12721</v>
      </c>
      <c r="E25" s="19">
        <v>1471565</v>
      </c>
    </row>
    <row r="26" spans="1:5" ht="14.25">
      <c r="A26" s="17">
        <v>23</v>
      </c>
      <c r="B26" s="18">
        <v>12301</v>
      </c>
      <c r="C26" s="19">
        <v>115.68</v>
      </c>
      <c r="D26" s="19">
        <v>12686</v>
      </c>
      <c r="E26" s="19">
        <v>1467516</v>
      </c>
    </row>
    <row r="27" spans="1:5" ht="14.25">
      <c r="A27" s="17">
        <v>24</v>
      </c>
      <c r="B27" s="18">
        <v>12401</v>
      </c>
      <c r="C27" s="19">
        <v>115.68</v>
      </c>
      <c r="D27" s="19">
        <v>12651</v>
      </c>
      <c r="E27" s="19">
        <v>1463468</v>
      </c>
    </row>
    <row r="28" spans="1:5" ht="14.25">
      <c r="A28" s="17">
        <v>25</v>
      </c>
      <c r="B28" s="18">
        <v>12501</v>
      </c>
      <c r="C28" s="19">
        <v>115.68</v>
      </c>
      <c r="D28" s="19">
        <v>12616</v>
      </c>
      <c r="E28" s="19">
        <v>1459419</v>
      </c>
    </row>
    <row r="29" spans="1:5" ht="14.25">
      <c r="A29" s="17">
        <v>26</v>
      </c>
      <c r="B29" s="18">
        <v>12601</v>
      </c>
      <c r="C29" s="19">
        <v>115.68</v>
      </c>
      <c r="D29" s="19">
        <v>12581</v>
      </c>
      <c r="E29" s="19">
        <v>1455370</v>
      </c>
    </row>
    <row r="30" spans="1:5" ht="14.25">
      <c r="A30" s="17">
        <v>27</v>
      </c>
      <c r="B30" s="18">
        <v>12701</v>
      </c>
      <c r="C30" s="19">
        <v>115.68</v>
      </c>
      <c r="D30" s="19">
        <v>12546</v>
      </c>
      <c r="E30" s="19">
        <v>1451321</v>
      </c>
    </row>
    <row r="31" spans="1:5" ht="14.25">
      <c r="A31" s="17">
        <v>28</v>
      </c>
      <c r="B31" s="18">
        <v>12801</v>
      </c>
      <c r="C31" s="19">
        <v>115.68</v>
      </c>
      <c r="D31" s="19">
        <v>12511</v>
      </c>
      <c r="E31" s="19">
        <v>1447272</v>
      </c>
    </row>
    <row r="32" spans="1:5" ht="14.25">
      <c r="A32" s="17">
        <v>29</v>
      </c>
      <c r="B32" s="18">
        <v>12901</v>
      </c>
      <c r="C32" s="19">
        <v>115.68</v>
      </c>
      <c r="D32" s="19">
        <v>12476</v>
      </c>
      <c r="E32" s="19">
        <v>1443224</v>
      </c>
    </row>
    <row r="33" spans="1:5" ht="14.25">
      <c r="A33" s="17">
        <v>30</v>
      </c>
      <c r="B33" s="18">
        <v>13001</v>
      </c>
      <c r="C33" s="19">
        <v>115.68</v>
      </c>
      <c r="D33" s="19">
        <v>12441</v>
      </c>
      <c r="E33" s="19">
        <v>1439175</v>
      </c>
    </row>
    <row r="34" spans="1:5" ht="14.25">
      <c r="A34" s="17">
        <v>31</v>
      </c>
      <c r="B34" s="18">
        <v>13101</v>
      </c>
      <c r="C34" s="19">
        <v>115.68</v>
      </c>
      <c r="D34" s="19">
        <v>12406</v>
      </c>
      <c r="E34" s="19">
        <v>1435126</v>
      </c>
    </row>
    <row r="35" spans="1:5" ht="14.25">
      <c r="A35" s="17">
        <v>32</v>
      </c>
      <c r="B35" s="18">
        <v>13201</v>
      </c>
      <c r="C35" s="19">
        <v>115.68</v>
      </c>
      <c r="D35" s="19">
        <v>12306</v>
      </c>
      <c r="E35" s="19">
        <v>1423558</v>
      </c>
    </row>
    <row r="36" spans="1:5" ht="14.25">
      <c r="A36" s="17">
        <v>33</v>
      </c>
      <c r="B36" s="18">
        <v>13301</v>
      </c>
      <c r="C36" s="19">
        <v>115.68</v>
      </c>
      <c r="D36" s="19">
        <v>11806</v>
      </c>
      <c r="E36" s="19">
        <v>1365718</v>
      </c>
    </row>
    <row r="37" spans="1:5" ht="14.25">
      <c r="A37" s="17">
        <v>34</v>
      </c>
      <c r="B37" s="18">
        <v>10102</v>
      </c>
      <c r="C37" s="19">
        <v>96.76</v>
      </c>
      <c r="D37" s="19">
        <v>11151</v>
      </c>
      <c r="E37" s="19">
        <v>1078971</v>
      </c>
    </row>
    <row r="38" spans="1:5" ht="14.25">
      <c r="A38" s="17">
        <v>35</v>
      </c>
      <c r="B38" s="18">
        <v>10202</v>
      </c>
      <c r="C38" s="19">
        <v>96.76</v>
      </c>
      <c r="D38" s="19">
        <v>11451</v>
      </c>
      <c r="E38" s="19">
        <v>1107999</v>
      </c>
    </row>
    <row r="39" spans="1:5" ht="14.25">
      <c r="A39" s="17">
        <v>36</v>
      </c>
      <c r="B39" s="18">
        <v>10302</v>
      </c>
      <c r="C39" s="19">
        <v>96.76</v>
      </c>
      <c r="D39" s="19">
        <v>11551</v>
      </c>
      <c r="E39" s="19">
        <v>1117675</v>
      </c>
    </row>
    <row r="40" spans="1:5" ht="14.25">
      <c r="A40" s="17">
        <v>37</v>
      </c>
      <c r="B40" s="18">
        <v>10402</v>
      </c>
      <c r="C40" s="19">
        <v>96.76</v>
      </c>
      <c r="D40" s="19">
        <v>11651</v>
      </c>
      <c r="E40" s="19">
        <v>1127351</v>
      </c>
    </row>
    <row r="41" spans="1:5" ht="14.25">
      <c r="A41" s="17">
        <v>38</v>
      </c>
      <c r="B41" s="18">
        <v>10502</v>
      </c>
      <c r="C41" s="19">
        <v>96.76</v>
      </c>
      <c r="D41" s="19">
        <v>11691</v>
      </c>
      <c r="E41" s="19">
        <v>1131221</v>
      </c>
    </row>
    <row r="42" spans="1:5" ht="14.25">
      <c r="A42" s="17">
        <v>39</v>
      </c>
      <c r="B42" s="18">
        <v>10602</v>
      </c>
      <c r="C42" s="19">
        <v>96.71</v>
      </c>
      <c r="D42" s="19">
        <v>11731</v>
      </c>
      <c r="E42" s="19">
        <v>1134505</v>
      </c>
    </row>
    <row r="43" spans="1:5" ht="14.25">
      <c r="A43" s="17">
        <v>40</v>
      </c>
      <c r="B43" s="18">
        <v>10702</v>
      </c>
      <c r="C43" s="19">
        <v>96.71</v>
      </c>
      <c r="D43" s="19">
        <v>11771</v>
      </c>
      <c r="E43" s="19">
        <v>1138373</v>
      </c>
    </row>
    <row r="44" spans="1:5" ht="14.25">
      <c r="A44" s="17">
        <v>41</v>
      </c>
      <c r="B44" s="18">
        <v>10802</v>
      </c>
      <c r="C44" s="19">
        <v>96.71</v>
      </c>
      <c r="D44" s="19">
        <v>11811</v>
      </c>
      <c r="E44" s="19">
        <v>1142242</v>
      </c>
    </row>
    <row r="45" spans="1:5" ht="14.25">
      <c r="A45" s="17">
        <v>42</v>
      </c>
      <c r="B45" s="18">
        <v>10902</v>
      </c>
      <c r="C45" s="19">
        <v>96.71</v>
      </c>
      <c r="D45" s="19">
        <v>11851</v>
      </c>
      <c r="E45" s="19">
        <v>1146110</v>
      </c>
    </row>
    <row r="46" spans="1:5" ht="14.25">
      <c r="A46" s="17">
        <v>43</v>
      </c>
      <c r="B46" s="18">
        <v>11002</v>
      </c>
      <c r="C46" s="19">
        <v>96.71</v>
      </c>
      <c r="D46" s="19">
        <v>11891</v>
      </c>
      <c r="E46" s="19">
        <v>1149979</v>
      </c>
    </row>
    <row r="47" spans="1:5" ht="14.25">
      <c r="A47" s="17">
        <v>44</v>
      </c>
      <c r="B47" s="18">
        <v>11102</v>
      </c>
      <c r="C47" s="19">
        <v>96.71</v>
      </c>
      <c r="D47" s="19">
        <v>11931</v>
      </c>
      <c r="E47" s="19">
        <v>1153847</v>
      </c>
    </row>
    <row r="48" spans="1:5" ht="14.25">
      <c r="A48" s="17">
        <v>45</v>
      </c>
      <c r="B48" s="18">
        <v>11202</v>
      </c>
      <c r="C48" s="19">
        <v>96.71</v>
      </c>
      <c r="D48" s="19">
        <v>11971</v>
      </c>
      <c r="E48" s="19">
        <v>1157715</v>
      </c>
    </row>
    <row r="49" spans="1:5" ht="14.25">
      <c r="A49" s="17">
        <v>46</v>
      </c>
      <c r="B49" s="18">
        <v>11302</v>
      </c>
      <c r="C49" s="19">
        <v>96.71</v>
      </c>
      <c r="D49" s="19">
        <v>12011</v>
      </c>
      <c r="E49" s="19">
        <v>1161584</v>
      </c>
    </row>
    <row r="50" spans="1:5" ht="14.25">
      <c r="A50" s="17">
        <v>47</v>
      </c>
      <c r="B50" s="18">
        <v>11402</v>
      </c>
      <c r="C50" s="19">
        <v>96.71</v>
      </c>
      <c r="D50" s="19">
        <v>12051</v>
      </c>
      <c r="E50" s="19">
        <v>1165452</v>
      </c>
    </row>
    <row r="51" spans="1:5" ht="14.25">
      <c r="A51" s="17">
        <v>48</v>
      </c>
      <c r="B51" s="18">
        <v>11502</v>
      </c>
      <c r="C51" s="19">
        <v>96.71</v>
      </c>
      <c r="D51" s="19">
        <v>12091</v>
      </c>
      <c r="E51" s="19">
        <v>1169321</v>
      </c>
    </row>
    <row r="52" spans="1:5" ht="14.25">
      <c r="A52" s="24">
        <v>49</v>
      </c>
      <c r="B52" s="25">
        <v>11602</v>
      </c>
      <c r="C52" s="26">
        <v>96.71</v>
      </c>
      <c r="D52" s="26">
        <v>12131</v>
      </c>
      <c r="E52" s="26">
        <v>1173189</v>
      </c>
    </row>
    <row r="53" spans="1:5" ht="14.25">
      <c r="A53" s="17">
        <v>50</v>
      </c>
      <c r="B53" s="18">
        <v>11702</v>
      </c>
      <c r="C53" s="19">
        <v>97.08</v>
      </c>
      <c r="D53" s="19">
        <v>12171</v>
      </c>
      <c r="E53" s="19">
        <v>1181561</v>
      </c>
    </row>
    <row r="54" spans="1:5" ht="14.25">
      <c r="A54" s="17">
        <v>51</v>
      </c>
      <c r="B54" s="18">
        <v>11802</v>
      </c>
      <c r="C54" s="19">
        <v>97.08</v>
      </c>
      <c r="D54" s="19">
        <v>12211</v>
      </c>
      <c r="E54" s="19">
        <v>1185444</v>
      </c>
    </row>
    <row r="55" spans="1:5" ht="14.25">
      <c r="A55" s="17">
        <v>52</v>
      </c>
      <c r="B55" s="18">
        <v>11902</v>
      </c>
      <c r="C55" s="19">
        <v>97.08</v>
      </c>
      <c r="D55" s="19">
        <v>12251</v>
      </c>
      <c r="E55" s="19">
        <v>1189327</v>
      </c>
    </row>
    <row r="56" spans="1:5" ht="14.25">
      <c r="A56" s="17">
        <v>53</v>
      </c>
      <c r="B56" s="18">
        <v>12002</v>
      </c>
      <c r="C56" s="19">
        <v>97.08</v>
      </c>
      <c r="D56" s="19">
        <v>12291</v>
      </c>
      <c r="E56" s="19">
        <v>1193210</v>
      </c>
    </row>
    <row r="57" spans="1:5" ht="14.25">
      <c r="A57" s="17">
        <v>54</v>
      </c>
      <c r="B57" s="18">
        <v>12102</v>
      </c>
      <c r="C57" s="19">
        <v>97.08</v>
      </c>
      <c r="D57" s="19">
        <v>12256</v>
      </c>
      <c r="E57" s="19">
        <v>1189812</v>
      </c>
    </row>
    <row r="58" spans="1:5" ht="14.25">
      <c r="A58" s="17">
        <v>55</v>
      </c>
      <c r="B58" s="18">
        <v>12202</v>
      </c>
      <c r="C58" s="19">
        <v>97.08</v>
      </c>
      <c r="D58" s="19">
        <v>12221</v>
      </c>
      <c r="E58" s="19">
        <v>1186415</v>
      </c>
    </row>
    <row r="59" spans="1:5" ht="14.25">
      <c r="A59" s="17">
        <v>56</v>
      </c>
      <c r="B59" s="18">
        <v>12302</v>
      </c>
      <c r="C59" s="19">
        <v>97.08</v>
      </c>
      <c r="D59" s="19">
        <v>12186</v>
      </c>
      <c r="E59" s="19">
        <v>1183017</v>
      </c>
    </row>
    <row r="60" spans="1:5" ht="14.25">
      <c r="A60" s="17">
        <v>57</v>
      </c>
      <c r="B60" s="18">
        <v>12402</v>
      </c>
      <c r="C60" s="19">
        <v>97.08</v>
      </c>
      <c r="D60" s="19">
        <v>12151</v>
      </c>
      <c r="E60" s="19">
        <v>1179619</v>
      </c>
    </row>
    <row r="61" spans="1:5" ht="14.25">
      <c r="A61" s="17">
        <v>58</v>
      </c>
      <c r="B61" s="18">
        <v>12502</v>
      </c>
      <c r="C61" s="19">
        <v>97.08</v>
      </c>
      <c r="D61" s="19">
        <v>12116</v>
      </c>
      <c r="E61" s="19">
        <v>1176221</v>
      </c>
    </row>
    <row r="62" spans="1:5" ht="14.25">
      <c r="A62" s="17">
        <v>59</v>
      </c>
      <c r="B62" s="18">
        <v>12602</v>
      </c>
      <c r="C62" s="19">
        <v>97.08</v>
      </c>
      <c r="D62" s="19">
        <v>12081</v>
      </c>
      <c r="E62" s="19">
        <v>1172823</v>
      </c>
    </row>
    <row r="63" spans="1:5" ht="14.25">
      <c r="A63" s="17">
        <v>60</v>
      </c>
      <c r="B63" s="18">
        <v>12702</v>
      </c>
      <c r="C63" s="19">
        <v>97.08</v>
      </c>
      <c r="D63" s="19">
        <v>12046</v>
      </c>
      <c r="E63" s="19">
        <v>1169426</v>
      </c>
    </row>
    <row r="64" spans="1:5" ht="14.25">
      <c r="A64" s="17">
        <v>61</v>
      </c>
      <c r="B64" s="18">
        <v>12802</v>
      </c>
      <c r="C64" s="19">
        <v>97.08</v>
      </c>
      <c r="D64" s="19">
        <v>12011</v>
      </c>
      <c r="E64" s="19">
        <v>1166028</v>
      </c>
    </row>
    <row r="65" spans="1:5" ht="14.25">
      <c r="A65" s="17">
        <v>62</v>
      </c>
      <c r="B65" s="18">
        <v>12902</v>
      </c>
      <c r="C65" s="19">
        <v>97.08</v>
      </c>
      <c r="D65" s="19">
        <v>11976</v>
      </c>
      <c r="E65" s="19">
        <v>1162630</v>
      </c>
    </row>
    <row r="66" spans="1:5" ht="14.25">
      <c r="A66" s="17">
        <v>63</v>
      </c>
      <c r="B66" s="18">
        <v>13002</v>
      </c>
      <c r="C66" s="19">
        <v>97.08</v>
      </c>
      <c r="D66" s="19">
        <v>11941</v>
      </c>
      <c r="E66" s="19">
        <v>1159232</v>
      </c>
    </row>
    <row r="67" spans="1:5" ht="14.25">
      <c r="A67" s="17">
        <v>64</v>
      </c>
      <c r="B67" s="18">
        <v>13102</v>
      </c>
      <c r="C67" s="19">
        <v>97.08</v>
      </c>
      <c r="D67" s="19">
        <v>11906</v>
      </c>
      <c r="E67" s="19">
        <v>1155834</v>
      </c>
    </row>
    <row r="68" spans="1:5" ht="14.25">
      <c r="A68" s="17">
        <v>65</v>
      </c>
      <c r="B68" s="18">
        <v>13202</v>
      </c>
      <c r="C68" s="19">
        <v>97.08</v>
      </c>
      <c r="D68" s="19">
        <v>11806</v>
      </c>
      <c r="E68" s="19">
        <v>1146126</v>
      </c>
    </row>
    <row r="69" spans="1:5" ht="14.25">
      <c r="A69" s="17">
        <v>66</v>
      </c>
      <c r="B69" s="18">
        <v>13302</v>
      </c>
      <c r="C69" s="19">
        <v>97.08</v>
      </c>
      <c r="D69" s="19">
        <v>11306</v>
      </c>
      <c r="E69" s="19">
        <v>1097586</v>
      </c>
    </row>
    <row r="70" spans="1:5" ht="14.25">
      <c r="A70" s="17">
        <v>67</v>
      </c>
      <c r="B70" s="18">
        <v>10103</v>
      </c>
      <c r="C70" s="19">
        <v>96.76</v>
      </c>
      <c r="D70" s="19">
        <v>11151</v>
      </c>
      <c r="E70" s="19">
        <v>1078971</v>
      </c>
    </row>
    <row r="71" spans="1:5" ht="14.25">
      <c r="A71" s="17">
        <v>68</v>
      </c>
      <c r="B71" s="18">
        <v>10203</v>
      </c>
      <c r="C71" s="19">
        <v>96.76</v>
      </c>
      <c r="D71" s="19">
        <v>11451</v>
      </c>
      <c r="E71" s="19">
        <v>1107999</v>
      </c>
    </row>
    <row r="72" spans="1:5" ht="14.25">
      <c r="A72" s="17">
        <v>69</v>
      </c>
      <c r="B72" s="18">
        <v>10303</v>
      </c>
      <c r="C72" s="19">
        <v>96.76</v>
      </c>
      <c r="D72" s="19">
        <v>11551</v>
      </c>
      <c r="E72" s="19">
        <v>1117675</v>
      </c>
    </row>
    <row r="73" spans="1:5" ht="14.25">
      <c r="A73" s="17">
        <v>70</v>
      </c>
      <c r="B73" s="18">
        <v>10403</v>
      </c>
      <c r="C73" s="19">
        <v>96.76</v>
      </c>
      <c r="D73" s="19">
        <v>11651</v>
      </c>
      <c r="E73" s="19">
        <v>1127351</v>
      </c>
    </row>
    <row r="74" spans="1:5" ht="14.25">
      <c r="A74" s="17">
        <v>71</v>
      </c>
      <c r="B74" s="18">
        <v>10503</v>
      </c>
      <c r="C74" s="19">
        <v>96.76</v>
      </c>
      <c r="D74" s="19">
        <v>11691</v>
      </c>
      <c r="E74" s="19">
        <v>1131221</v>
      </c>
    </row>
    <row r="75" spans="1:5" ht="14.25">
      <c r="A75" s="17">
        <v>72</v>
      </c>
      <c r="B75" s="18">
        <v>10603</v>
      </c>
      <c r="C75" s="19">
        <v>96.71</v>
      </c>
      <c r="D75" s="19">
        <v>11731</v>
      </c>
      <c r="E75" s="19">
        <v>1134505</v>
      </c>
    </row>
    <row r="76" spans="1:5" ht="14.25">
      <c r="A76" s="17">
        <v>73</v>
      </c>
      <c r="B76" s="18">
        <v>10703</v>
      </c>
      <c r="C76" s="19">
        <v>96.71</v>
      </c>
      <c r="D76" s="19">
        <v>11771</v>
      </c>
      <c r="E76" s="19">
        <v>1138373</v>
      </c>
    </row>
    <row r="77" spans="1:5" ht="14.25">
      <c r="A77" s="17">
        <v>74</v>
      </c>
      <c r="B77" s="18">
        <v>10803</v>
      </c>
      <c r="C77" s="19">
        <v>96.71</v>
      </c>
      <c r="D77" s="19">
        <v>11811</v>
      </c>
      <c r="E77" s="19">
        <v>1142242</v>
      </c>
    </row>
    <row r="78" spans="1:5" ht="14.25">
      <c r="A78" s="17">
        <v>75</v>
      </c>
      <c r="B78" s="18">
        <v>10903</v>
      </c>
      <c r="C78" s="19">
        <v>96.71</v>
      </c>
      <c r="D78" s="19">
        <v>11851</v>
      </c>
      <c r="E78" s="19">
        <v>1146110</v>
      </c>
    </row>
    <row r="79" spans="1:5" ht="14.25">
      <c r="A79" s="17">
        <v>76</v>
      </c>
      <c r="B79" s="18">
        <v>11003</v>
      </c>
      <c r="C79" s="19">
        <v>96.71</v>
      </c>
      <c r="D79" s="19">
        <v>11891</v>
      </c>
      <c r="E79" s="19">
        <v>1149979</v>
      </c>
    </row>
    <row r="80" spans="1:5" ht="14.25">
      <c r="A80" s="17">
        <v>77</v>
      </c>
      <c r="B80" s="18">
        <v>11103</v>
      </c>
      <c r="C80" s="19">
        <v>96.71</v>
      </c>
      <c r="D80" s="19">
        <v>11931</v>
      </c>
      <c r="E80" s="19">
        <v>1153847</v>
      </c>
    </row>
    <row r="81" spans="1:5" ht="14.25">
      <c r="A81" s="17">
        <v>78</v>
      </c>
      <c r="B81" s="18">
        <v>11203</v>
      </c>
      <c r="C81" s="19">
        <v>96.71</v>
      </c>
      <c r="D81" s="19">
        <v>11971</v>
      </c>
      <c r="E81" s="19">
        <v>1157715</v>
      </c>
    </row>
    <row r="82" spans="1:5" ht="14.25">
      <c r="A82" s="17">
        <v>79</v>
      </c>
      <c r="B82" s="18">
        <v>11303</v>
      </c>
      <c r="C82" s="19">
        <v>96.71</v>
      </c>
      <c r="D82" s="19">
        <v>12011</v>
      </c>
      <c r="E82" s="19">
        <v>1161584</v>
      </c>
    </row>
    <row r="83" spans="1:5" ht="14.25">
      <c r="A83" s="17">
        <v>80</v>
      </c>
      <c r="B83" s="18">
        <v>11403</v>
      </c>
      <c r="C83" s="19">
        <v>96.71</v>
      </c>
      <c r="D83" s="19">
        <v>12051</v>
      </c>
      <c r="E83" s="19">
        <v>1165452</v>
      </c>
    </row>
    <row r="84" spans="1:5" ht="14.25">
      <c r="A84" s="17">
        <v>81</v>
      </c>
      <c r="B84" s="18">
        <v>11503</v>
      </c>
      <c r="C84" s="19">
        <v>96.71</v>
      </c>
      <c r="D84" s="19">
        <v>12091</v>
      </c>
      <c r="E84" s="19">
        <v>1169321</v>
      </c>
    </row>
    <row r="85" spans="1:5" ht="14.25">
      <c r="A85" s="24">
        <v>82</v>
      </c>
      <c r="B85" s="25">
        <v>11603</v>
      </c>
      <c r="C85" s="26">
        <v>96.71</v>
      </c>
      <c r="D85" s="26">
        <v>12131</v>
      </c>
      <c r="E85" s="26">
        <v>1173189</v>
      </c>
    </row>
    <row r="86" spans="1:5" ht="14.25">
      <c r="A86" s="17">
        <v>83</v>
      </c>
      <c r="B86" s="18">
        <v>11703</v>
      </c>
      <c r="C86" s="19">
        <v>97.08</v>
      </c>
      <c r="D86" s="19">
        <v>12171</v>
      </c>
      <c r="E86" s="19">
        <v>1181561</v>
      </c>
    </row>
    <row r="87" spans="1:5" ht="14.25">
      <c r="A87" s="17">
        <v>84</v>
      </c>
      <c r="B87" s="18">
        <v>11803</v>
      </c>
      <c r="C87" s="19">
        <v>97.08</v>
      </c>
      <c r="D87" s="19">
        <v>12211</v>
      </c>
      <c r="E87" s="19">
        <v>1185444</v>
      </c>
    </row>
    <row r="88" spans="1:5" ht="14.25">
      <c r="A88" s="17">
        <v>85</v>
      </c>
      <c r="B88" s="18">
        <v>11903</v>
      </c>
      <c r="C88" s="19">
        <v>97.08</v>
      </c>
      <c r="D88" s="19">
        <v>12251</v>
      </c>
      <c r="E88" s="19">
        <v>1189327</v>
      </c>
    </row>
    <row r="89" spans="1:5" ht="14.25">
      <c r="A89" s="17">
        <v>86</v>
      </c>
      <c r="B89" s="18">
        <v>12003</v>
      </c>
      <c r="C89" s="19">
        <v>97.08</v>
      </c>
      <c r="D89" s="19">
        <v>12291</v>
      </c>
      <c r="E89" s="19">
        <v>1193210</v>
      </c>
    </row>
    <row r="90" spans="1:5" ht="14.25">
      <c r="A90" s="17">
        <v>87</v>
      </c>
      <c r="B90" s="18">
        <v>12103</v>
      </c>
      <c r="C90" s="19">
        <v>97.08</v>
      </c>
      <c r="D90" s="19">
        <v>12256</v>
      </c>
      <c r="E90" s="19">
        <v>1189812</v>
      </c>
    </row>
    <row r="91" spans="1:5" ht="14.25">
      <c r="A91" s="17">
        <v>88</v>
      </c>
      <c r="B91" s="18">
        <v>12203</v>
      </c>
      <c r="C91" s="19">
        <v>97.08</v>
      </c>
      <c r="D91" s="19">
        <v>12221</v>
      </c>
      <c r="E91" s="19">
        <v>1186415</v>
      </c>
    </row>
    <row r="92" spans="1:5" ht="14.25">
      <c r="A92" s="17">
        <v>89</v>
      </c>
      <c r="B92" s="18">
        <v>12303</v>
      </c>
      <c r="C92" s="19">
        <v>97.08</v>
      </c>
      <c r="D92" s="19">
        <v>12186</v>
      </c>
      <c r="E92" s="19">
        <v>1183017</v>
      </c>
    </row>
    <row r="93" spans="1:5" ht="14.25">
      <c r="A93" s="17">
        <v>90</v>
      </c>
      <c r="B93" s="18">
        <v>12403</v>
      </c>
      <c r="C93" s="19">
        <v>97.08</v>
      </c>
      <c r="D93" s="19">
        <v>12151</v>
      </c>
      <c r="E93" s="19">
        <v>1179619</v>
      </c>
    </row>
    <row r="94" spans="1:5" ht="14.25">
      <c r="A94" s="17">
        <v>91</v>
      </c>
      <c r="B94" s="18">
        <v>12503</v>
      </c>
      <c r="C94" s="19">
        <v>97.08</v>
      </c>
      <c r="D94" s="19">
        <v>12116</v>
      </c>
      <c r="E94" s="19">
        <v>1176221</v>
      </c>
    </row>
    <row r="95" spans="1:5" ht="14.25">
      <c r="A95" s="17">
        <v>92</v>
      </c>
      <c r="B95" s="18">
        <v>12603</v>
      </c>
      <c r="C95" s="19">
        <v>97.08</v>
      </c>
      <c r="D95" s="19">
        <v>12081</v>
      </c>
      <c r="E95" s="19">
        <v>1172823</v>
      </c>
    </row>
    <row r="96" spans="1:5" ht="14.25">
      <c r="A96" s="17">
        <v>93</v>
      </c>
      <c r="B96" s="18">
        <v>12703</v>
      </c>
      <c r="C96" s="19">
        <v>97.08</v>
      </c>
      <c r="D96" s="19">
        <v>12046</v>
      </c>
      <c r="E96" s="19">
        <v>1169426</v>
      </c>
    </row>
    <row r="97" spans="1:5" ht="14.25">
      <c r="A97" s="17">
        <v>94</v>
      </c>
      <c r="B97" s="18">
        <v>12803</v>
      </c>
      <c r="C97" s="19">
        <v>97.08</v>
      </c>
      <c r="D97" s="19">
        <v>12011</v>
      </c>
      <c r="E97" s="19">
        <v>1166028</v>
      </c>
    </row>
    <row r="98" spans="1:5" ht="14.25">
      <c r="A98" s="17">
        <v>95</v>
      </c>
      <c r="B98" s="18">
        <v>12903</v>
      </c>
      <c r="C98" s="19">
        <v>97.08</v>
      </c>
      <c r="D98" s="19">
        <v>11976</v>
      </c>
      <c r="E98" s="19">
        <v>1162630</v>
      </c>
    </row>
    <row r="99" spans="1:5" ht="14.25">
      <c r="A99" s="17">
        <v>96</v>
      </c>
      <c r="B99" s="18">
        <v>13003</v>
      </c>
      <c r="C99" s="19">
        <v>97.08</v>
      </c>
      <c r="D99" s="19">
        <v>11941</v>
      </c>
      <c r="E99" s="19">
        <v>1159232</v>
      </c>
    </row>
    <row r="100" spans="1:5" ht="14.25">
      <c r="A100" s="17">
        <v>97</v>
      </c>
      <c r="B100" s="18">
        <v>13103</v>
      </c>
      <c r="C100" s="19">
        <v>97.08</v>
      </c>
      <c r="D100" s="19">
        <v>11906</v>
      </c>
      <c r="E100" s="19">
        <v>1155834</v>
      </c>
    </row>
    <row r="101" spans="1:5" ht="14.25">
      <c r="A101" s="17">
        <v>98</v>
      </c>
      <c r="B101" s="18">
        <v>13203</v>
      </c>
      <c r="C101" s="19">
        <v>97.08</v>
      </c>
      <c r="D101" s="19">
        <v>11806</v>
      </c>
      <c r="E101" s="19">
        <v>1146126</v>
      </c>
    </row>
    <row r="102" spans="1:5" ht="14.25">
      <c r="A102" s="17">
        <v>99</v>
      </c>
      <c r="B102" s="18">
        <v>13303</v>
      </c>
      <c r="C102" s="19">
        <v>97.08</v>
      </c>
      <c r="D102" s="19">
        <v>11306</v>
      </c>
      <c r="E102" s="19">
        <v>1097586</v>
      </c>
    </row>
    <row r="103" spans="1:5" ht="14.25">
      <c r="A103" s="17">
        <v>100</v>
      </c>
      <c r="B103" s="18">
        <v>10104</v>
      </c>
      <c r="C103" s="19">
        <v>115.6</v>
      </c>
      <c r="D103" s="19">
        <v>11651</v>
      </c>
      <c r="E103" s="19">
        <v>1346856</v>
      </c>
    </row>
    <row r="104" spans="1:5" ht="14.25">
      <c r="A104" s="17">
        <v>101</v>
      </c>
      <c r="B104" s="18">
        <v>10204</v>
      </c>
      <c r="C104" s="19">
        <v>115.6</v>
      </c>
      <c r="D104" s="19">
        <v>11951</v>
      </c>
      <c r="E104" s="19">
        <v>1381536</v>
      </c>
    </row>
    <row r="105" spans="1:5" ht="14.25">
      <c r="A105" s="17">
        <v>102</v>
      </c>
      <c r="B105" s="18">
        <v>10304</v>
      </c>
      <c r="C105" s="19">
        <v>115.6</v>
      </c>
      <c r="D105" s="19">
        <v>12051</v>
      </c>
      <c r="E105" s="19">
        <v>1393096</v>
      </c>
    </row>
    <row r="106" spans="1:5" ht="14.25">
      <c r="A106" s="17">
        <v>103</v>
      </c>
      <c r="B106" s="18">
        <v>10404</v>
      </c>
      <c r="C106" s="19">
        <v>115.6</v>
      </c>
      <c r="D106" s="19">
        <v>12151</v>
      </c>
      <c r="E106" s="19">
        <v>1404656</v>
      </c>
    </row>
    <row r="107" spans="1:5" ht="14.25">
      <c r="A107" s="17">
        <v>104</v>
      </c>
      <c r="B107" s="18">
        <v>10504</v>
      </c>
      <c r="C107" s="19">
        <v>115.6</v>
      </c>
      <c r="D107" s="19">
        <v>12191</v>
      </c>
      <c r="E107" s="19">
        <v>1409280</v>
      </c>
    </row>
    <row r="108" spans="1:5" ht="14.25">
      <c r="A108" s="17">
        <v>105</v>
      </c>
      <c r="B108" s="18">
        <v>10604</v>
      </c>
      <c r="C108" s="19">
        <v>115.68</v>
      </c>
      <c r="D108" s="19">
        <v>12231</v>
      </c>
      <c r="E108" s="19">
        <v>1414882</v>
      </c>
    </row>
    <row r="109" spans="1:5" ht="14.25">
      <c r="A109" s="17">
        <v>106</v>
      </c>
      <c r="B109" s="18">
        <v>10704</v>
      </c>
      <c r="C109" s="19">
        <v>115.68</v>
      </c>
      <c r="D109" s="19">
        <v>12271</v>
      </c>
      <c r="E109" s="19">
        <v>1419509</v>
      </c>
    </row>
    <row r="110" spans="1:5" ht="14.25">
      <c r="A110" s="17">
        <v>107</v>
      </c>
      <c r="B110" s="18">
        <v>10804</v>
      </c>
      <c r="C110" s="19">
        <v>115.68</v>
      </c>
      <c r="D110" s="19">
        <v>12311</v>
      </c>
      <c r="E110" s="19">
        <v>1424136</v>
      </c>
    </row>
    <row r="111" spans="1:5" ht="14.25">
      <c r="A111" s="17">
        <v>108</v>
      </c>
      <c r="B111" s="18">
        <v>10904</v>
      </c>
      <c r="C111" s="19">
        <v>115.68</v>
      </c>
      <c r="D111" s="19">
        <v>12351</v>
      </c>
      <c r="E111" s="19">
        <v>1428764</v>
      </c>
    </row>
    <row r="112" spans="1:5" ht="14.25">
      <c r="A112" s="17">
        <v>109</v>
      </c>
      <c r="B112" s="18">
        <v>11004</v>
      </c>
      <c r="C112" s="19">
        <v>115.68</v>
      </c>
      <c r="D112" s="19">
        <v>12391</v>
      </c>
      <c r="E112" s="19">
        <v>1433391</v>
      </c>
    </row>
    <row r="113" spans="1:5" ht="14.25">
      <c r="A113" s="17">
        <v>110</v>
      </c>
      <c r="B113" s="18">
        <v>11104</v>
      </c>
      <c r="C113" s="19">
        <v>115.68</v>
      </c>
      <c r="D113" s="19">
        <v>12431</v>
      </c>
      <c r="E113" s="19">
        <v>1438018</v>
      </c>
    </row>
    <row r="114" spans="1:5" ht="14.25">
      <c r="A114" s="17">
        <v>111</v>
      </c>
      <c r="B114" s="18">
        <v>11204</v>
      </c>
      <c r="C114" s="19">
        <v>115.68</v>
      </c>
      <c r="D114" s="19">
        <v>12471</v>
      </c>
      <c r="E114" s="19">
        <v>1442645</v>
      </c>
    </row>
    <row r="115" spans="1:5" ht="14.25">
      <c r="A115" s="17">
        <v>112</v>
      </c>
      <c r="B115" s="18">
        <v>11304</v>
      </c>
      <c r="C115" s="19">
        <v>115.68</v>
      </c>
      <c r="D115" s="19">
        <v>12511</v>
      </c>
      <c r="E115" s="19">
        <v>1447272</v>
      </c>
    </row>
    <row r="116" spans="1:5" ht="14.25">
      <c r="A116" s="17">
        <v>113</v>
      </c>
      <c r="B116" s="18">
        <v>11404</v>
      </c>
      <c r="C116" s="19">
        <v>115.68</v>
      </c>
      <c r="D116" s="19">
        <v>12551</v>
      </c>
      <c r="E116" s="19">
        <v>1451900</v>
      </c>
    </row>
    <row r="117" spans="1:5" ht="14.25">
      <c r="A117" s="17">
        <v>114</v>
      </c>
      <c r="B117" s="18">
        <v>11504</v>
      </c>
      <c r="C117" s="19">
        <v>115.68</v>
      </c>
      <c r="D117" s="19">
        <v>12591</v>
      </c>
      <c r="E117" s="19">
        <v>1456527</v>
      </c>
    </row>
    <row r="118" spans="1:5" ht="14.25">
      <c r="A118" s="24">
        <v>115</v>
      </c>
      <c r="B118" s="25">
        <v>11604</v>
      </c>
      <c r="C118" s="26">
        <v>115.68</v>
      </c>
      <c r="D118" s="26">
        <v>12631</v>
      </c>
      <c r="E118" s="26">
        <v>1461154</v>
      </c>
    </row>
    <row r="119" spans="1:5" ht="14.25">
      <c r="A119" s="17">
        <v>116</v>
      </c>
      <c r="B119" s="18">
        <v>11704</v>
      </c>
      <c r="C119" s="19">
        <v>115.68</v>
      </c>
      <c r="D119" s="19">
        <v>12671</v>
      </c>
      <c r="E119" s="19">
        <v>1465781</v>
      </c>
    </row>
    <row r="120" spans="1:5" ht="14.25">
      <c r="A120" s="17">
        <v>117</v>
      </c>
      <c r="B120" s="18">
        <v>11804</v>
      </c>
      <c r="C120" s="19">
        <v>115.68</v>
      </c>
      <c r="D120" s="19">
        <v>12711</v>
      </c>
      <c r="E120" s="19">
        <v>1470408</v>
      </c>
    </row>
    <row r="121" spans="1:5" ht="14.25">
      <c r="A121" s="17">
        <v>118</v>
      </c>
      <c r="B121" s="18">
        <v>11904</v>
      </c>
      <c r="C121" s="19">
        <v>115.68</v>
      </c>
      <c r="D121" s="19">
        <v>12751</v>
      </c>
      <c r="E121" s="19">
        <v>1475036</v>
      </c>
    </row>
    <row r="122" spans="1:5" ht="14.25">
      <c r="A122" s="17">
        <v>119</v>
      </c>
      <c r="B122" s="18">
        <v>12004</v>
      </c>
      <c r="C122" s="19">
        <v>115.68</v>
      </c>
      <c r="D122" s="19">
        <v>12791</v>
      </c>
      <c r="E122" s="27">
        <v>1479663</v>
      </c>
    </row>
    <row r="123" spans="1:5" ht="14.25">
      <c r="A123" s="17">
        <v>120</v>
      </c>
      <c r="B123" s="18">
        <v>12104</v>
      </c>
      <c r="C123" s="19">
        <v>115.68</v>
      </c>
      <c r="D123" s="19">
        <v>12756</v>
      </c>
      <c r="E123" s="19">
        <v>1475614</v>
      </c>
    </row>
    <row r="124" spans="1:5" ht="14.25">
      <c r="A124" s="17">
        <v>121</v>
      </c>
      <c r="B124" s="18">
        <v>12204</v>
      </c>
      <c r="C124" s="19">
        <v>115.68</v>
      </c>
      <c r="D124" s="19">
        <v>12721</v>
      </c>
      <c r="E124" s="19">
        <v>1471565</v>
      </c>
    </row>
    <row r="125" spans="1:5" ht="14.25">
      <c r="A125" s="17">
        <v>122</v>
      </c>
      <c r="B125" s="18">
        <v>12304</v>
      </c>
      <c r="C125" s="19">
        <v>115.68</v>
      </c>
      <c r="D125" s="19">
        <v>12686</v>
      </c>
      <c r="E125" s="19">
        <v>1467516</v>
      </c>
    </row>
    <row r="126" spans="1:5" ht="14.25">
      <c r="A126" s="17">
        <v>123</v>
      </c>
      <c r="B126" s="18">
        <v>12404</v>
      </c>
      <c r="C126" s="19">
        <v>115.68</v>
      </c>
      <c r="D126" s="19">
        <v>12651</v>
      </c>
      <c r="E126" s="19">
        <v>1463468</v>
      </c>
    </row>
    <row r="127" spans="1:5" ht="14.25">
      <c r="A127" s="17">
        <v>124</v>
      </c>
      <c r="B127" s="18">
        <v>12504</v>
      </c>
      <c r="C127" s="19">
        <v>115.68</v>
      </c>
      <c r="D127" s="19">
        <v>12616</v>
      </c>
      <c r="E127" s="19">
        <v>1459419</v>
      </c>
    </row>
    <row r="128" spans="1:5" ht="14.25">
      <c r="A128" s="17">
        <v>125</v>
      </c>
      <c r="B128" s="18">
        <v>12604</v>
      </c>
      <c r="C128" s="19">
        <v>115.68</v>
      </c>
      <c r="D128" s="19">
        <v>12581</v>
      </c>
      <c r="E128" s="19">
        <v>1455370</v>
      </c>
    </row>
    <row r="129" spans="1:5" ht="14.25">
      <c r="A129" s="17">
        <v>126</v>
      </c>
      <c r="B129" s="18">
        <v>12704</v>
      </c>
      <c r="C129" s="19">
        <v>115.68</v>
      </c>
      <c r="D129" s="19">
        <v>12546</v>
      </c>
      <c r="E129" s="19">
        <v>1451321</v>
      </c>
    </row>
    <row r="130" spans="1:5" ht="14.25">
      <c r="A130" s="17">
        <v>127</v>
      </c>
      <c r="B130" s="18">
        <v>12804</v>
      </c>
      <c r="C130" s="19">
        <v>115.68</v>
      </c>
      <c r="D130" s="19">
        <v>12511</v>
      </c>
      <c r="E130" s="19">
        <v>1447272</v>
      </c>
    </row>
    <row r="131" spans="1:5" ht="14.25">
      <c r="A131" s="17">
        <v>128</v>
      </c>
      <c r="B131" s="18">
        <v>12904</v>
      </c>
      <c r="C131" s="19">
        <v>115.68</v>
      </c>
      <c r="D131" s="19">
        <v>12476</v>
      </c>
      <c r="E131" s="19">
        <v>1443224</v>
      </c>
    </row>
    <row r="132" spans="1:5" ht="14.25">
      <c r="A132" s="17">
        <v>129</v>
      </c>
      <c r="B132" s="18">
        <v>13004</v>
      </c>
      <c r="C132" s="19">
        <v>115.68</v>
      </c>
      <c r="D132" s="19">
        <v>12441</v>
      </c>
      <c r="E132" s="19">
        <v>1439175</v>
      </c>
    </row>
    <row r="133" spans="1:5" ht="14.25">
      <c r="A133" s="17">
        <v>130</v>
      </c>
      <c r="B133" s="18">
        <v>13104</v>
      </c>
      <c r="C133" s="19">
        <v>115.68</v>
      </c>
      <c r="D133" s="19">
        <v>12406</v>
      </c>
      <c r="E133" s="19">
        <v>1435126</v>
      </c>
    </row>
    <row r="134" spans="1:5" ht="14.25">
      <c r="A134" s="17">
        <v>131</v>
      </c>
      <c r="B134" s="18">
        <v>13204</v>
      </c>
      <c r="C134" s="19">
        <v>115.68</v>
      </c>
      <c r="D134" s="19">
        <v>12306</v>
      </c>
      <c r="E134" s="19">
        <v>1423558</v>
      </c>
    </row>
    <row r="135" spans="1:5" ht="14.25">
      <c r="A135" s="17">
        <v>132</v>
      </c>
      <c r="B135" s="18">
        <v>13304</v>
      </c>
      <c r="C135" s="18">
        <v>115.68</v>
      </c>
      <c r="D135" s="19">
        <v>11806</v>
      </c>
      <c r="E135" s="19">
        <v>1365718</v>
      </c>
    </row>
    <row r="136" spans="1:5">
      <c r="E136" s="2">
        <f>MAX(E4:E135)</f>
        <v>1479663</v>
      </c>
    </row>
  </sheetData>
  <mergeCells count="2">
    <mergeCell ref="A1:E1"/>
    <mergeCell ref="D2:E2"/>
  </mergeCells>
  <phoneticPr fontId="10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平面价格</vt:lpstr>
      <vt:lpstr>Charts价格 (AB打印)</vt:lpstr>
      <vt:lpstr>charts价格(C)</vt:lpstr>
      <vt:lpstr>Charts价格</vt:lpstr>
      <vt:lpstr>户型</vt:lpstr>
      <vt:lpstr>户型 (2)</vt:lpstr>
      <vt:lpstr>户型拼接</vt:lpstr>
      <vt:lpstr>沙盘</vt:lpstr>
      <vt:lpstr>7#</vt:lpstr>
      <vt:lpstr>8#</vt:lpstr>
      <vt:lpstr>9#</vt:lpstr>
      <vt:lpstr>16#</vt:lpstr>
      <vt:lpstr>22#</vt:lpstr>
      <vt:lpstr>23#</vt:lpstr>
      <vt:lpstr>'16#'!Print_Titles</vt:lpstr>
      <vt:lpstr>'9#'!Print_Titles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Nigel [COMRES/SOL/CN]</cp:lastModifiedBy>
  <cp:lastPrinted>2019-06-25T17:46:18Z</cp:lastPrinted>
  <dcterms:created xsi:type="dcterms:W3CDTF">2006-09-13T11:21:00Z</dcterms:created>
  <dcterms:modified xsi:type="dcterms:W3CDTF">2019-06-25T17:49:38Z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