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Sheet1!$A$1:$K$139</definedName>
  </definedNames>
  <calcPr calcId="144525"/>
</workbook>
</file>

<file path=xl/calcChain.xml><?xml version="1.0" encoding="utf-8"?>
<calcChain xmlns="http://schemas.openxmlformats.org/spreadsheetml/2006/main">
  <c r="N3" i="1" l="1"/>
  <c r="P4" i="1"/>
  <c r="P3" i="1"/>
  <c r="P5" i="1"/>
  <c r="P6" i="1"/>
  <c r="O6" i="1"/>
  <c r="O5" i="1"/>
  <c r="N6" i="1"/>
  <c r="N5" i="1"/>
  <c r="N4" i="1"/>
  <c r="O4" i="1"/>
  <c r="O3" i="1"/>
</calcChain>
</file>

<file path=xl/sharedStrings.xml><?xml version="1.0" encoding="utf-8"?>
<sst xmlns="http://schemas.openxmlformats.org/spreadsheetml/2006/main" count="783" uniqueCount="26">
  <si>
    <t>SYMBOL</t>
  </si>
  <si>
    <t>TIME FRAME</t>
  </si>
  <si>
    <t>MAGIC</t>
  </si>
  <si>
    <t>AVG CANDLE</t>
  </si>
  <si>
    <t>ACTION</t>
  </si>
  <si>
    <t>TP</t>
  </si>
  <si>
    <t>SL</t>
  </si>
  <si>
    <t>METHOD</t>
  </si>
  <si>
    <t>DATA</t>
  </si>
  <si>
    <t>RESULT</t>
  </si>
  <si>
    <t>AMOUNT</t>
  </si>
  <si>
    <t>M5</t>
  </si>
  <si>
    <t>buy</t>
  </si>
  <si>
    <t>boil_macd</t>
  </si>
  <si>
    <t>L</t>
  </si>
  <si>
    <t>sell</t>
  </si>
  <si>
    <t>W</t>
  </si>
  <si>
    <t>USDJPY</t>
  </si>
  <si>
    <t>XAUUSD</t>
  </si>
  <si>
    <t>M1</t>
  </si>
  <si>
    <t>boil_xian</t>
  </si>
  <si>
    <t>{}</t>
  </si>
  <si>
    <t>ichimoku_stochastic</t>
  </si>
  <si>
    <t>volman_strategies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</si>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</sst>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workbookViewId="0">
      <pane ySplit="1" topLeftCell="A2" activePane="bottomLeft" state="frozen"/>
      <selection pane="bottomLeft" activeCell="M19" sqref="M19"/>
    </sheetView>
  </sheetViews>
  <sheetFormatPr defaultRowHeight="15" x14ac:dyDescent="0.25"/>
  <cols>
    <col min="1" max="11" width="14.7109375" customWidth="1"/>
    <col min="13" max="13" width="22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25">
      <c r="A2" t="s">
        <v>18</v>
      </c>
      <c r="B2" t="s">
        <v>19</v>
      </c>
      <c r="C2">
        <v>1685</v>
      </c>
      <c r="D2">
        <v>0.18657142857136899</v>
      </c>
      <c r="E2" t="s">
        <v>15</v>
      </c>
      <c r="F2">
        <v>559.71428571410797</v>
      </c>
      <c r="G2">
        <v>373.14285714273802</v>
      </c>
      <c r="H2" t="s">
        <v>23</v>
      </c>
      <c r="J2" t="s">
        <v>14</v>
      </c>
      <c r="O2" t="s">
        <v>24</v>
      </c>
      <c r="P2" t="s">
        <v>25</v>
      </c>
    </row>
    <row r="3" spans="1:16" x14ac:dyDescent="0.25">
      <c r="A3" t="s">
        <v>17</v>
      </c>
      <c r="B3" t="s">
        <v>11</v>
      </c>
      <c r="C3">
        <v>1688</v>
      </c>
      <c r="D3">
        <v>6.6285714285726202E-2</v>
      </c>
      <c r="E3" t="s">
        <v>15</v>
      </c>
      <c r="F3">
        <v>36.100000000004599</v>
      </c>
      <c r="G3">
        <v>21.050000000002299</v>
      </c>
      <c r="H3" t="s">
        <v>20</v>
      </c>
      <c r="I3" t="s">
        <v>21</v>
      </c>
      <c r="J3" t="s">
        <v>14</v>
      </c>
      <c r="M3" t="s">
        <v>22</v>
      </c>
      <c r="N3">
        <f>COUNTIF(H2:H139,  "=ichimoku_stochastic")</f>
        <v>14</v>
      </c>
      <c r="O3">
        <f>COUNTIFS(H2:H139,  "ichimoku_stochastic",  J2:J139, "W")</f>
        <v>8</v>
      </c>
      <c r="P3">
        <f>COUNTIFS(H2:H141,  "ichimoku_stochastic",  J2:J141, "L")</f>
        <v>6</v>
      </c>
    </row>
    <row r="4" spans="1:16" x14ac:dyDescent="0.25">
      <c r="A4" t="s">
        <v>17</v>
      </c>
      <c r="B4" t="s">
        <v>11</v>
      </c>
      <c r="C4">
        <v>1690</v>
      </c>
      <c r="D4">
        <v>8.5142857142869802E-2</v>
      </c>
      <c r="E4" t="s">
        <v>15</v>
      </c>
      <c r="F4">
        <v>85.142857142869801</v>
      </c>
      <c r="G4">
        <v>45.5714285714349</v>
      </c>
      <c r="H4" t="s">
        <v>20</v>
      </c>
      <c r="I4" t="s">
        <v>21</v>
      </c>
      <c r="J4" t="s">
        <v>14</v>
      </c>
      <c r="M4" t="s">
        <v>20</v>
      </c>
      <c r="N4">
        <f>COUNTIF(H2:H139,  "=boil_xian")</f>
        <v>76</v>
      </c>
      <c r="O4">
        <f>COUNTIFS(H2:H139,  "boil_xian",  J2:J139, "W")</f>
        <v>22</v>
      </c>
      <c r="P4">
        <f>COUNTIFS(H2:H141,  "boil_xian",  J2:J141, "L")</f>
        <v>54</v>
      </c>
    </row>
    <row r="5" spans="1:16" x14ac:dyDescent="0.25">
      <c r="A5" t="s">
        <v>18</v>
      </c>
      <c r="B5" t="s">
        <v>11</v>
      </c>
      <c r="C5">
        <v>1691</v>
      </c>
      <c r="D5">
        <v>1.6409999999996201</v>
      </c>
      <c r="E5" t="s">
        <v>15</v>
      </c>
      <c r="F5">
        <v>1640.9999999996201</v>
      </c>
      <c r="G5">
        <v>876.49999999981003</v>
      </c>
      <c r="H5" t="s">
        <v>20</v>
      </c>
      <c r="I5" t="s">
        <v>21</v>
      </c>
      <c r="J5" t="s">
        <v>16</v>
      </c>
      <c r="M5" t="s">
        <v>23</v>
      </c>
      <c r="N5">
        <f>COUNTIF(H2:H140,  "=volman_strategies")</f>
        <v>40</v>
      </c>
      <c r="O5">
        <f>COUNTIFS(H2:H140,  "volman_strategies",  J2:J140, "W")</f>
        <v>18</v>
      </c>
      <c r="P5">
        <f>COUNTIFS(H2:H141,  "volman_strategies",  J2:J141, "L")</f>
        <v>22</v>
      </c>
    </row>
    <row r="6" spans="1:16" x14ac:dyDescent="0.25">
      <c r="A6" t="s">
        <v>18</v>
      </c>
      <c r="B6" t="s">
        <v>19</v>
      </c>
      <c r="C6">
        <v>1694</v>
      </c>
      <c r="D6">
        <v>0.41114285714274901</v>
      </c>
      <c r="E6" t="s">
        <v>15</v>
      </c>
      <c r="F6">
        <v>1233.42857142824</v>
      </c>
      <c r="G6">
        <v>822.28571428549901</v>
      </c>
      <c r="H6" t="s">
        <v>23</v>
      </c>
      <c r="J6" t="s">
        <v>14</v>
      </c>
      <c r="M6" t="s">
        <v>13</v>
      </c>
      <c r="N6">
        <f>COUNTIF(H2:H141,  "=boil_macd")</f>
        <v>8</v>
      </c>
      <c r="O6">
        <f>COUNTIFS(H2:H141,  "boil_macd",  J2:J141, "W")</f>
        <v>3</v>
      </c>
      <c r="P6">
        <f>COUNTIFS(H2:H141,  "boil_macd",  J2:J141, "L")</f>
        <v>5</v>
      </c>
    </row>
    <row r="7" spans="1:16" x14ac:dyDescent="0.25">
      <c r="A7" t="s">
        <v>18</v>
      </c>
      <c r="B7" t="s">
        <v>19</v>
      </c>
      <c r="C7">
        <v>1695</v>
      </c>
      <c r="D7">
        <v>0.66457142857097995</v>
      </c>
      <c r="E7" t="s">
        <v>15</v>
      </c>
      <c r="F7">
        <v>1993.71428571294</v>
      </c>
      <c r="G7">
        <v>1329.1428571419599</v>
      </c>
      <c r="H7" t="s">
        <v>23</v>
      </c>
      <c r="J7" t="s">
        <v>16</v>
      </c>
    </row>
    <row r="8" spans="1:16" x14ac:dyDescent="0.25">
      <c r="A8" t="s">
        <v>18</v>
      </c>
      <c r="B8" t="s">
        <v>11</v>
      </c>
      <c r="C8">
        <v>1696</v>
      </c>
      <c r="D8">
        <v>0.75285714285701</v>
      </c>
      <c r="E8" t="s">
        <v>12</v>
      </c>
      <c r="F8">
        <v>3011.42857142804</v>
      </c>
      <c r="G8">
        <v>1505.71428571402</v>
      </c>
      <c r="H8" t="s">
        <v>22</v>
      </c>
      <c r="J8" t="s">
        <v>16</v>
      </c>
    </row>
    <row r="9" spans="1:16" x14ac:dyDescent="0.25">
      <c r="A9" t="s">
        <v>18</v>
      </c>
      <c r="B9" t="s">
        <v>11</v>
      </c>
      <c r="C9">
        <v>1701</v>
      </c>
      <c r="D9">
        <v>1.08828571428557</v>
      </c>
      <c r="E9" t="s">
        <v>15</v>
      </c>
      <c r="F9">
        <v>6529.7142857134504</v>
      </c>
      <c r="G9">
        <v>3264.8571428567202</v>
      </c>
      <c r="H9" t="s">
        <v>13</v>
      </c>
      <c r="J9" t="s">
        <v>14</v>
      </c>
    </row>
    <row r="10" spans="1:16" x14ac:dyDescent="0.25">
      <c r="A10" t="s">
        <v>18</v>
      </c>
      <c r="B10" t="s">
        <v>11</v>
      </c>
      <c r="C10">
        <v>1702</v>
      </c>
      <c r="D10">
        <v>1.0832857142854599</v>
      </c>
      <c r="E10" t="s">
        <v>15</v>
      </c>
      <c r="F10">
        <v>6499.7142857127901</v>
      </c>
      <c r="G10">
        <v>3249.8571428563901</v>
      </c>
      <c r="H10" t="s">
        <v>13</v>
      </c>
      <c r="J10" t="s">
        <v>14</v>
      </c>
    </row>
    <row r="11" spans="1:16" x14ac:dyDescent="0.25">
      <c r="A11" t="s">
        <v>18</v>
      </c>
      <c r="B11" t="s">
        <v>11</v>
      </c>
      <c r="C11">
        <v>1703</v>
      </c>
      <c r="D11">
        <v>0.96242857142897198</v>
      </c>
      <c r="E11" t="s">
        <v>15</v>
      </c>
      <c r="F11">
        <v>962.42857142897196</v>
      </c>
      <c r="G11">
        <v>537.21428571448598</v>
      </c>
      <c r="H11" t="s">
        <v>20</v>
      </c>
      <c r="I11" t="s">
        <v>21</v>
      </c>
      <c r="J11" t="s">
        <v>16</v>
      </c>
    </row>
    <row r="12" spans="1:16" x14ac:dyDescent="0.25">
      <c r="A12" t="s">
        <v>17</v>
      </c>
      <c r="B12" t="s">
        <v>11</v>
      </c>
      <c r="C12">
        <v>1704</v>
      </c>
      <c r="D12">
        <v>4.4428571428596797E-2</v>
      </c>
      <c r="E12" t="s">
        <v>12</v>
      </c>
      <c r="F12">
        <v>177.71428571438699</v>
      </c>
      <c r="G12">
        <v>88.857142857193594</v>
      </c>
      <c r="H12" t="s">
        <v>22</v>
      </c>
      <c r="J12" t="s">
        <v>16</v>
      </c>
    </row>
    <row r="13" spans="1:16" x14ac:dyDescent="0.25">
      <c r="A13" t="s">
        <v>18</v>
      </c>
      <c r="B13" t="s">
        <v>19</v>
      </c>
      <c r="C13">
        <v>1705</v>
      </c>
      <c r="D13">
        <v>0.39000000000032697</v>
      </c>
      <c r="E13" t="s">
        <v>12</v>
      </c>
      <c r="F13">
        <v>1170.00000000098</v>
      </c>
      <c r="G13">
        <v>780.00000000065404</v>
      </c>
      <c r="H13" t="s">
        <v>23</v>
      </c>
      <c r="J13" t="s">
        <v>16</v>
      </c>
    </row>
    <row r="14" spans="1:16" x14ac:dyDescent="0.25">
      <c r="A14" t="s">
        <v>18</v>
      </c>
      <c r="B14" t="s">
        <v>11</v>
      </c>
      <c r="C14">
        <v>1706</v>
      </c>
      <c r="D14">
        <v>0.803428571429321</v>
      </c>
      <c r="E14" t="s">
        <v>15</v>
      </c>
      <c r="F14">
        <v>803.42857142932098</v>
      </c>
      <c r="G14">
        <v>457.71428571465998</v>
      </c>
      <c r="H14" t="s">
        <v>20</v>
      </c>
      <c r="I14" t="s">
        <v>21</v>
      </c>
      <c r="J14" t="s">
        <v>14</v>
      </c>
    </row>
    <row r="15" spans="1:16" x14ac:dyDescent="0.25">
      <c r="A15" t="s">
        <v>18</v>
      </c>
      <c r="B15" t="s">
        <v>11</v>
      </c>
      <c r="C15">
        <v>1710</v>
      </c>
      <c r="D15">
        <v>1.0680000000002099</v>
      </c>
      <c r="E15" t="s">
        <v>15</v>
      </c>
      <c r="F15">
        <v>1068.0000000002101</v>
      </c>
      <c r="G15">
        <v>590.00000000010505</v>
      </c>
      <c r="H15" t="s">
        <v>20</v>
      </c>
      <c r="I15" t="s">
        <v>21</v>
      </c>
      <c r="J15" t="s">
        <v>14</v>
      </c>
    </row>
    <row r="16" spans="1:16" x14ac:dyDescent="0.25">
      <c r="A16" t="s">
        <v>18</v>
      </c>
      <c r="B16" t="s">
        <v>19</v>
      </c>
      <c r="C16">
        <v>1712</v>
      </c>
      <c r="D16">
        <v>0.284571428571325</v>
      </c>
      <c r="E16" t="s">
        <v>12</v>
      </c>
      <c r="F16">
        <v>853.71428571397701</v>
      </c>
      <c r="G16">
        <v>569.142857142651</v>
      </c>
      <c r="H16" t="s">
        <v>23</v>
      </c>
      <c r="J16" t="s">
        <v>16</v>
      </c>
    </row>
    <row r="17" spans="1:10" x14ac:dyDescent="0.25">
      <c r="A17" t="s">
        <v>17</v>
      </c>
      <c r="B17" t="s">
        <v>11</v>
      </c>
      <c r="C17">
        <v>1713</v>
      </c>
      <c r="D17">
        <v>4.0999999999996803E-2</v>
      </c>
      <c r="E17" t="s">
        <v>15</v>
      </c>
      <c r="F17">
        <v>40.999999999996803</v>
      </c>
      <c r="G17">
        <v>23.499999999998401</v>
      </c>
      <c r="H17" t="s">
        <v>20</v>
      </c>
      <c r="I17" t="s">
        <v>21</v>
      </c>
      <c r="J17" t="s">
        <v>14</v>
      </c>
    </row>
    <row r="18" spans="1:10" x14ac:dyDescent="0.25">
      <c r="A18" t="s">
        <v>18</v>
      </c>
      <c r="B18" t="s">
        <v>11</v>
      </c>
      <c r="C18">
        <v>1714</v>
      </c>
      <c r="D18">
        <v>1.17457142857165</v>
      </c>
      <c r="E18" t="s">
        <v>12</v>
      </c>
      <c r="F18">
        <v>4698.2857142866096</v>
      </c>
      <c r="G18">
        <v>2349.1428571432998</v>
      </c>
      <c r="H18" t="s">
        <v>22</v>
      </c>
      <c r="J18" t="s">
        <v>16</v>
      </c>
    </row>
    <row r="19" spans="1:10" x14ac:dyDescent="0.25">
      <c r="A19" t="s">
        <v>18</v>
      </c>
      <c r="B19" t="s">
        <v>11</v>
      </c>
      <c r="C19">
        <v>1715</v>
      </c>
      <c r="D19">
        <v>0.98028571428585498</v>
      </c>
      <c r="E19" t="s">
        <v>12</v>
      </c>
      <c r="F19">
        <v>980.28571428585497</v>
      </c>
      <c r="G19">
        <v>546.14285714292703</v>
      </c>
      <c r="H19" t="s">
        <v>20</v>
      </c>
      <c r="I19" t="s">
        <v>21</v>
      </c>
      <c r="J19" t="s">
        <v>14</v>
      </c>
    </row>
    <row r="20" spans="1:10" x14ac:dyDescent="0.25">
      <c r="A20" t="s">
        <v>18</v>
      </c>
      <c r="B20" t="s">
        <v>11</v>
      </c>
      <c r="C20">
        <v>1719</v>
      </c>
      <c r="D20">
        <v>1.0717142857142701</v>
      </c>
      <c r="E20" t="s">
        <v>15</v>
      </c>
      <c r="F20">
        <v>1071.7142857142701</v>
      </c>
      <c r="G20">
        <v>591.85714285713902</v>
      </c>
      <c r="H20" t="s">
        <v>20</v>
      </c>
      <c r="I20" t="s">
        <v>21</v>
      </c>
      <c r="J20" t="s">
        <v>14</v>
      </c>
    </row>
    <row r="21" spans="1:10" x14ac:dyDescent="0.25">
      <c r="A21" t="s">
        <v>17</v>
      </c>
      <c r="B21" t="s">
        <v>11</v>
      </c>
      <c r="C21">
        <v>1722</v>
      </c>
      <c r="D21">
        <v>5.1857142857130598E-2</v>
      </c>
      <c r="E21" t="s">
        <v>12</v>
      </c>
      <c r="F21">
        <v>207.42857142852199</v>
      </c>
      <c r="G21">
        <v>103.714285714261</v>
      </c>
      <c r="H21" t="s">
        <v>22</v>
      </c>
      <c r="J21" t="s">
        <v>14</v>
      </c>
    </row>
    <row r="22" spans="1:10" x14ac:dyDescent="0.25">
      <c r="A22" t="s">
        <v>17</v>
      </c>
      <c r="B22" t="s">
        <v>11</v>
      </c>
      <c r="C22">
        <v>1724</v>
      </c>
      <c r="D22">
        <v>6.6285714285712005E-2</v>
      </c>
      <c r="E22" t="s">
        <v>12</v>
      </c>
      <c r="F22">
        <v>66.285714285712004</v>
      </c>
      <c r="G22">
        <v>36.142857142856002</v>
      </c>
      <c r="H22" t="s">
        <v>20</v>
      </c>
      <c r="I22" t="s">
        <v>21</v>
      </c>
      <c r="J22" t="s">
        <v>14</v>
      </c>
    </row>
    <row r="23" spans="1:10" x14ac:dyDescent="0.25">
      <c r="A23" t="s">
        <v>17</v>
      </c>
      <c r="B23" t="s">
        <v>11</v>
      </c>
      <c r="C23">
        <v>1725</v>
      </c>
      <c r="D23">
        <v>5.6714285714306797E-2</v>
      </c>
      <c r="E23" t="s">
        <v>12</v>
      </c>
      <c r="F23">
        <v>56.714285714306797</v>
      </c>
      <c r="G23">
        <v>31.857142857153399</v>
      </c>
      <c r="H23" t="s">
        <v>20</v>
      </c>
      <c r="I23" t="s">
        <v>21</v>
      </c>
      <c r="J23" t="s">
        <v>14</v>
      </c>
    </row>
    <row r="24" spans="1:10" x14ac:dyDescent="0.25">
      <c r="A24" t="s">
        <v>18</v>
      </c>
      <c r="B24" t="s">
        <v>11</v>
      </c>
      <c r="C24">
        <v>1729</v>
      </c>
      <c r="D24">
        <v>1.2135714285714101</v>
      </c>
      <c r="E24" t="s">
        <v>12</v>
      </c>
      <c r="F24">
        <v>1213.57142857141</v>
      </c>
      <c r="G24">
        <v>662.78571428570604</v>
      </c>
      <c r="H24" t="s">
        <v>20</v>
      </c>
      <c r="I24" t="s">
        <v>21</v>
      </c>
      <c r="J24" t="s">
        <v>16</v>
      </c>
    </row>
    <row r="25" spans="1:10" x14ac:dyDescent="0.25">
      <c r="A25" t="s">
        <v>18</v>
      </c>
      <c r="B25" t="s">
        <v>19</v>
      </c>
      <c r="C25">
        <v>1731</v>
      </c>
      <c r="D25">
        <v>0.473714285714322</v>
      </c>
      <c r="E25" t="s">
        <v>12</v>
      </c>
      <c r="F25">
        <v>1421.1428571429601</v>
      </c>
      <c r="G25">
        <v>947.428571428645</v>
      </c>
      <c r="H25" t="s">
        <v>23</v>
      </c>
      <c r="J25" t="s">
        <v>14</v>
      </c>
    </row>
    <row r="26" spans="1:10" x14ac:dyDescent="0.25">
      <c r="A26" t="s">
        <v>17</v>
      </c>
      <c r="B26" t="s">
        <v>11</v>
      </c>
      <c r="C26">
        <v>1735</v>
      </c>
      <c r="D26">
        <v>6.5571428571431001E-2</v>
      </c>
      <c r="E26" t="s">
        <v>15</v>
      </c>
      <c r="F26">
        <v>65.571428571430999</v>
      </c>
      <c r="G26">
        <v>35.7857142857155</v>
      </c>
      <c r="H26" t="s">
        <v>20</v>
      </c>
      <c r="I26" t="s">
        <v>21</v>
      </c>
      <c r="J26" t="s">
        <v>14</v>
      </c>
    </row>
    <row r="27" spans="1:10" x14ac:dyDescent="0.25">
      <c r="A27" t="s">
        <v>18</v>
      </c>
      <c r="B27" t="s">
        <v>19</v>
      </c>
      <c r="C27">
        <v>1740</v>
      </c>
      <c r="D27">
        <v>0.435857142857003</v>
      </c>
      <c r="E27" t="s">
        <v>12</v>
      </c>
      <c r="F27">
        <v>1307.5714285710001</v>
      </c>
      <c r="G27">
        <v>871.714285714006</v>
      </c>
      <c r="H27" t="s">
        <v>23</v>
      </c>
      <c r="J27" t="s">
        <v>16</v>
      </c>
    </row>
    <row r="28" spans="1:10" x14ac:dyDescent="0.25">
      <c r="A28" t="s">
        <v>18</v>
      </c>
      <c r="B28" t="s">
        <v>11</v>
      </c>
      <c r="C28">
        <v>1745</v>
      </c>
      <c r="D28">
        <v>1.1388571428574299</v>
      </c>
      <c r="E28" t="s">
        <v>15</v>
      </c>
      <c r="F28">
        <v>1138.8571428574301</v>
      </c>
      <c r="G28">
        <v>625.42857142871605</v>
      </c>
      <c r="H28" t="s">
        <v>20</v>
      </c>
      <c r="I28" t="s">
        <v>21</v>
      </c>
      <c r="J28" t="s">
        <v>14</v>
      </c>
    </row>
    <row r="29" spans="1:10" x14ac:dyDescent="0.25">
      <c r="A29" t="s">
        <v>18</v>
      </c>
      <c r="B29" t="s">
        <v>11</v>
      </c>
      <c r="C29">
        <v>1748</v>
      </c>
      <c r="D29">
        <v>1.5439999999998599</v>
      </c>
      <c r="E29" t="s">
        <v>15</v>
      </c>
      <c r="F29">
        <v>1543.9999999998599</v>
      </c>
      <c r="G29">
        <v>827.99999999993395</v>
      </c>
      <c r="H29" t="s">
        <v>20</v>
      </c>
      <c r="I29" t="s">
        <v>21</v>
      </c>
      <c r="J29" t="s">
        <v>14</v>
      </c>
    </row>
    <row r="30" spans="1:10" x14ac:dyDescent="0.25">
      <c r="A30" t="s">
        <v>18</v>
      </c>
      <c r="B30" t="s">
        <v>11</v>
      </c>
      <c r="C30">
        <v>1749</v>
      </c>
      <c r="D30">
        <v>1.68542857142847</v>
      </c>
      <c r="E30" t="s">
        <v>15</v>
      </c>
      <c r="F30">
        <v>1685.4285714284699</v>
      </c>
      <c r="G30">
        <v>898.71428571423701</v>
      </c>
      <c r="H30" t="s">
        <v>20</v>
      </c>
      <c r="I30" t="s">
        <v>21</v>
      </c>
      <c r="J30" t="s">
        <v>14</v>
      </c>
    </row>
    <row r="31" spans="1:10" x14ac:dyDescent="0.25">
      <c r="A31" t="s">
        <v>17</v>
      </c>
      <c r="B31" t="s">
        <v>11</v>
      </c>
      <c r="C31">
        <v>1751</v>
      </c>
      <c r="D31">
        <v>4.7571428571416101E-2</v>
      </c>
      <c r="E31" t="s">
        <v>15</v>
      </c>
      <c r="F31">
        <v>190.285714285664</v>
      </c>
      <c r="G31">
        <v>95.142857142832298</v>
      </c>
      <c r="H31" t="s">
        <v>22</v>
      </c>
      <c r="J31" t="s">
        <v>14</v>
      </c>
    </row>
    <row r="32" spans="1:10" x14ac:dyDescent="0.25">
      <c r="A32" t="s">
        <v>18</v>
      </c>
      <c r="B32" t="s">
        <v>19</v>
      </c>
      <c r="C32">
        <v>1752</v>
      </c>
      <c r="D32">
        <v>0.45228571428560799</v>
      </c>
      <c r="E32" t="s">
        <v>15</v>
      </c>
      <c r="F32">
        <v>1356.85714285682</v>
      </c>
      <c r="G32">
        <v>904.57142857121596</v>
      </c>
      <c r="H32" t="s">
        <v>23</v>
      </c>
      <c r="J32" t="s">
        <v>16</v>
      </c>
    </row>
    <row r="33" spans="1:10" x14ac:dyDescent="0.25">
      <c r="A33" t="s">
        <v>18</v>
      </c>
      <c r="B33" t="s">
        <v>11</v>
      </c>
      <c r="C33">
        <v>1753</v>
      </c>
      <c r="D33">
        <v>1.0084285714287899</v>
      </c>
      <c r="E33" t="s">
        <v>12</v>
      </c>
      <c r="F33">
        <v>1008.42857142879</v>
      </c>
      <c r="G33">
        <v>560.21428571439696</v>
      </c>
      <c r="H33" t="s">
        <v>20</v>
      </c>
      <c r="I33" t="s">
        <v>21</v>
      </c>
      <c r="J33" t="s">
        <v>14</v>
      </c>
    </row>
    <row r="34" spans="1:10" x14ac:dyDescent="0.25">
      <c r="A34" t="s">
        <v>18</v>
      </c>
      <c r="B34" t="s">
        <v>11</v>
      </c>
      <c r="C34">
        <v>1754</v>
      </c>
      <c r="D34">
        <v>1.02799999999979</v>
      </c>
      <c r="E34" t="s">
        <v>12</v>
      </c>
      <c r="F34">
        <v>2055.9999999995798</v>
      </c>
      <c r="G34">
        <v>2055.9999999995798</v>
      </c>
      <c r="H34" t="s">
        <v>22</v>
      </c>
      <c r="J34" t="s">
        <v>14</v>
      </c>
    </row>
    <row r="35" spans="1:10" x14ac:dyDescent="0.25">
      <c r="A35" t="s">
        <v>17</v>
      </c>
      <c r="B35" t="s">
        <v>11</v>
      </c>
      <c r="C35">
        <v>1755</v>
      </c>
      <c r="D35">
        <v>5.45714285714353E-2</v>
      </c>
      <c r="E35" t="s">
        <v>15</v>
      </c>
      <c r="F35">
        <v>54.571428571435298</v>
      </c>
      <c r="G35">
        <v>30.285714285717599</v>
      </c>
      <c r="H35" t="s">
        <v>20</v>
      </c>
      <c r="I35" t="s">
        <v>21</v>
      </c>
      <c r="J35" t="s">
        <v>14</v>
      </c>
    </row>
    <row r="36" spans="1:10" x14ac:dyDescent="0.25">
      <c r="A36" t="s">
        <v>18</v>
      </c>
      <c r="B36" t="s">
        <v>11</v>
      </c>
      <c r="C36">
        <v>1764</v>
      </c>
      <c r="D36">
        <v>3.6205714285711101</v>
      </c>
      <c r="E36" t="s">
        <v>12</v>
      </c>
      <c r="F36">
        <v>3620.5714285711101</v>
      </c>
      <c r="G36">
        <v>1866.2857142855501</v>
      </c>
      <c r="H36" t="s">
        <v>20</v>
      </c>
      <c r="I36" t="s">
        <v>21</v>
      </c>
      <c r="J36" t="s">
        <v>16</v>
      </c>
    </row>
    <row r="37" spans="1:10" x14ac:dyDescent="0.25">
      <c r="A37" t="s">
        <v>18</v>
      </c>
      <c r="B37" t="s">
        <v>11</v>
      </c>
      <c r="C37">
        <v>1769</v>
      </c>
      <c r="D37">
        <v>4.2267142857140199</v>
      </c>
      <c r="E37" t="s">
        <v>12</v>
      </c>
      <c r="F37">
        <v>4226.7142857140198</v>
      </c>
      <c r="G37">
        <v>2169.3571428570099</v>
      </c>
      <c r="H37" t="s">
        <v>20</v>
      </c>
      <c r="I37" t="s">
        <v>21</v>
      </c>
      <c r="J37" t="s">
        <v>14</v>
      </c>
    </row>
    <row r="38" spans="1:10" x14ac:dyDescent="0.25">
      <c r="A38" t="s">
        <v>17</v>
      </c>
      <c r="B38" t="s">
        <v>11</v>
      </c>
      <c r="C38">
        <v>1770</v>
      </c>
      <c r="D38">
        <v>0.19599999999999701</v>
      </c>
      <c r="E38" t="s">
        <v>15</v>
      </c>
      <c r="F38">
        <v>195.99999999999699</v>
      </c>
      <c r="G38">
        <v>101.499999999998</v>
      </c>
      <c r="H38" t="s">
        <v>20</v>
      </c>
      <c r="I38" t="s">
        <v>21</v>
      </c>
      <c r="J38" t="s">
        <v>14</v>
      </c>
    </row>
    <row r="39" spans="1:10" x14ac:dyDescent="0.25">
      <c r="A39" t="s">
        <v>18</v>
      </c>
      <c r="B39" t="s">
        <v>19</v>
      </c>
      <c r="C39">
        <v>1772</v>
      </c>
      <c r="D39">
        <v>1.18171428571395</v>
      </c>
      <c r="E39" t="s">
        <v>12</v>
      </c>
      <c r="F39">
        <v>3545.1428571418501</v>
      </c>
      <c r="G39">
        <v>2363.4285714278999</v>
      </c>
      <c r="H39" t="s">
        <v>23</v>
      </c>
      <c r="J39" t="s">
        <v>16</v>
      </c>
    </row>
    <row r="40" spans="1:10" x14ac:dyDescent="0.25">
      <c r="A40" t="s">
        <v>18</v>
      </c>
      <c r="B40" t="s">
        <v>11</v>
      </c>
      <c r="C40">
        <v>1776</v>
      </c>
      <c r="D40">
        <v>2.2481428571427302</v>
      </c>
      <c r="E40" t="s">
        <v>15</v>
      </c>
      <c r="F40">
        <v>4496.28571428547</v>
      </c>
      <c r="G40">
        <v>4496.28571428547</v>
      </c>
      <c r="H40" t="s">
        <v>22</v>
      </c>
      <c r="J40" t="s">
        <v>14</v>
      </c>
    </row>
    <row r="41" spans="1:10" x14ac:dyDescent="0.25">
      <c r="A41" t="s">
        <v>18</v>
      </c>
      <c r="B41" t="s">
        <v>11</v>
      </c>
      <c r="C41">
        <v>1777</v>
      </c>
      <c r="D41">
        <v>2.4997142857141599</v>
      </c>
      <c r="E41" t="s">
        <v>15</v>
      </c>
      <c r="F41">
        <v>2499.7142857141598</v>
      </c>
      <c r="G41">
        <v>1305.8571428570799</v>
      </c>
      <c r="H41" t="s">
        <v>20</v>
      </c>
      <c r="I41" t="s">
        <v>21</v>
      </c>
      <c r="J41" t="s">
        <v>14</v>
      </c>
    </row>
    <row r="42" spans="1:10" x14ac:dyDescent="0.25">
      <c r="A42" t="s">
        <v>17</v>
      </c>
      <c r="B42" t="s">
        <v>11</v>
      </c>
      <c r="C42">
        <v>1778</v>
      </c>
      <c r="D42">
        <v>8.6428571428569897E-2</v>
      </c>
      <c r="E42" t="s">
        <v>12</v>
      </c>
      <c r="F42">
        <v>172.857142857139</v>
      </c>
      <c r="G42">
        <v>172.857142857139</v>
      </c>
      <c r="H42" t="s">
        <v>22</v>
      </c>
      <c r="J42" t="s">
        <v>16</v>
      </c>
    </row>
    <row r="43" spans="1:10" x14ac:dyDescent="0.25">
      <c r="A43" t="s">
        <v>17</v>
      </c>
      <c r="B43" t="s">
        <v>11</v>
      </c>
      <c r="C43">
        <v>1779</v>
      </c>
      <c r="D43">
        <v>8.6000000000012705E-2</v>
      </c>
      <c r="E43" t="s">
        <v>12</v>
      </c>
      <c r="F43">
        <v>172.00000000002501</v>
      </c>
      <c r="G43">
        <v>172.00000000002501</v>
      </c>
      <c r="H43" t="s">
        <v>22</v>
      </c>
      <c r="J43" t="s">
        <v>16</v>
      </c>
    </row>
    <row r="44" spans="1:10" x14ac:dyDescent="0.25">
      <c r="A44" t="s">
        <v>17</v>
      </c>
      <c r="B44" t="s">
        <v>11</v>
      </c>
      <c r="C44">
        <v>1783</v>
      </c>
      <c r="D44">
        <v>7.5857142857117296E-2</v>
      </c>
      <c r="E44" t="s">
        <v>15</v>
      </c>
      <c r="F44">
        <v>455.14285714270301</v>
      </c>
      <c r="G44">
        <v>227.57142857135099</v>
      </c>
      <c r="H44" t="s">
        <v>13</v>
      </c>
      <c r="J44" t="s">
        <v>16</v>
      </c>
    </row>
    <row r="45" spans="1:10" x14ac:dyDescent="0.25">
      <c r="A45" t="s">
        <v>18</v>
      </c>
      <c r="B45" t="s">
        <v>19</v>
      </c>
      <c r="C45">
        <v>1784</v>
      </c>
      <c r="D45">
        <v>0.74928571428608803</v>
      </c>
      <c r="E45" t="s">
        <v>12</v>
      </c>
      <c r="F45">
        <v>2247.85714285826</v>
      </c>
      <c r="G45">
        <v>1498.5714285721699</v>
      </c>
      <c r="H45" t="s">
        <v>23</v>
      </c>
      <c r="J45" t="s">
        <v>16</v>
      </c>
    </row>
    <row r="46" spans="1:10" x14ac:dyDescent="0.25">
      <c r="A46" t="s">
        <v>18</v>
      </c>
      <c r="B46" t="s">
        <v>11</v>
      </c>
      <c r="C46">
        <v>1786</v>
      </c>
      <c r="D46">
        <v>1.77114285714287</v>
      </c>
      <c r="E46" t="s">
        <v>15</v>
      </c>
      <c r="F46">
        <v>1771.1428571428701</v>
      </c>
      <c r="G46">
        <v>941.57142857143799</v>
      </c>
      <c r="H46" t="s">
        <v>20</v>
      </c>
      <c r="I46" t="s">
        <v>21</v>
      </c>
      <c r="J46" t="s">
        <v>16</v>
      </c>
    </row>
    <row r="47" spans="1:10" x14ac:dyDescent="0.25">
      <c r="A47" t="s">
        <v>17</v>
      </c>
      <c r="B47" t="s">
        <v>11</v>
      </c>
      <c r="C47">
        <v>1788</v>
      </c>
      <c r="D47">
        <v>5.5571428571468497E-2</v>
      </c>
      <c r="E47" t="s">
        <v>12</v>
      </c>
      <c r="F47">
        <v>55.571428571468502</v>
      </c>
      <c r="G47">
        <v>31.285714285734201</v>
      </c>
      <c r="H47" t="s">
        <v>20</v>
      </c>
      <c r="I47" t="s">
        <v>21</v>
      </c>
      <c r="J47" t="s">
        <v>14</v>
      </c>
    </row>
    <row r="48" spans="1:10" x14ac:dyDescent="0.25">
      <c r="A48" t="s">
        <v>18</v>
      </c>
      <c r="B48" t="s">
        <v>11</v>
      </c>
      <c r="C48">
        <v>1791</v>
      </c>
      <c r="D48">
        <v>1.6161428571435801</v>
      </c>
      <c r="E48" t="s">
        <v>12</v>
      </c>
      <c r="F48">
        <v>499.84999999969602</v>
      </c>
      <c r="G48">
        <v>305.92499999984801</v>
      </c>
      <c r="H48" t="s">
        <v>20</v>
      </c>
      <c r="I48" t="s">
        <v>21</v>
      </c>
      <c r="J48" t="s">
        <v>14</v>
      </c>
    </row>
    <row r="49" spans="1:10" x14ac:dyDescent="0.25">
      <c r="A49" t="s">
        <v>18</v>
      </c>
      <c r="B49" t="s">
        <v>19</v>
      </c>
      <c r="C49">
        <v>1792</v>
      </c>
      <c r="D49">
        <v>0.58957142857161604</v>
      </c>
      <c r="E49" t="s">
        <v>15</v>
      </c>
      <c r="F49">
        <v>1768.7142857148499</v>
      </c>
      <c r="G49">
        <v>1179.14285714323</v>
      </c>
      <c r="H49" t="s">
        <v>23</v>
      </c>
      <c r="J49" t="s">
        <v>14</v>
      </c>
    </row>
    <row r="50" spans="1:10" x14ac:dyDescent="0.25">
      <c r="A50" t="s">
        <v>18</v>
      </c>
      <c r="B50" t="s">
        <v>11</v>
      </c>
      <c r="C50">
        <v>1793</v>
      </c>
      <c r="D50">
        <v>1.1284285714286799</v>
      </c>
      <c r="E50" t="s">
        <v>15</v>
      </c>
      <c r="F50">
        <v>1128.42857142868</v>
      </c>
      <c r="G50">
        <v>620.21428571434205</v>
      </c>
      <c r="H50" t="s">
        <v>20</v>
      </c>
      <c r="I50" t="s">
        <v>21</v>
      </c>
      <c r="J50" t="s">
        <v>14</v>
      </c>
    </row>
    <row r="51" spans="1:10" x14ac:dyDescent="0.25">
      <c r="A51" t="s">
        <v>18</v>
      </c>
      <c r="B51" t="s">
        <v>19</v>
      </c>
      <c r="C51">
        <v>1794</v>
      </c>
      <c r="D51">
        <v>0.573714285714231</v>
      </c>
      <c r="E51" t="s">
        <v>12</v>
      </c>
      <c r="F51">
        <v>1721.14285714269</v>
      </c>
      <c r="G51">
        <v>1147.4285714284599</v>
      </c>
      <c r="H51" t="s">
        <v>23</v>
      </c>
      <c r="J51" t="s">
        <v>16</v>
      </c>
    </row>
    <row r="52" spans="1:10" x14ac:dyDescent="0.25">
      <c r="A52" t="s">
        <v>18</v>
      </c>
      <c r="B52" t="s">
        <v>11</v>
      </c>
      <c r="C52">
        <v>1795</v>
      </c>
      <c r="D52">
        <v>1.13442857142854</v>
      </c>
      <c r="E52" t="s">
        <v>15</v>
      </c>
      <c r="F52">
        <v>1134.42857142854</v>
      </c>
      <c r="G52">
        <v>623.214285714271</v>
      </c>
      <c r="H52" t="s">
        <v>20</v>
      </c>
      <c r="I52" t="s">
        <v>21</v>
      </c>
      <c r="J52" t="s">
        <v>14</v>
      </c>
    </row>
    <row r="53" spans="1:10" x14ac:dyDescent="0.25">
      <c r="A53" t="s">
        <v>18</v>
      </c>
      <c r="B53" t="s">
        <v>11</v>
      </c>
      <c r="C53">
        <v>1796</v>
      </c>
      <c r="D53">
        <v>1.10685714285727</v>
      </c>
      <c r="E53" t="s">
        <v>15</v>
      </c>
      <c r="F53">
        <v>1106.85714285727</v>
      </c>
      <c r="G53">
        <v>609.42857142863897</v>
      </c>
      <c r="H53" t="s">
        <v>20</v>
      </c>
      <c r="I53" t="s">
        <v>21</v>
      </c>
      <c r="J53" t="s">
        <v>14</v>
      </c>
    </row>
    <row r="54" spans="1:10" x14ac:dyDescent="0.25">
      <c r="A54" t="s">
        <v>18</v>
      </c>
      <c r="B54" t="s">
        <v>19</v>
      </c>
      <c r="C54">
        <v>1797</v>
      </c>
      <c r="D54">
        <v>0.46871428571375801</v>
      </c>
      <c r="E54" t="s">
        <v>12</v>
      </c>
      <c r="F54">
        <v>1406.14285714127</v>
      </c>
      <c r="G54">
        <v>937.428571427517</v>
      </c>
      <c r="H54" t="s">
        <v>23</v>
      </c>
      <c r="J54" t="s">
        <v>14</v>
      </c>
    </row>
    <row r="55" spans="1:10" x14ac:dyDescent="0.25">
      <c r="A55" t="s">
        <v>18</v>
      </c>
      <c r="B55" t="s">
        <v>11</v>
      </c>
      <c r="C55">
        <v>1802</v>
      </c>
      <c r="D55">
        <v>1.3758571428570501</v>
      </c>
      <c r="E55" t="s">
        <v>12</v>
      </c>
      <c r="F55">
        <v>1375.8571428570499</v>
      </c>
      <c r="G55">
        <v>743.92857142852802</v>
      </c>
      <c r="H55" t="s">
        <v>20</v>
      </c>
      <c r="I55" t="s">
        <v>21</v>
      </c>
      <c r="J55" t="s">
        <v>14</v>
      </c>
    </row>
    <row r="56" spans="1:10" x14ac:dyDescent="0.25">
      <c r="A56" t="s">
        <v>17</v>
      </c>
      <c r="B56" t="s">
        <v>11</v>
      </c>
      <c r="C56">
        <v>1803</v>
      </c>
      <c r="D56">
        <v>4.2142857142877597E-2</v>
      </c>
      <c r="E56" t="s">
        <v>12</v>
      </c>
      <c r="F56">
        <v>252.85714285726601</v>
      </c>
      <c r="G56">
        <v>126.42857142863301</v>
      </c>
      <c r="H56" t="s">
        <v>13</v>
      </c>
      <c r="J56" t="s">
        <v>16</v>
      </c>
    </row>
    <row r="57" spans="1:10" x14ac:dyDescent="0.25">
      <c r="A57" t="s">
        <v>17</v>
      </c>
      <c r="B57" t="s">
        <v>11</v>
      </c>
      <c r="C57">
        <v>1806</v>
      </c>
      <c r="D57">
        <v>3.9285714285711003E-2</v>
      </c>
      <c r="E57" t="s">
        <v>12</v>
      </c>
      <c r="F57">
        <v>37.700000000000898</v>
      </c>
      <c r="G57">
        <v>21.850000000000399</v>
      </c>
      <c r="H57" t="s">
        <v>20</v>
      </c>
      <c r="I57" t="s">
        <v>21</v>
      </c>
      <c r="J57" t="s">
        <v>14</v>
      </c>
    </row>
    <row r="58" spans="1:10" x14ac:dyDescent="0.25">
      <c r="A58" t="s">
        <v>18</v>
      </c>
      <c r="B58" t="s">
        <v>19</v>
      </c>
      <c r="C58">
        <v>1808</v>
      </c>
      <c r="D58">
        <v>0.40699999999969799</v>
      </c>
      <c r="E58" t="s">
        <v>15</v>
      </c>
      <c r="F58">
        <v>1220.9999999990901</v>
      </c>
      <c r="G58">
        <v>813.99999999939598</v>
      </c>
      <c r="H58" t="s">
        <v>23</v>
      </c>
      <c r="J58" t="s">
        <v>14</v>
      </c>
    </row>
    <row r="59" spans="1:10" x14ac:dyDescent="0.25">
      <c r="A59" t="s">
        <v>17</v>
      </c>
      <c r="B59" t="s">
        <v>11</v>
      </c>
      <c r="C59">
        <v>1809</v>
      </c>
      <c r="D59">
        <v>3.3285714285725E-2</v>
      </c>
      <c r="E59" t="s">
        <v>15</v>
      </c>
      <c r="F59">
        <v>33.285714285725</v>
      </c>
      <c r="G59">
        <v>19.6428571428625</v>
      </c>
      <c r="H59" t="s">
        <v>20</v>
      </c>
      <c r="I59" t="s">
        <v>21</v>
      </c>
      <c r="J59" t="s">
        <v>14</v>
      </c>
    </row>
    <row r="60" spans="1:10" x14ac:dyDescent="0.25">
      <c r="A60" t="s">
        <v>17</v>
      </c>
      <c r="B60" t="s">
        <v>11</v>
      </c>
      <c r="C60">
        <v>1811</v>
      </c>
      <c r="D60">
        <v>2.89999999999963E-2</v>
      </c>
      <c r="E60" t="s">
        <v>15</v>
      </c>
      <c r="F60">
        <v>28.999999999996302</v>
      </c>
      <c r="G60">
        <v>17.999999999998099</v>
      </c>
      <c r="H60" t="s">
        <v>20</v>
      </c>
      <c r="I60" t="s">
        <v>21</v>
      </c>
      <c r="J60" t="s">
        <v>14</v>
      </c>
    </row>
    <row r="61" spans="1:10" x14ac:dyDescent="0.25">
      <c r="A61" t="s">
        <v>18</v>
      </c>
      <c r="B61" t="s">
        <v>11</v>
      </c>
      <c r="C61">
        <v>1813</v>
      </c>
      <c r="D61">
        <v>0.56271428571380899</v>
      </c>
      <c r="E61" t="s">
        <v>12</v>
      </c>
      <c r="F61">
        <v>461.74999999993798</v>
      </c>
      <c r="G61">
        <v>286.87499999996902</v>
      </c>
      <c r="H61" t="s">
        <v>20</v>
      </c>
      <c r="I61" t="s">
        <v>21</v>
      </c>
      <c r="J61" t="s">
        <v>14</v>
      </c>
    </row>
    <row r="62" spans="1:10" x14ac:dyDescent="0.25">
      <c r="A62" t="s">
        <v>17</v>
      </c>
      <c r="B62" t="s">
        <v>11</v>
      </c>
      <c r="C62" s="1">
        <v>1814</v>
      </c>
      <c r="D62">
        <v>4.7285714285720801E-2</v>
      </c>
      <c r="E62" t="s">
        <v>12</v>
      </c>
      <c r="F62">
        <v>31.523809523813799</v>
      </c>
      <c r="G62">
        <v>26.6428571428604</v>
      </c>
      <c r="H62" t="s">
        <v>20</v>
      </c>
      <c r="I62" t="s">
        <v>21</v>
      </c>
      <c r="J62" t="s">
        <v>14</v>
      </c>
    </row>
    <row r="63" spans="1:10" x14ac:dyDescent="0.25">
      <c r="A63" t="s">
        <v>18</v>
      </c>
      <c r="B63" t="s">
        <v>11</v>
      </c>
      <c r="C63">
        <v>1815</v>
      </c>
      <c r="D63">
        <v>0.29985714285703502</v>
      </c>
      <c r="E63" t="s">
        <v>12</v>
      </c>
      <c r="F63">
        <v>1799.14285714221</v>
      </c>
      <c r="G63">
        <v>899.57142857110705</v>
      </c>
      <c r="H63" t="s">
        <v>13</v>
      </c>
      <c r="J63" t="s">
        <v>14</v>
      </c>
    </row>
    <row r="64" spans="1:10" x14ac:dyDescent="0.25">
      <c r="A64" t="s">
        <v>18</v>
      </c>
      <c r="B64" t="s">
        <v>11</v>
      </c>
      <c r="C64">
        <v>1817</v>
      </c>
      <c r="D64">
        <v>0.28742857142879003</v>
      </c>
      <c r="E64" t="s">
        <v>12</v>
      </c>
      <c r="F64">
        <v>191.619047619193</v>
      </c>
      <c r="G64">
        <v>199.714285714395</v>
      </c>
      <c r="H64" t="s">
        <v>20</v>
      </c>
      <c r="I64" t="s">
        <v>21</v>
      </c>
      <c r="J64" t="s">
        <v>14</v>
      </c>
    </row>
    <row r="65" spans="1:10" x14ac:dyDescent="0.25">
      <c r="A65" t="s">
        <v>18</v>
      </c>
      <c r="B65" t="s">
        <v>19</v>
      </c>
      <c r="C65">
        <v>1818</v>
      </c>
      <c r="D65">
        <v>0.15771428571451901</v>
      </c>
      <c r="E65" t="s">
        <v>12</v>
      </c>
      <c r="F65">
        <v>473.14285714355702</v>
      </c>
      <c r="G65">
        <v>315.42857142903802</v>
      </c>
      <c r="H65" t="s">
        <v>23</v>
      </c>
      <c r="J65" t="s">
        <v>14</v>
      </c>
    </row>
    <row r="66" spans="1:10" x14ac:dyDescent="0.25">
      <c r="A66" t="s">
        <v>18</v>
      </c>
      <c r="B66" t="s">
        <v>11</v>
      </c>
      <c r="C66">
        <v>1819</v>
      </c>
      <c r="D66">
        <v>0.49485714285719901</v>
      </c>
      <c r="E66" t="s">
        <v>12</v>
      </c>
      <c r="F66">
        <v>311.133333333297</v>
      </c>
      <c r="G66">
        <v>289.34999999997302</v>
      </c>
      <c r="H66" t="s">
        <v>20</v>
      </c>
      <c r="I66" t="s">
        <v>21</v>
      </c>
      <c r="J66" t="s">
        <v>14</v>
      </c>
    </row>
    <row r="67" spans="1:10" x14ac:dyDescent="0.25">
      <c r="A67" t="s">
        <v>17</v>
      </c>
      <c r="B67" t="s">
        <v>11</v>
      </c>
      <c r="C67">
        <v>1821</v>
      </c>
      <c r="D67">
        <v>6.0000000000002197E-2</v>
      </c>
      <c r="E67" t="s">
        <v>15</v>
      </c>
      <c r="F67">
        <v>40.000000000001499</v>
      </c>
      <c r="G67">
        <v>33.000000000001101</v>
      </c>
      <c r="H67" t="s">
        <v>20</v>
      </c>
      <c r="I67" t="s">
        <v>21</v>
      </c>
      <c r="J67" t="s">
        <v>14</v>
      </c>
    </row>
    <row r="68" spans="1:10" x14ac:dyDescent="0.25">
      <c r="A68" t="s">
        <v>17</v>
      </c>
      <c r="B68" t="s">
        <v>11</v>
      </c>
      <c r="C68">
        <v>1822</v>
      </c>
      <c r="D68">
        <v>6.5285714285707203E-2</v>
      </c>
      <c r="E68" t="s">
        <v>15</v>
      </c>
      <c r="F68">
        <v>43.5238095238048</v>
      </c>
      <c r="G68">
        <v>36.1428571428536</v>
      </c>
      <c r="H68" t="s">
        <v>20</v>
      </c>
      <c r="I68" t="s">
        <v>21</v>
      </c>
      <c r="J68" t="s">
        <v>16</v>
      </c>
    </row>
    <row r="69" spans="1:10" x14ac:dyDescent="0.25">
      <c r="A69" t="s">
        <v>18</v>
      </c>
      <c r="B69" t="s">
        <v>11</v>
      </c>
      <c r="C69">
        <v>1831</v>
      </c>
      <c r="D69">
        <v>0.69357142857143095</v>
      </c>
      <c r="E69" t="s">
        <v>12</v>
      </c>
      <c r="F69">
        <v>462.380952380954</v>
      </c>
      <c r="G69">
        <v>402.78571428571502</v>
      </c>
      <c r="H69" t="s">
        <v>20</v>
      </c>
      <c r="I69" t="s">
        <v>21</v>
      </c>
      <c r="J69" t="s">
        <v>14</v>
      </c>
    </row>
    <row r="70" spans="1:10" x14ac:dyDescent="0.25">
      <c r="A70" t="s">
        <v>18</v>
      </c>
      <c r="B70" t="s">
        <v>19</v>
      </c>
      <c r="C70">
        <v>1833</v>
      </c>
      <c r="D70">
        <v>0.44442857142894299</v>
      </c>
      <c r="E70" t="s">
        <v>15</v>
      </c>
      <c r="F70">
        <v>1333.2857142868299</v>
      </c>
      <c r="G70">
        <v>888.85714285788697</v>
      </c>
      <c r="H70" t="s">
        <v>23</v>
      </c>
      <c r="J70" t="s">
        <v>16</v>
      </c>
    </row>
    <row r="71" spans="1:10" x14ac:dyDescent="0.25">
      <c r="A71" t="s">
        <v>18</v>
      </c>
      <c r="B71" t="s">
        <v>11</v>
      </c>
      <c r="C71">
        <v>1834</v>
      </c>
      <c r="D71">
        <v>1.0725714285713299</v>
      </c>
      <c r="E71" t="s">
        <v>12</v>
      </c>
      <c r="F71">
        <v>634.03333333341504</v>
      </c>
      <c r="G71">
        <v>531.52500000006103</v>
      </c>
      <c r="H71" t="s">
        <v>20</v>
      </c>
      <c r="I71" t="s">
        <v>21</v>
      </c>
      <c r="J71" t="s">
        <v>16</v>
      </c>
    </row>
    <row r="72" spans="1:10" x14ac:dyDescent="0.25">
      <c r="A72" t="s">
        <v>18</v>
      </c>
      <c r="B72" t="s">
        <v>19</v>
      </c>
      <c r="C72">
        <v>1836</v>
      </c>
      <c r="D72">
        <v>0.53314285714304699</v>
      </c>
      <c r="E72" t="s">
        <v>15</v>
      </c>
      <c r="F72">
        <v>1599.42857142914</v>
      </c>
      <c r="G72">
        <v>1066.2857142860901</v>
      </c>
      <c r="H72" t="s">
        <v>23</v>
      </c>
      <c r="J72" t="s">
        <v>14</v>
      </c>
    </row>
    <row r="73" spans="1:10" x14ac:dyDescent="0.25">
      <c r="A73" t="s">
        <v>18</v>
      </c>
      <c r="B73" t="s">
        <v>11</v>
      </c>
      <c r="C73">
        <v>1838</v>
      </c>
      <c r="D73">
        <v>1.30528571428567</v>
      </c>
      <c r="E73" t="s">
        <v>15</v>
      </c>
      <c r="F73">
        <v>355.53333333306603</v>
      </c>
      <c r="G73">
        <v>322.64999999979898</v>
      </c>
      <c r="H73" t="s">
        <v>20</v>
      </c>
      <c r="I73" t="s">
        <v>21</v>
      </c>
      <c r="J73" t="s">
        <v>16</v>
      </c>
    </row>
    <row r="74" spans="1:10" x14ac:dyDescent="0.25">
      <c r="A74" t="s">
        <v>18</v>
      </c>
      <c r="B74" t="s">
        <v>11</v>
      </c>
      <c r="C74">
        <v>1839</v>
      </c>
      <c r="D74">
        <v>1.5194285714283</v>
      </c>
      <c r="E74" t="s">
        <v>12</v>
      </c>
      <c r="F74">
        <v>9116.5714285698396</v>
      </c>
      <c r="G74">
        <v>4558.2857142849198</v>
      </c>
      <c r="H74" t="s">
        <v>13</v>
      </c>
      <c r="J74" t="s">
        <v>16</v>
      </c>
    </row>
    <row r="75" spans="1:10" x14ac:dyDescent="0.25">
      <c r="A75" t="s">
        <v>18</v>
      </c>
      <c r="B75" t="s">
        <v>11</v>
      </c>
      <c r="C75">
        <v>1844</v>
      </c>
      <c r="D75">
        <v>1.4531428571426599</v>
      </c>
      <c r="E75" t="s">
        <v>12</v>
      </c>
      <c r="F75">
        <v>933.66666666679498</v>
      </c>
      <c r="G75">
        <v>756.25000000009595</v>
      </c>
      <c r="H75" t="s">
        <v>20</v>
      </c>
      <c r="I75" t="s">
        <v>21</v>
      </c>
      <c r="J75" t="s">
        <v>14</v>
      </c>
    </row>
    <row r="76" spans="1:10" x14ac:dyDescent="0.25">
      <c r="A76" t="s">
        <v>18</v>
      </c>
      <c r="B76" t="s">
        <v>19</v>
      </c>
      <c r="C76">
        <v>1849</v>
      </c>
      <c r="D76">
        <v>0.53714285714295296</v>
      </c>
      <c r="E76" t="s">
        <v>15</v>
      </c>
      <c r="F76">
        <v>1611.4285714288501</v>
      </c>
      <c r="G76">
        <v>1074.2857142859</v>
      </c>
      <c r="H76" t="s">
        <v>23</v>
      </c>
      <c r="J76" t="s">
        <v>16</v>
      </c>
    </row>
    <row r="77" spans="1:10" x14ac:dyDescent="0.25">
      <c r="A77" t="s">
        <v>18</v>
      </c>
      <c r="B77" t="s">
        <v>11</v>
      </c>
      <c r="C77">
        <v>1850</v>
      </c>
      <c r="D77">
        <v>0.92614285714262201</v>
      </c>
      <c r="E77" t="s">
        <v>12</v>
      </c>
      <c r="F77">
        <v>617.42857142841399</v>
      </c>
      <c r="G77">
        <v>519.071428571311</v>
      </c>
      <c r="H77" t="s">
        <v>20</v>
      </c>
      <c r="I77" t="s">
        <v>21</v>
      </c>
      <c r="J77" t="s">
        <v>14</v>
      </c>
    </row>
    <row r="78" spans="1:10" x14ac:dyDescent="0.25">
      <c r="A78" t="s">
        <v>18</v>
      </c>
      <c r="B78" t="s">
        <v>19</v>
      </c>
      <c r="C78">
        <v>1852</v>
      </c>
      <c r="D78">
        <v>0.36714285714287997</v>
      </c>
      <c r="E78" t="s">
        <v>15</v>
      </c>
      <c r="F78">
        <v>1101.42857142864</v>
      </c>
      <c r="G78">
        <v>734.28571428576095</v>
      </c>
      <c r="H78" t="s">
        <v>23</v>
      </c>
      <c r="J78" t="s">
        <v>16</v>
      </c>
    </row>
    <row r="79" spans="1:10" x14ac:dyDescent="0.25">
      <c r="A79" t="s">
        <v>18</v>
      </c>
      <c r="B79" t="s">
        <v>19</v>
      </c>
      <c r="C79">
        <v>1858</v>
      </c>
      <c r="D79">
        <v>0.29657142857149599</v>
      </c>
      <c r="E79" t="s">
        <v>15</v>
      </c>
      <c r="F79">
        <v>889.71428571448996</v>
      </c>
      <c r="G79">
        <v>593.14285714299297</v>
      </c>
      <c r="H79" t="s">
        <v>23</v>
      </c>
      <c r="J79" t="s">
        <v>14</v>
      </c>
    </row>
    <row r="80" spans="1:10" x14ac:dyDescent="0.25">
      <c r="A80" t="s">
        <v>17</v>
      </c>
      <c r="B80" t="s">
        <v>11</v>
      </c>
      <c r="C80">
        <v>1862</v>
      </c>
      <c r="D80">
        <v>2.81428571428534E-2</v>
      </c>
      <c r="E80" t="s">
        <v>15</v>
      </c>
      <c r="F80">
        <v>18.761904761902301</v>
      </c>
      <c r="G80">
        <v>17.071428571426701</v>
      </c>
      <c r="H80" t="s">
        <v>20</v>
      </c>
      <c r="I80" t="s">
        <v>21</v>
      </c>
      <c r="J80" t="s">
        <v>16</v>
      </c>
    </row>
    <row r="81" spans="1:10" x14ac:dyDescent="0.25">
      <c r="A81" t="s">
        <v>17</v>
      </c>
      <c r="B81" t="s">
        <v>11</v>
      </c>
      <c r="C81">
        <v>1863</v>
      </c>
      <c r="D81">
        <v>3.9142857142863301E-2</v>
      </c>
      <c r="E81" t="s">
        <v>15</v>
      </c>
      <c r="F81">
        <v>6.0666666666596303</v>
      </c>
      <c r="G81">
        <v>7.5499999999947196</v>
      </c>
      <c r="H81" t="s">
        <v>20</v>
      </c>
      <c r="I81" t="s">
        <v>21</v>
      </c>
      <c r="J81" t="s">
        <v>14</v>
      </c>
    </row>
    <row r="82" spans="1:10" x14ac:dyDescent="0.25">
      <c r="A82" t="s">
        <v>18</v>
      </c>
      <c r="B82" t="s">
        <v>19</v>
      </c>
      <c r="C82">
        <v>1866</v>
      </c>
      <c r="D82">
        <v>0.27485714285694401</v>
      </c>
      <c r="E82" t="s">
        <v>15</v>
      </c>
      <c r="F82">
        <v>824.57142857083397</v>
      </c>
      <c r="G82">
        <v>549.71428571388901</v>
      </c>
      <c r="H82" t="s">
        <v>23</v>
      </c>
      <c r="J82" t="s">
        <v>14</v>
      </c>
    </row>
    <row r="83" spans="1:10" x14ac:dyDescent="0.25">
      <c r="A83" t="s">
        <v>17</v>
      </c>
      <c r="B83" t="s">
        <v>11</v>
      </c>
      <c r="C83">
        <v>1868</v>
      </c>
      <c r="D83">
        <v>3.0142857142863001E-2</v>
      </c>
      <c r="E83" t="s">
        <v>15</v>
      </c>
      <c r="F83">
        <v>20.095238095241999</v>
      </c>
      <c r="G83">
        <v>18.0714285714315</v>
      </c>
      <c r="H83" t="s">
        <v>20</v>
      </c>
      <c r="I83" t="s">
        <v>21</v>
      </c>
      <c r="J83" t="s">
        <v>16</v>
      </c>
    </row>
    <row r="84" spans="1:10" x14ac:dyDescent="0.25">
      <c r="A84" t="s">
        <v>18</v>
      </c>
      <c r="B84" t="s">
        <v>11</v>
      </c>
      <c r="C84">
        <v>1871</v>
      </c>
      <c r="D84">
        <v>0.96471428571476203</v>
      </c>
      <c r="E84" t="s">
        <v>15</v>
      </c>
      <c r="F84">
        <v>84.599999999833599</v>
      </c>
      <c r="G84">
        <v>119.449999999875</v>
      </c>
      <c r="H84" t="s">
        <v>20</v>
      </c>
      <c r="I84" t="s">
        <v>21</v>
      </c>
      <c r="J84" t="s">
        <v>14</v>
      </c>
    </row>
    <row r="85" spans="1:10" x14ac:dyDescent="0.25">
      <c r="A85" t="s">
        <v>17</v>
      </c>
      <c r="B85" t="s">
        <v>11</v>
      </c>
      <c r="C85">
        <v>1872</v>
      </c>
      <c r="D85">
        <v>3.1857142857162998E-2</v>
      </c>
      <c r="E85" t="s">
        <v>15</v>
      </c>
      <c r="F85">
        <v>21.238095238108599</v>
      </c>
      <c r="G85">
        <v>19.428571428581499</v>
      </c>
      <c r="H85" t="s">
        <v>20</v>
      </c>
      <c r="I85" t="s">
        <v>21</v>
      </c>
      <c r="J85" t="s">
        <v>14</v>
      </c>
    </row>
    <row r="86" spans="1:10" x14ac:dyDescent="0.25">
      <c r="A86" t="s">
        <v>18</v>
      </c>
      <c r="B86" t="s">
        <v>19</v>
      </c>
      <c r="C86">
        <v>1873</v>
      </c>
      <c r="D86">
        <v>0.56114285714238499</v>
      </c>
      <c r="E86" t="s">
        <v>15</v>
      </c>
      <c r="F86">
        <v>1683.42857142715</v>
      </c>
      <c r="G86">
        <v>1122.2857142847699</v>
      </c>
      <c r="H86" t="s">
        <v>23</v>
      </c>
      <c r="J86" t="s">
        <v>14</v>
      </c>
    </row>
    <row r="87" spans="1:10" x14ac:dyDescent="0.25">
      <c r="A87" t="s">
        <v>17</v>
      </c>
      <c r="B87" t="s">
        <v>11</v>
      </c>
      <c r="C87">
        <v>1874</v>
      </c>
      <c r="D87">
        <v>4.82857142857398E-2</v>
      </c>
      <c r="E87" t="s">
        <v>15</v>
      </c>
      <c r="F87">
        <v>15.399999999999601</v>
      </c>
      <c r="G87">
        <v>14.549999999999701</v>
      </c>
      <c r="H87" t="s">
        <v>20</v>
      </c>
      <c r="I87" t="s">
        <v>21</v>
      </c>
      <c r="J87" t="s">
        <v>14</v>
      </c>
    </row>
    <row r="88" spans="1:10" x14ac:dyDescent="0.25">
      <c r="A88" t="s">
        <v>17</v>
      </c>
      <c r="B88" t="s">
        <v>11</v>
      </c>
      <c r="C88">
        <v>1876</v>
      </c>
      <c r="D88">
        <v>4.5571428571420797E-2</v>
      </c>
      <c r="E88" t="s">
        <v>15</v>
      </c>
      <c r="F88">
        <v>30.3809523809472</v>
      </c>
      <c r="G88">
        <v>25.785714285710402</v>
      </c>
      <c r="H88" t="s">
        <v>20</v>
      </c>
      <c r="I88" t="s">
        <v>21</v>
      </c>
      <c r="J88" t="s">
        <v>14</v>
      </c>
    </row>
    <row r="89" spans="1:10" x14ac:dyDescent="0.25">
      <c r="A89" t="s">
        <v>18</v>
      </c>
      <c r="B89" t="s">
        <v>11</v>
      </c>
      <c r="C89">
        <v>1878</v>
      </c>
      <c r="D89">
        <v>1.8801428571432499</v>
      </c>
      <c r="E89" t="s">
        <v>15</v>
      </c>
      <c r="F89">
        <v>1253.4285714288301</v>
      </c>
      <c r="G89">
        <v>996.07142857162705</v>
      </c>
      <c r="H89" t="s">
        <v>20</v>
      </c>
      <c r="I89" t="s">
        <v>21</v>
      </c>
      <c r="J89" t="s">
        <v>16</v>
      </c>
    </row>
    <row r="90" spans="1:10" x14ac:dyDescent="0.25">
      <c r="A90" t="s">
        <v>18</v>
      </c>
      <c r="B90" t="s">
        <v>19</v>
      </c>
      <c r="C90">
        <v>1883</v>
      </c>
      <c r="D90">
        <v>0.61042857142865603</v>
      </c>
      <c r="E90" t="s">
        <v>12</v>
      </c>
      <c r="F90">
        <v>1831.28571428596</v>
      </c>
      <c r="G90">
        <v>1220.85714285731</v>
      </c>
      <c r="H90" t="s">
        <v>23</v>
      </c>
      <c r="J90" t="s">
        <v>14</v>
      </c>
    </row>
    <row r="91" spans="1:10" x14ac:dyDescent="0.25">
      <c r="A91" t="s">
        <v>17</v>
      </c>
      <c r="B91" t="s">
        <v>11</v>
      </c>
      <c r="C91">
        <v>1884</v>
      </c>
      <c r="D91">
        <v>4.3857142857163398E-2</v>
      </c>
      <c r="E91" t="s">
        <v>12</v>
      </c>
      <c r="F91">
        <v>87.714285714326905</v>
      </c>
      <c r="G91">
        <v>87.714285714326905</v>
      </c>
      <c r="H91" t="s">
        <v>22</v>
      </c>
      <c r="J91" t="s">
        <v>16</v>
      </c>
    </row>
    <row r="92" spans="1:10" x14ac:dyDescent="0.25">
      <c r="A92" t="s">
        <v>18</v>
      </c>
      <c r="B92" t="s">
        <v>19</v>
      </c>
      <c r="C92">
        <v>1890</v>
      </c>
      <c r="D92">
        <v>0.37142857142862301</v>
      </c>
      <c r="E92" t="s">
        <v>12</v>
      </c>
      <c r="F92">
        <v>1114.28571428587</v>
      </c>
      <c r="G92">
        <v>742.857142857246</v>
      </c>
      <c r="H92" t="s">
        <v>23</v>
      </c>
      <c r="J92" t="s">
        <v>14</v>
      </c>
    </row>
    <row r="93" spans="1:10" x14ac:dyDescent="0.25">
      <c r="A93" t="s">
        <v>18</v>
      </c>
      <c r="B93" t="s">
        <v>19</v>
      </c>
      <c r="C93">
        <v>1891</v>
      </c>
      <c r="D93">
        <v>0.31514285714274498</v>
      </c>
      <c r="E93" t="s">
        <v>15</v>
      </c>
      <c r="F93">
        <v>945.42857142823698</v>
      </c>
      <c r="G93">
        <v>630.28571428549105</v>
      </c>
      <c r="H93" t="s">
        <v>23</v>
      </c>
      <c r="J93" t="s">
        <v>14</v>
      </c>
    </row>
    <row r="94" spans="1:10" x14ac:dyDescent="0.25">
      <c r="A94" t="s">
        <v>18</v>
      </c>
      <c r="B94" t="s">
        <v>19</v>
      </c>
      <c r="C94">
        <v>1892</v>
      </c>
      <c r="D94">
        <v>0.53828571428539296</v>
      </c>
      <c r="E94" t="s">
        <v>12</v>
      </c>
      <c r="F94">
        <v>1614.85714285618</v>
      </c>
      <c r="G94">
        <v>1076.57142857078</v>
      </c>
      <c r="H94" t="s">
        <v>23</v>
      </c>
      <c r="J94" t="s">
        <v>14</v>
      </c>
    </row>
    <row r="95" spans="1:10" x14ac:dyDescent="0.25">
      <c r="A95" t="s">
        <v>18</v>
      </c>
      <c r="B95" t="s">
        <v>11</v>
      </c>
      <c r="C95">
        <v>1894</v>
      </c>
      <c r="D95">
        <v>1.0831428571427699</v>
      </c>
      <c r="E95" t="s">
        <v>15</v>
      </c>
      <c r="F95">
        <v>722.09523809518305</v>
      </c>
      <c r="G95">
        <v>597.57142857138695</v>
      </c>
      <c r="H95" t="s">
        <v>20</v>
      </c>
      <c r="I95" t="s">
        <v>21</v>
      </c>
      <c r="J95" t="s">
        <v>14</v>
      </c>
    </row>
    <row r="96" spans="1:10" x14ac:dyDescent="0.25">
      <c r="A96" t="s">
        <v>17</v>
      </c>
      <c r="B96" t="s">
        <v>11</v>
      </c>
      <c r="C96">
        <v>1896</v>
      </c>
      <c r="D96">
        <v>4.3999999999996903E-2</v>
      </c>
      <c r="E96" t="s">
        <v>15</v>
      </c>
      <c r="F96">
        <v>29.333333333331201</v>
      </c>
      <c r="G96">
        <v>24.999999999998401</v>
      </c>
      <c r="H96" t="s">
        <v>20</v>
      </c>
      <c r="I96" t="s">
        <v>21</v>
      </c>
      <c r="J96" t="s">
        <v>16</v>
      </c>
    </row>
    <row r="97" spans="1:10" x14ac:dyDescent="0.25">
      <c r="A97" t="s">
        <v>18</v>
      </c>
      <c r="B97" t="s">
        <v>19</v>
      </c>
      <c r="C97">
        <v>1900</v>
      </c>
      <c r="D97">
        <v>0.40871428571426799</v>
      </c>
      <c r="E97" t="s">
        <v>15</v>
      </c>
      <c r="F97">
        <v>1226.1428571428</v>
      </c>
      <c r="G97">
        <v>817.42857142853597</v>
      </c>
      <c r="H97" t="s">
        <v>23</v>
      </c>
      <c r="J97" t="s">
        <v>16</v>
      </c>
    </row>
    <row r="98" spans="1:10" x14ac:dyDescent="0.25">
      <c r="A98" t="s">
        <v>17</v>
      </c>
      <c r="B98" t="s">
        <v>11</v>
      </c>
      <c r="C98">
        <v>1901</v>
      </c>
      <c r="D98">
        <v>4.1857142857125398E-2</v>
      </c>
      <c r="E98" t="s">
        <v>15</v>
      </c>
      <c r="F98">
        <v>27.904761904750298</v>
      </c>
      <c r="G98">
        <v>23.928571428562702</v>
      </c>
      <c r="H98" t="s">
        <v>20</v>
      </c>
      <c r="I98" t="s">
        <v>21</v>
      </c>
      <c r="J98" t="s">
        <v>14</v>
      </c>
    </row>
    <row r="99" spans="1:10" x14ac:dyDescent="0.25">
      <c r="A99" t="s">
        <v>18</v>
      </c>
      <c r="B99" t="s">
        <v>11</v>
      </c>
      <c r="C99">
        <v>1904</v>
      </c>
      <c r="D99">
        <v>1.2515714285714199</v>
      </c>
      <c r="E99" t="s">
        <v>12</v>
      </c>
      <c r="F99">
        <v>834.380952380949</v>
      </c>
      <c r="G99">
        <v>681.78571428571195</v>
      </c>
      <c r="H99" t="s">
        <v>20</v>
      </c>
      <c r="I99" t="s">
        <v>21</v>
      </c>
      <c r="J99" t="s">
        <v>14</v>
      </c>
    </row>
    <row r="100" spans="1:10" x14ac:dyDescent="0.25">
      <c r="A100" t="s">
        <v>18</v>
      </c>
      <c r="B100" t="s">
        <v>19</v>
      </c>
      <c r="C100">
        <v>1914</v>
      </c>
      <c r="D100">
        <v>0.56842857142873904</v>
      </c>
      <c r="E100" t="s">
        <v>12</v>
      </c>
      <c r="F100">
        <v>1705.2857142862099</v>
      </c>
      <c r="G100">
        <v>1136.8571428574701</v>
      </c>
      <c r="H100" t="s">
        <v>23</v>
      </c>
      <c r="J100" t="s">
        <v>14</v>
      </c>
    </row>
    <row r="101" spans="1:10" x14ac:dyDescent="0.25">
      <c r="A101" t="s">
        <v>17</v>
      </c>
      <c r="B101" t="s">
        <v>11</v>
      </c>
      <c r="C101">
        <v>1915</v>
      </c>
      <c r="D101">
        <v>3.9142857142820703E-2</v>
      </c>
      <c r="E101" t="s">
        <v>15</v>
      </c>
      <c r="F101">
        <v>234.85714285692401</v>
      </c>
      <c r="G101">
        <v>117.42857142846201</v>
      </c>
      <c r="H101" t="s">
        <v>13</v>
      </c>
      <c r="J101" t="s">
        <v>14</v>
      </c>
    </row>
    <row r="102" spans="1:10" x14ac:dyDescent="0.25">
      <c r="A102" t="s">
        <v>17</v>
      </c>
      <c r="B102" t="s">
        <v>11</v>
      </c>
      <c r="C102">
        <v>1917</v>
      </c>
      <c r="D102">
        <v>4.7285714285720801E-2</v>
      </c>
      <c r="E102" t="s">
        <v>15</v>
      </c>
      <c r="F102">
        <v>31.523809523813799</v>
      </c>
      <c r="G102">
        <v>26.6428571428604</v>
      </c>
      <c r="H102" t="s">
        <v>20</v>
      </c>
      <c r="I102" t="s">
        <v>21</v>
      </c>
      <c r="J102" t="s">
        <v>14</v>
      </c>
    </row>
    <row r="103" spans="1:10" x14ac:dyDescent="0.25">
      <c r="A103" t="s">
        <v>17</v>
      </c>
      <c r="B103" t="s">
        <v>11</v>
      </c>
      <c r="C103">
        <v>1920</v>
      </c>
      <c r="D103">
        <v>5.1714285714254501E-2</v>
      </c>
      <c r="E103" t="s">
        <v>15</v>
      </c>
      <c r="F103">
        <v>34.476190476169599</v>
      </c>
      <c r="G103">
        <v>28.857142857127201</v>
      </c>
      <c r="H103" t="s">
        <v>20</v>
      </c>
      <c r="I103" t="s">
        <v>21</v>
      </c>
      <c r="J103" t="s">
        <v>14</v>
      </c>
    </row>
    <row r="104" spans="1:10" x14ac:dyDescent="0.25">
      <c r="A104" t="s">
        <v>18</v>
      </c>
      <c r="B104" t="s">
        <v>19</v>
      </c>
      <c r="C104">
        <v>1921</v>
      </c>
      <c r="D104">
        <v>0.70499999999992702</v>
      </c>
      <c r="E104" t="s">
        <v>12</v>
      </c>
      <c r="F104">
        <v>2114.9999999997799</v>
      </c>
      <c r="G104">
        <v>1409.9999999998499</v>
      </c>
      <c r="H104" t="s">
        <v>23</v>
      </c>
      <c r="J104" t="s">
        <v>16</v>
      </c>
    </row>
    <row r="105" spans="1:10" x14ac:dyDescent="0.25">
      <c r="A105" t="s">
        <v>18</v>
      </c>
      <c r="B105" t="s">
        <v>19</v>
      </c>
      <c r="C105">
        <v>1922</v>
      </c>
      <c r="D105">
        <v>0.58842857142826599</v>
      </c>
      <c r="E105" t="s">
        <v>12</v>
      </c>
      <c r="F105">
        <v>1765.2857142848</v>
      </c>
      <c r="G105">
        <v>1176.8571428565299</v>
      </c>
      <c r="H105" t="s">
        <v>23</v>
      </c>
      <c r="J105" t="s">
        <v>14</v>
      </c>
    </row>
    <row r="106" spans="1:10" x14ac:dyDescent="0.25">
      <c r="A106" t="s">
        <v>18</v>
      </c>
      <c r="B106" t="s">
        <v>11</v>
      </c>
      <c r="C106">
        <v>1924</v>
      </c>
      <c r="D106">
        <v>1.8210000000003601</v>
      </c>
      <c r="E106" t="s">
        <v>15</v>
      </c>
      <c r="F106">
        <v>1214.0000000002401</v>
      </c>
      <c r="G106">
        <v>966.50000000018304</v>
      </c>
      <c r="H106" t="s">
        <v>20</v>
      </c>
      <c r="I106" t="s">
        <v>21</v>
      </c>
      <c r="J106" t="s">
        <v>14</v>
      </c>
    </row>
    <row r="107" spans="1:10" x14ac:dyDescent="0.25">
      <c r="A107" t="s">
        <v>18</v>
      </c>
      <c r="B107" t="s">
        <v>11</v>
      </c>
      <c r="C107">
        <v>1928</v>
      </c>
      <c r="D107">
        <v>2.6920000000000002</v>
      </c>
      <c r="E107" t="s">
        <v>12</v>
      </c>
      <c r="F107">
        <v>1354.66666666676</v>
      </c>
      <c r="G107">
        <v>1072.00000000007</v>
      </c>
      <c r="H107" t="s">
        <v>20</v>
      </c>
      <c r="I107" t="s">
        <v>21</v>
      </c>
      <c r="J107" t="s">
        <v>14</v>
      </c>
    </row>
    <row r="108" spans="1:10" x14ac:dyDescent="0.25">
      <c r="A108" t="s">
        <v>18</v>
      </c>
      <c r="B108" t="s">
        <v>11</v>
      </c>
      <c r="C108">
        <v>1931</v>
      </c>
      <c r="D108">
        <v>2.8501428571430498</v>
      </c>
      <c r="E108" t="s">
        <v>12</v>
      </c>
      <c r="F108">
        <v>1354.66666666676</v>
      </c>
      <c r="G108">
        <v>1072.00000000007</v>
      </c>
      <c r="H108" t="s">
        <v>20</v>
      </c>
      <c r="I108" t="s">
        <v>21</v>
      </c>
      <c r="J108" t="s">
        <v>14</v>
      </c>
    </row>
    <row r="109" spans="1:10" x14ac:dyDescent="0.25">
      <c r="A109" t="s">
        <v>18</v>
      </c>
      <c r="B109" t="s">
        <v>11</v>
      </c>
      <c r="C109">
        <v>1933</v>
      </c>
      <c r="D109">
        <v>3.0057142857144701</v>
      </c>
      <c r="E109" t="s">
        <v>12</v>
      </c>
      <c r="F109">
        <v>1354.66666666676</v>
      </c>
      <c r="G109">
        <v>1072.00000000007</v>
      </c>
      <c r="H109" t="s">
        <v>20</v>
      </c>
      <c r="I109" t="s">
        <v>21</v>
      </c>
      <c r="J109" t="s">
        <v>16</v>
      </c>
    </row>
    <row r="110" spans="1:10" x14ac:dyDescent="0.25">
      <c r="A110" t="s">
        <v>18</v>
      </c>
      <c r="B110" t="s">
        <v>11</v>
      </c>
      <c r="C110">
        <v>1935</v>
      </c>
      <c r="D110">
        <v>3.03157142857162</v>
      </c>
      <c r="E110" t="s">
        <v>12</v>
      </c>
      <c r="F110">
        <v>1354.66666666676</v>
      </c>
      <c r="G110">
        <v>1072.00000000007</v>
      </c>
      <c r="H110" t="s">
        <v>20</v>
      </c>
      <c r="I110" t="s">
        <v>21</v>
      </c>
      <c r="J110" t="s">
        <v>16</v>
      </c>
    </row>
    <row r="111" spans="1:10" x14ac:dyDescent="0.25">
      <c r="A111" t="s">
        <v>17</v>
      </c>
      <c r="B111" t="s">
        <v>11</v>
      </c>
      <c r="C111">
        <v>1937</v>
      </c>
      <c r="D111">
        <v>0.13271428571428601</v>
      </c>
      <c r="E111" t="s">
        <v>15</v>
      </c>
      <c r="F111">
        <v>88.476190476190595</v>
      </c>
      <c r="G111">
        <v>69.357142857143003</v>
      </c>
      <c r="H111" t="s">
        <v>20</v>
      </c>
      <c r="I111" t="s">
        <v>21</v>
      </c>
      <c r="J111" t="s">
        <v>16</v>
      </c>
    </row>
    <row r="112" spans="1:10" x14ac:dyDescent="0.25">
      <c r="A112" t="s">
        <v>18</v>
      </c>
      <c r="B112" t="s">
        <v>11</v>
      </c>
      <c r="C112">
        <v>1940</v>
      </c>
      <c r="D112">
        <v>2.3290000000001698</v>
      </c>
      <c r="E112" t="s">
        <v>12</v>
      </c>
      <c r="F112">
        <v>1552.66666666678</v>
      </c>
      <c r="G112">
        <v>1220.00000000008</v>
      </c>
      <c r="H112" t="s">
        <v>20</v>
      </c>
      <c r="I112" t="s">
        <v>21</v>
      </c>
      <c r="J112" t="s">
        <v>14</v>
      </c>
    </row>
    <row r="113" spans="1:10" x14ac:dyDescent="0.25">
      <c r="A113" t="s">
        <v>18</v>
      </c>
      <c r="B113" t="s">
        <v>19</v>
      </c>
      <c r="C113">
        <v>1941</v>
      </c>
      <c r="D113">
        <v>0.85785714285702797</v>
      </c>
      <c r="E113" t="s">
        <v>12</v>
      </c>
      <c r="F113">
        <v>2573.5714285710801</v>
      </c>
      <c r="G113">
        <v>1715.71428571405</v>
      </c>
      <c r="H113" t="s">
        <v>23</v>
      </c>
      <c r="J113" t="s">
        <v>14</v>
      </c>
    </row>
    <row r="114" spans="1:10" x14ac:dyDescent="0.25">
      <c r="A114" t="s">
        <v>18</v>
      </c>
      <c r="B114" t="s">
        <v>11</v>
      </c>
      <c r="C114">
        <v>1942</v>
      </c>
      <c r="D114">
        <v>2.2674285714283502</v>
      </c>
      <c r="E114" t="s">
        <v>12</v>
      </c>
      <c r="F114">
        <v>1511.6190476188999</v>
      </c>
      <c r="G114">
        <v>1189.71428571417</v>
      </c>
      <c r="H114" t="s">
        <v>20</v>
      </c>
      <c r="I114" t="s">
        <v>21</v>
      </c>
      <c r="J114" t="s">
        <v>16</v>
      </c>
    </row>
    <row r="115" spans="1:10" x14ac:dyDescent="0.25">
      <c r="A115" t="s">
        <v>18</v>
      </c>
      <c r="B115" t="s">
        <v>19</v>
      </c>
      <c r="C115">
        <v>1944</v>
      </c>
      <c r="D115">
        <v>1.11471428571394</v>
      </c>
      <c r="E115" t="s">
        <v>15</v>
      </c>
      <c r="F115">
        <v>3344.1428571418301</v>
      </c>
      <c r="G115">
        <v>2229.4285714278799</v>
      </c>
      <c r="H115" t="s">
        <v>23</v>
      </c>
      <c r="J115" t="s">
        <v>16</v>
      </c>
    </row>
    <row r="116" spans="1:10" x14ac:dyDescent="0.25">
      <c r="A116" t="s">
        <v>18</v>
      </c>
      <c r="B116" t="s">
        <v>11</v>
      </c>
      <c r="C116">
        <v>1946</v>
      </c>
      <c r="D116">
        <v>2.7294285714283402</v>
      </c>
      <c r="E116" t="s">
        <v>12</v>
      </c>
      <c r="F116">
        <v>447.76666666681803</v>
      </c>
      <c r="G116">
        <v>391.82500000011299</v>
      </c>
      <c r="H116" t="s">
        <v>20</v>
      </c>
      <c r="I116" t="s">
        <v>21</v>
      </c>
      <c r="J116" t="s">
        <v>16</v>
      </c>
    </row>
    <row r="117" spans="1:10" x14ac:dyDescent="0.25">
      <c r="A117" t="s">
        <v>17</v>
      </c>
      <c r="B117" t="s">
        <v>11</v>
      </c>
      <c r="C117">
        <v>1947</v>
      </c>
      <c r="D117">
        <v>7.9857142857122199E-2</v>
      </c>
      <c r="E117" t="s">
        <v>12</v>
      </c>
      <c r="F117">
        <v>159.714285714244</v>
      </c>
      <c r="G117">
        <v>159.714285714244</v>
      </c>
      <c r="H117" t="s">
        <v>22</v>
      </c>
      <c r="J117" t="s">
        <v>16</v>
      </c>
    </row>
    <row r="118" spans="1:10" x14ac:dyDescent="0.25">
      <c r="A118" t="s">
        <v>17</v>
      </c>
      <c r="B118" t="s">
        <v>11</v>
      </c>
      <c r="C118">
        <v>1949</v>
      </c>
      <c r="D118">
        <v>9.28571428571274E-2</v>
      </c>
      <c r="E118" t="s">
        <v>12</v>
      </c>
      <c r="F118">
        <v>185.714285714254</v>
      </c>
      <c r="G118">
        <v>185.714285714254</v>
      </c>
      <c r="H118" t="s">
        <v>22</v>
      </c>
      <c r="J118" t="s">
        <v>16</v>
      </c>
    </row>
    <row r="119" spans="1:10" x14ac:dyDescent="0.25">
      <c r="A119" t="s">
        <v>18</v>
      </c>
      <c r="B119" t="s">
        <v>19</v>
      </c>
      <c r="C119">
        <v>1950</v>
      </c>
      <c r="D119">
        <v>0.95871428571399497</v>
      </c>
      <c r="E119" t="s">
        <v>15</v>
      </c>
      <c r="F119">
        <v>2876.1428571419801</v>
      </c>
      <c r="G119">
        <v>1917.4285714279899</v>
      </c>
      <c r="H119" t="s">
        <v>23</v>
      </c>
      <c r="J119" t="s">
        <v>16</v>
      </c>
    </row>
    <row r="120" spans="1:10" x14ac:dyDescent="0.25">
      <c r="A120" t="s">
        <v>17</v>
      </c>
      <c r="B120" t="s">
        <v>11</v>
      </c>
      <c r="C120">
        <v>1951</v>
      </c>
      <c r="D120">
        <v>9.5142857142860707E-2</v>
      </c>
      <c r="E120" t="s">
        <v>12</v>
      </c>
      <c r="F120">
        <v>58.133333333330398</v>
      </c>
      <c r="G120">
        <v>46.599999999997799</v>
      </c>
      <c r="H120" t="s">
        <v>20</v>
      </c>
      <c r="I120" t="s">
        <v>21</v>
      </c>
      <c r="J120" t="s">
        <v>16</v>
      </c>
    </row>
    <row r="121" spans="1:10" x14ac:dyDescent="0.25">
      <c r="A121" t="s">
        <v>18</v>
      </c>
      <c r="B121" t="s">
        <v>11</v>
      </c>
      <c r="C121">
        <v>1952</v>
      </c>
      <c r="D121">
        <v>2.7557142857144701</v>
      </c>
      <c r="E121" t="s">
        <v>12</v>
      </c>
      <c r="F121">
        <v>1837.1428571429799</v>
      </c>
      <c r="G121">
        <v>1433.85714285723</v>
      </c>
      <c r="H121" t="s">
        <v>20</v>
      </c>
      <c r="I121" t="s">
        <v>21</v>
      </c>
      <c r="J121" t="s">
        <v>16</v>
      </c>
    </row>
    <row r="122" spans="1:10" x14ac:dyDescent="0.25">
      <c r="A122" t="s">
        <v>18</v>
      </c>
      <c r="B122" t="s">
        <v>11</v>
      </c>
      <c r="C122">
        <v>1958</v>
      </c>
      <c r="D122">
        <v>2.6832857142853701</v>
      </c>
      <c r="E122" t="s">
        <v>12</v>
      </c>
      <c r="F122">
        <v>1788.8571428569101</v>
      </c>
      <c r="G122">
        <v>1397.64285714268</v>
      </c>
      <c r="H122" t="s">
        <v>20</v>
      </c>
      <c r="I122" t="s">
        <v>21</v>
      </c>
      <c r="J122" t="s">
        <v>14</v>
      </c>
    </row>
    <row r="123" spans="1:10" x14ac:dyDescent="0.25">
      <c r="A123" t="s">
        <v>18</v>
      </c>
      <c r="B123" t="s">
        <v>19</v>
      </c>
      <c r="C123">
        <v>1961</v>
      </c>
      <c r="D123">
        <v>0.58699999999953401</v>
      </c>
      <c r="E123" t="s">
        <v>12</v>
      </c>
      <c r="F123">
        <v>1760.9999999986001</v>
      </c>
      <c r="G123">
        <v>1173.99999999906</v>
      </c>
      <c r="H123" t="s">
        <v>23</v>
      </c>
      <c r="J123" t="s">
        <v>16</v>
      </c>
    </row>
    <row r="124" spans="1:10" x14ac:dyDescent="0.25">
      <c r="A124" t="s">
        <v>18</v>
      </c>
      <c r="B124" t="s">
        <v>19</v>
      </c>
      <c r="C124">
        <v>1963</v>
      </c>
      <c r="D124">
        <v>0.92014285714230903</v>
      </c>
      <c r="E124" t="s">
        <v>15</v>
      </c>
      <c r="F124">
        <v>2760.4285714269199</v>
      </c>
      <c r="G124">
        <v>1840.2857142846101</v>
      </c>
      <c r="H124" t="s">
        <v>23</v>
      </c>
      <c r="J124" t="s">
        <v>16</v>
      </c>
    </row>
    <row r="125" spans="1:10" x14ac:dyDescent="0.25">
      <c r="A125" t="s">
        <v>18</v>
      </c>
      <c r="B125" t="s">
        <v>11</v>
      </c>
      <c r="C125">
        <v>1964</v>
      </c>
      <c r="D125">
        <v>1.80114285714262</v>
      </c>
      <c r="E125" t="s">
        <v>12</v>
      </c>
      <c r="F125">
        <v>10806.857142855701</v>
      </c>
      <c r="G125">
        <v>5403.4285714278603</v>
      </c>
      <c r="H125" t="s">
        <v>13</v>
      </c>
      <c r="J125" t="s">
        <v>14</v>
      </c>
    </row>
    <row r="126" spans="1:10" x14ac:dyDescent="0.25">
      <c r="A126" t="s">
        <v>18</v>
      </c>
      <c r="B126" t="s">
        <v>19</v>
      </c>
      <c r="C126">
        <v>1967</v>
      </c>
      <c r="D126">
        <v>0.92000000000007198</v>
      </c>
      <c r="E126" t="s">
        <v>15</v>
      </c>
      <c r="F126">
        <v>2760.0000000002101</v>
      </c>
      <c r="G126">
        <v>1840.0000000001401</v>
      </c>
      <c r="H126" t="s">
        <v>23</v>
      </c>
      <c r="J126" t="s">
        <v>16</v>
      </c>
    </row>
    <row r="127" spans="1:10" x14ac:dyDescent="0.25">
      <c r="A127" t="s">
        <v>18</v>
      </c>
      <c r="B127" t="s">
        <v>11</v>
      </c>
      <c r="C127">
        <v>1968</v>
      </c>
      <c r="D127">
        <v>2.0239999999998801</v>
      </c>
      <c r="E127" t="s">
        <v>12</v>
      </c>
      <c r="F127">
        <v>1349.33333333325</v>
      </c>
      <c r="G127">
        <v>1067.99999999994</v>
      </c>
      <c r="H127" t="s">
        <v>20</v>
      </c>
      <c r="I127" t="s">
        <v>21</v>
      </c>
      <c r="J127" t="s">
        <v>14</v>
      </c>
    </row>
    <row r="128" spans="1:10" x14ac:dyDescent="0.25">
      <c r="A128" t="s">
        <v>18</v>
      </c>
      <c r="B128" t="s">
        <v>11</v>
      </c>
      <c r="C128">
        <v>1969</v>
      </c>
      <c r="D128">
        <v>2.2728571428574398</v>
      </c>
      <c r="E128" t="s">
        <v>12</v>
      </c>
      <c r="F128">
        <v>1515.23809523829</v>
      </c>
      <c r="G128">
        <v>1192.42857142872</v>
      </c>
      <c r="H128" t="s">
        <v>20</v>
      </c>
      <c r="I128" t="s">
        <v>21</v>
      </c>
      <c r="J128" t="s">
        <v>14</v>
      </c>
    </row>
    <row r="129" spans="1:10" x14ac:dyDescent="0.25">
      <c r="A129" t="s">
        <v>18</v>
      </c>
      <c r="B129" t="s">
        <v>11</v>
      </c>
      <c r="C129">
        <v>1970</v>
      </c>
      <c r="D129">
        <v>2.0865714285714598</v>
      </c>
      <c r="E129" t="s">
        <v>12</v>
      </c>
      <c r="F129">
        <v>1391.04761904764</v>
      </c>
      <c r="G129">
        <v>1099.2857142857299</v>
      </c>
      <c r="H129" t="s">
        <v>20</v>
      </c>
      <c r="I129" t="s">
        <v>21</v>
      </c>
      <c r="J129" t="s">
        <v>16</v>
      </c>
    </row>
    <row r="130" spans="1:10" x14ac:dyDescent="0.25">
      <c r="A130" t="s">
        <v>18</v>
      </c>
      <c r="B130" t="s">
        <v>19</v>
      </c>
      <c r="C130">
        <v>1971</v>
      </c>
      <c r="D130">
        <v>0.67285714285753695</v>
      </c>
      <c r="E130" t="s">
        <v>15</v>
      </c>
      <c r="F130">
        <v>2018.5714285726101</v>
      </c>
      <c r="G130">
        <v>1345.71428571507</v>
      </c>
      <c r="H130" t="s">
        <v>23</v>
      </c>
      <c r="J130" t="s">
        <v>14</v>
      </c>
    </row>
    <row r="131" spans="1:10" x14ac:dyDescent="0.25">
      <c r="A131" t="s">
        <v>18</v>
      </c>
      <c r="B131" t="s">
        <v>11</v>
      </c>
      <c r="C131">
        <v>1973</v>
      </c>
      <c r="D131">
        <v>1.49457142857136</v>
      </c>
      <c r="E131" t="s">
        <v>15</v>
      </c>
      <c r="F131">
        <v>2989.14285714272</v>
      </c>
      <c r="G131">
        <v>2989.14285714272</v>
      </c>
      <c r="H131" t="s">
        <v>22</v>
      </c>
      <c r="J131" t="s">
        <v>14</v>
      </c>
    </row>
    <row r="132" spans="1:10" x14ac:dyDescent="0.25">
      <c r="A132" t="s">
        <v>18</v>
      </c>
      <c r="B132" t="s">
        <v>11</v>
      </c>
      <c r="C132">
        <v>1975</v>
      </c>
      <c r="D132">
        <v>1.3997142857142499</v>
      </c>
      <c r="E132" t="s">
        <v>15</v>
      </c>
      <c r="F132">
        <v>933.14285714283506</v>
      </c>
      <c r="G132">
        <v>755.85714285712595</v>
      </c>
      <c r="H132" t="s">
        <v>20</v>
      </c>
      <c r="I132" t="s">
        <v>21</v>
      </c>
      <c r="J132" t="s">
        <v>14</v>
      </c>
    </row>
    <row r="133" spans="1:10" x14ac:dyDescent="0.25">
      <c r="A133" t="s">
        <v>18</v>
      </c>
      <c r="B133" t="s">
        <v>11</v>
      </c>
      <c r="C133">
        <v>1976</v>
      </c>
      <c r="D133">
        <v>1.4125714285714801</v>
      </c>
      <c r="E133" t="s">
        <v>15</v>
      </c>
      <c r="F133">
        <v>2825.1428571429601</v>
      </c>
      <c r="G133">
        <v>2825.1428571429601</v>
      </c>
      <c r="H133" t="s">
        <v>22</v>
      </c>
      <c r="J133" t="s">
        <v>14</v>
      </c>
    </row>
    <row r="134" spans="1:10" x14ac:dyDescent="0.25">
      <c r="A134" t="s">
        <v>17</v>
      </c>
      <c r="B134" t="s">
        <v>11</v>
      </c>
      <c r="C134">
        <v>1977</v>
      </c>
      <c r="D134">
        <v>3.4428571428549E-2</v>
      </c>
      <c r="E134" t="s">
        <v>12</v>
      </c>
      <c r="F134">
        <v>22.952380952365999</v>
      </c>
      <c r="G134">
        <v>20.214285714274499</v>
      </c>
      <c r="H134" t="s">
        <v>20</v>
      </c>
      <c r="I134" t="s">
        <v>21</v>
      </c>
      <c r="J134" t="s">
        <v>16</v>
      </c>
    </row>
    <row r="135" spans="1:10" x14ac:dyDescent="0.25">
      <c r="A135" t="s">
        <v>18</v>
      </c>
      <c r="B135" t="s">
        <v>11</v>
      </c>
      <c r="C135">
        <v>1979</v>
      </c>
      <c r="D135">
        <v>1.16057142857107</v>
      </c>
      <c r="E135" t="s">
        <v>15</v>
      </c>
      <c r="F135">
        <v>773.71428571404897</v>
      </c>
      <c r="G135">
        <v>636.28571428553698</v>
      </c>
      <c r="H135" t="s">
        <v>20</v>
      </c>
      <c r="I135" t="s">
        <v>21</v>
      </c>
      <c r="J135" t="s">
        <v>16</v>
      </c>
    </row>
    <row r="136" spans="1:10" x14ac:dyDescent="0.25">
      <c r="A136" t="s">
        <v>18</v>
      </c>
      <c r="B136" t="s">
        <v>19</v>
      </c>
      <c r="C136">
        <v>1982</v>
      </c>
      <c r="D136">
        <v>0.75857142857148496</v>
      </c>
      <c r="E136" t="s">
        <v>12</v>
      </c>
      <c r="F136">
        <v>2275.7142857144499</v>
      </c>
      <c r="G136">
        <v>1517.1428571429699</v>
      </c>
      <c r="H136" t="s">
        <v>23</v>
      </c>
      <c r="J136" t="s">
        <v>14</v>
      </c>
    </row>
    <row r="137" spans="1:10" x14ac:dyDescent="0.25">
      <c r="A137" t="s">
        <v>18</v>
      </c>
      <c r="B137" t="s">
        <v>19</v>
      </c>
      <c r="C137">
        <v>1983</v>
      </c>
      <c r="D137">
        <v>0.47942857142879802</v>
      </c>
      <c r="E137" t="s">
        <v>15</v>
      </c>
      <c r="F137">
        <v>1438.28571428639</v>
      </c>
      <c r="G137">
        <v>958.85714285759605</v>
      </c>
      <c r="H137" t="s">
        <v>23</v>
      </c>
      <c r="J137" t="s">
        <v>14</v>
      </c>
    </row>
    <row r="138" spans="1:10" x14ac:dyDescent="0.25">
      <c r="A138" t="s">
        <v>17</v>
      </c>
      <c r="B138" t="s">
        <v>11</v>
      </c>
      <c r="C138">
        <v>1984</v>
      </c>
      <c r="D138">
        <v>2.7428571428558202E-2</v>
      </c>
      <c r="E138" t="s">
        <v>15</v>
      </c>
      <c r="F138">
        <v>18.285714285705499</v>
      </c>
      <c r="G138">
        <v>17.2142857142791</v>
      </c>
      <c r="H138" t="s">
        <v>20</v>
      </c>
      <c r="I138" t="s">
        <v>21</v>
      </c>
      <c r="J138" t="s">
        <v>14</v>
      </c>
    </row>
    <row r="139" spans="1:10" x14ac:dyDescent="0.25">
      <c r="A139" t="s">
        <v>18</v>
      </c>
      <c r="B139" t="s">
        <v>19</v>
      </c>
      <c r="C139">
        <v>1987</v>
      </c>
      <c r="D139">
        <v>0.22228571428604399</v>
      </c>
      <c r="E139" t="s">
        <v>12</v>
      </c>
      <c r="F139">
        <v>666.85714285813401</v>
      </c>
      <c r="G139">
        <v>444.57142857208902</v>
      </c>
      <c r="H139" t="s">
        <v>23</v>
      </c>
      <c r="J139" t="s">
        <v>14</v>
      </c>
    </row>
  </sheetData>
  <autoFilter ref="A1:K1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2024-08-31T21:06:13Z</dcterms:modified>
</cp:coreProperties>
</file>