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Tanya\GIT Repo\devchallenge.it-qa-final\"/>
    </mc:Choice>
  </mc:AlternateContent>
  <bookViews>
    <workbookView xWindow="0" yWindow="0" windowWidth="20490" windowHeight="7650"/>
  </bookViews>
  <sheets>
    <sheet name="Checklist" sheetId="1" r:id="rId1"/>
  </sheets>
  <calcPr calcId="162913"/>
</workbook>
</file>

<file path=xl/calcChain.xml><?xml version="1.0" encoding="utf-8"?>
<calcChain xmlns="http://schemas.openxmlformats.org/spreadsheetml/2006/main">
  <c r="R5" i="1" l="1"/>
  <c r="O63" i="1"/>
  <c r="O59" i="1"/>
  <c r="R27" i="1"/>
  <c r="O27" i="1"/>
  <c r="R54" i="1"/>
  <c r="O54" i="1"/>
  <c r="O55" i="1" s="1"/>
  <c r="R49" i="1"/>
  <c r="O49" i="1"/>
  <c r="R48" i="1"/>
  <c r="O48" i="1"/>
  <c r="O26" i="1"/>
  <c r="R26" i="1"/>
  <c r="R4" i="1" l="1"/>
  <c r="O4" i="1"/>
  <c r="R3" i="1"/>
  <c r="O3" i="1"/>
  <c r="O29" i="1" l="1"/>
  <c r="O30" i="1" l="1"/>
</calcChain>
</file>

<file path=xl/sharedStrings.xml><?xml version="1.0" encoding="utf-8"?>
<sst xmlns="http://schemas.openxmlformats.org/spreadsheetml/2006/main" count="383" uniqueCount="168">
  <si>
    <t>ID</t>
  </si>
  <si>
    <t>Priority</t>
  </si>
  <si>
    <t>Description</t>
  </si>
  <si>
    <t>Status</t>
  </si>
  <si>
    <t>Last check</t>
  </si>
  <si>
    <t>Tags</t>
  </si>
  <si>
    <t>passed</t>
  </si>
  <si>
    <t>high</t>
  </si>
  <si>
    <t>High</t>
  </si>
  <si>
    <t>Passed</t>
  </si>
  <si>
    <t>failed</t>
  </si>
  <si>
    <t>medium</t>
  </si>
  <si>
    <t>n/a</t>
  </si>
  <si>
    <t>low</t>
  </si>
  <si>
    <t>Medium</t>
  </si>
  <si>
    <t>Low</t>
  </si>
  <si>
    <t>not executed</t>
  </si>
  <si>
    <t>Failed</t>
  </si>
  <si>
    <t>N/A</t>
  </si>
  <si>
    <t>automated</t>
  </si>
  <si>
    <t>Not automated</t>
  </si>
  <si>
    <t>Test Environment: laptop Asus X556UA /OS Windows 10 / Chrome 67</t>
  </si>
  <si>
    <t>Авиабилеты поиск</t>
  </si>
  <si>
    <t>Авиаскидки поиск</t>
  </si>
  <si>
    <t>Результаты поиска авиабилетов</t>
  </si>
  <si>
    <t>Результаты поиска авиаскидок</t>
  </si>
  <si>
    <t>AS1</t>
  </si>
  <si>
    <t>AS2</t>
  </si>
  <si>
    <t>AS3</t>
  </si>
  <si>
    <t>AS4</t>
  </si>
  <si>
    <t>AS5</t>
  </si>
  <si>
    <t>AS6</t>
  </si>
  <si>
    <t>AS7</t>
  </si>
  <si>
    <t>AS8</t>
  </si>
  <si>
    <t>AS9</t>
  </si>
  <si>
    <t>AS10</t>
  </si>
  <si>
    <t>AS11</t>
  </si>
  <si>
    <t>AS12</t>
  </si>
  <si>
    <t>AS13</t>
  </si>
  <si>
    <t>AS14</t>
  </si>
  <si>
    <t>AS15</t>
  </si>
  <si>
    <t>AS16</t>
  </si>
  <si>
    <t>AS17</t>
  </si>
  <si>
    <t>AS18</t>
  </si>
  <si>
    <t>AS19</t>
  </si>
  <si>
    <t>AS20</t>
  </si>
  <si>
    <t>AS21</t>
  </si>
  <si>
    <t>AS22</t>
  </si>
  <si>
    <t>AS23</t>
  </si>
  <si>
    <t>AS24</t>
  </si>
  <si>
    <t>AS25</t>
  </si>
  <si>
    <t>ASR1</t>
  </si>
  <si>
    <t>ASR2</t>
  </si>
  <si>
    <t>ASR3</t>
  </si>
  <si>
    <t>ASR4</t>
  </si>
  <si>
    <t>ASR5</t>
  </si>
  <si>
    <t>ASR6</t>
  </si>
  <si>
    <t>ASR7</t>
  </si>
  <si>
    <t>ASR8</t>
  </si>
  <si>
    <t>ASR9</t>
  </si>
  <si>
    <t>ASR10</t>
  </si>
  <si>
    <t>ASR11</t>
  </si>
  <si>
    <t>ASR12</t>
  </si>
  <si>
    <t>ASR13</t>
  </si>
  <si>
    <t>ASR14</t>
  </si>
  <si>
    <t>ASR15</t>
  </si>
  <si>
    <t>AD1</t>
  </si>
  <si>
    <t>AD2</t>
  </si>
  <si>
    <t>AD3</t>
  </si>
  <si>
    <t>AD4</t>
  </si>
  <si>
    <t>AD5</t>
  </si>
  <si>
    <t>ADR1</t>
  </si>
  <si>
    <t>ADR2</t>
  </si>
  <si>
    <t>ADR3</t>
  </si>
  <si>
    <t>ADR4</t>
  </si>
  <si>
    <t>ADR5</t>
  </si>
  <si>
    <t>ADR6</t>
  </si>
  <si>
    <t>ADR7</t>
  </si>
  <si>
    <t>ADR8</t>
  </si>
  <si>
    <t>ADR9</t>
  </si>
  <si>
    <t>ADR10</t>
  </si>
  <si>
    <t>ADR11</t>
  </si>
  <si>
    <t>ADR12</t>
  </si>
  <si>
    <t>ADR13</t>
  </si>
  <si>
    <t>ADR14</t>
  </si>
  <si>
    <t>ADR15</t>
  </si>
  <si>
    <t>ADR16</t>
  </si>
  <si>
    <t>ADR17</t>
  </si>
  <si>
    <t>ADR18</t>
  </si>
  <si>
    <t>ADR19</t>
  </si>
  <si>
    <t>ASR16</t>
  </si>
  <si>
    <t>ASR17</t>
  </si>
  <si>
    <t>ASR18</t>
  </si>
  <si>
    <t>ADR20</t>
  </si>
  <si>
    <t>ADR21</t>
  </si>
  <si>
    <t>https://devchallenge12.atlassian.net/browse/DEV-1</t>
  </si>
  <si>
    <t>https://devchallenge12.atlassian.net/browse/DEV-2</t>
  </si>
  <si>
    <t>Bug link</t>
  </si>
  <si>
    <t>https://devchallenge12.atlassian.net/browse/DEV-3</t>
  </si>
  <si>
    <t>https://devchallenge12.atlassian.net/browse/DEV-4</t>
  </si>
  <si>
    <t>https://devchallenge12.atlassian.net/browse/DEV-5</t>
  </si>
  <si>
    <t>https://devchallenge12.atlassian.net/browse/DEV-6</t>
  </si>
  <si>
    <t>Successful search without registration</t>
  </si>
  <si>
    <t>Successful search after registration</t>
  </si>
  <si>
    <t>Search for round-trip air tickets for all cities on dates</t>
  </si>
  <si>
    <t>Search for round-trip air tickets with the specified cities for the selected dates</t>
  </si>
  <si>
    <t>Search for round-trip airfares with the specified cities for the whole month</t>
  </si>
  <si>
    <t>Search for one-way air tickets in all directions</t>
  </si>
  <si>
    <t>Search for one-way airfare with selected arrival city</t>
  </si>
  <si>
    <t>Search for one-way airfares with selected departure city</t>
  </si>
  <si>
    <t>Search for one-way airfares for the selected date</t>
  </si>
  <si>
    <t>Search for one-way flight search for the whole month</t>
  </si>
  <si>
    <t>Search for one-way airfare for several adults</t>
  </si>
  <si>
    <t>Search for tickets on a complex route with all the values</t>
  </si>
  <si>
    <t>Search for flights on a complex route without filling in the date</t>
  </si>
  <si>
    <t>Search for one-way airfare for adults with children in business class</t>
  </si>
  <si>
    <t>Search for round-trip air tickets for adults with children in business class</t>
  </si>
  <si>
    <t>Search for round-trip airfares for several adult in economy class</t>
  </si>
  <si>
    <t>Search for round-trip airfares with a selected departure city</t>
  </si>
  <si>
    <t>Search for round-trip airfares with selected arrival city</t>
  </si>
  <si>
    <t>Search for flights on a complex route with selected city of departure and arrival</t>
  </si>
  <si>
    <t>Search for tickets on a complex route with selected dates of departure</t>
  </si>
  <si>
    <t>Filling out an additional flight with all the data</t>
  </si>
  <si>
    <t>Search for an additional flight with empty fields is not successful</t>
  </si>
  <si>
    <t>Adding an additional flight with all the data</t>
  </si>
  <si>
    <t>Successful change of search terms through the form of the interface</t>
  </si>
  <si>
    <t>Change search parameters via a link</t>
  </si>
  <si>
    <t>The results of the search for a valid query are displayed on the page</t>
  </si>
  <si>
    <t>The list on the page contains 10 default search results</t>
  </si>
  <si>
    <t>View the entire list is successful when you click "Show 10 more tickets"</t>
  </si>
  <si>
    <t>Search results are relevant when applying the "Cheap" filter</t>
  </si>
  <si>
    <t>Error and message when searching with an invlid data</t>
  </si>
  <si>
    <t>The search results are relevant when applying the "Recommended" filter</t>
  </si>
  <si>
    <t>Search results are relevant when applying the "Quick" filter</t>
  </si>
  <si>
    <t>Search results are relevant when applying the baggage filter</t>
  </si>
  <si>
    <t>The search results are relevant when applying the filter by the number of transplants</t>
  </si>
  <si>
    <t>The search results are relevant when applying the filter by the duration of the transplants</t>
  </si>
  <si>
    <t>The search results are relevant when applying the filter for the maximum travel time</t>
  </si>
  <si>
    <t>The search results are relevant when applying the filter by departure / arrival time</t>
  </si>
  <si>
    <t>The search results are relevant when applying the airport filter</t>
  </si>
  <si>
    <t>Search results are relevant when applying the filter by airline</t>
  </si>
  <si>
    <t>The search results are relevant when applying the filter for the city of transplantation</t>
  </si>
  <si>
    <t>The "Select" button opens a dialog box with information about the flight</t>
  </si>
  <si>
    <t>The "Buy" button of the dialog box redirects to the partner site for purchase</t>
  </si>
  <si>
    <t>When you change the search query, the search results are reloaded on the page</t>
  </si>
  <si>
    <t>Successful transition to the list of offers with a discount through a preview on the main page</t>
  </si>
  <si>
    <t>By clicking on the "View all promotions and discounts" button from the main page, go to the section Airlines</t>
  </si>
  <si>
    <t>Successful selection of the city of arrival from the search box in the section</t>
  </si>
  <si>
    <t>Successful selection of several arrival cities from the search bar in the section</t>
  </si>
  <si>
    <t>Successful editing of arrival cities from the search bar in the section</t>
  </si>
  <si>
    <t>Search results with blank field displays results for all discounts on the page</t>
  </si>
  <si>
    <t>When switching from the main page - the parameters of the offer are the same (dates, cost)</t>
  </si>
  <si>
    <t>Search with an invalid request can not be made</t>
  </si>
  <si>
    <t>View the entire list is successful when you click the "Show more options"</t>
  </si>
  <si>
    <t>Search results are relevant when applying the filter for the duration of a trip</t>
  </si>
  <si>
    <t>Sorting the results "For Price" is successful</t>
  </si>
  <si>
    <t>Sorting results "By date" is successful</t>
  </si>
  <si>
    <t>Sorting of results "At a discount" is successful</t>
  </si>
  <si>
    <t>Search results are relevant when applying the filter by country of departure</t>
  </si>
  <si>
    <t>Search results are relevant when applying a filter at a price</t>
  </si>
  <si>
    <t>Search results are relevant when applying the filter by the departure month</t>
  </si>
  <si>
    <t>Search results are relevant when applying a discount filter</t>
  </si>
  <si>
    <t>The search results are relevant when applying the filter by geography</t>
  </si>
  <si>
    <t>Search results are relevant when applying a filter by type of rest</t>
  </si>
  <si>
    <t>The search results are relevant when applying the filter on a visa</t>
  </si>
  <si>
    <t>Reset all filters shows the entire list of offers</t>
  </si>
  <si>
    <t>Smoke, Functional</t>
  </si>
  <si>
    <t>Functional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</si>
</sst>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0"/>
      <color rgb="FF000000"/>
      <name val="Arial"/>
    </font>
    <font>
      <b/>
      <sz val="10"/>
      <name val="Arial"/>
    </font>
    <font>
      <b/>
      <sz val="10"/>
      <color rgb="FF000000"/>
      <name val="Arial"/>
    </font>
    <font>
      <sz val="10"/>
      <name val="Arial"/>
    </font>
    <font>
      <b/>
      <sz val="9"/>
      <name val="Arial"/>
    </font>
    <font>
      <sz val="10"/>
      <color rgb="FFD9D9D9"/>
      <name val="Arial"/>
    </font>
    <font>
      <sz val="9"/>
      <name val="Arial"/>
    </font>
    <font>
      <sz val="10"/>
      <name val="Arial"/>
    </font>
    <font>
      <sz val="10"/>
      <color rgb="FFD9D9D9"/>
      <name val="Arial"/>
    </font>
    <font>
      <sz val="10"/>
      <color rgb="FF000000"/>
      <name val="Arial"/>
      <family val="2"/>
      <charset val="204"/>
    </font>
    <font>
      <sz val="9"/>
      <name val="Arial"/>
      <family val="2"/>
      <charset val="204"/>
    </font>
    <font>
      <b/>
      <sz val="9"/>
      <name val="Arial"/>
      <family val="2"/>
      <charset val="204"/>
    </font>
    <font>
      <u/>
      <sz val="10"/>
      <color theme="10"/>
      <name val="Arial"/>
      <family val="2"/>
      <charset val="204"/>
    </font>
    <font>
      <b/>
      <sz val="10"/>
      <color rgb="FF000000"/>
      <name val="Arial"/>
      <family val="2"/>
      <charset val="204"/>
    </font>
    <font>
      <sz val="10"/>
      <color rgb="FFD9D9D9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8BB5E1"/>
        <bgColor rgb="FF8BB5E1"/>
      </patternFill>
    </fill>
    <fill>
      <patternFill patternType="solid">
        <fgColor rgb="FFC9DAF8"/>
        <bgColor rgb="FFC9DAF8"/>
      </patternFill>
    </fill>
    <fill>
      <patternFill patternType="solid">
        <fgColor theme="0" tint="-0.34998626667073579"/>
        <bgColor indexed="64"/>
      </patternFill>
    </fill>
  </fills>
  <borders count="2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72">
    <xf numFmtId="0" fontId="0" fillId="0" borderId="0" xfId="0" applyFont="1" applyAlignment="1"/>
    <xf numFmtId="0" fontId="1" fillId="2" borderId="0" xfId="0" applyFont="1" applyFill="1" applyAlignment="1">
      <alignment horizontal="left" vertical="center"/>
    </xf>
    <xf numFmtId="0" fontId="1" fillId="2" borderId="0" xfId="0" applyFont="1" applyFill="1" applyAlignment="1">
      <alignment horizontal="left" vertical="center" wrapText="1"/>
    </xf>
    <xf numFmtId="0" fontId="1" fillId="2" borderId="0" xfId="0" applyFont="1" applyFill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left" vertical="center"/>
    </xf>
    <xf numFmtId="0" fontId="6" fillId="0" borderId="6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10" xfId="0" applyFont="1" applyBorder="1" applyAlignment="1">
      <alignment horizontal="left" vertical="center"/>
    </xf>
    <xf numFmtId="0" fontId="6" fillId="0" borderId="10" xfId="0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/>
    <xf numFmtId="0" fontId="6" fillId="0" borderId="0" xfId="0" applyFont="1" applyAlignment="1">
      <alignment horizontal="left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/>
    </xf>
    <xf numFmtId="0" fontId="3" fillId="4" borderId="2" xfId="0" applyFont="1" applyFill="1" applyBorder="1" applyAlignment="1">
      <alignment vertical="center"/>
    </xf>
    <xf numFmtId="0" fontId="0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right" vertical="center"/>
    </xf>
    <xf numFmtId="0" fontId="3" fillId="4" borderId="8" xfId="0" applyFont="1" applyFill="1" applyBorder="1" applyAlignment="1">
      <alignment vertical="center"/>
    </xf>
    <xf numFmtId="0" fontId="3" fillId="4" borderId="11" xfId="0" applyFont="1" applyFill="1" applyBorder="1" applyAlignment="1">
      <alignment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6" fillId="0" borderId="0" xfId="0" applyFont="1" applyBorder="1" applyAlignment="1">
      <alignment horizontal="center" vertical="center"/>
    </xf>
    <xf numFmtId="0" fontId="10" fillId="0" borderId="6" xfId="0" applyFont="1" applyBorder="1" applyAlignment="1">
      <alignment vertical="center" wrapText="1"/>
    </xf>
    <xf numFmtId="0" fontId="10" fillId="0" borderId="7" xfId="0" applyFont="1" applyBorder="1" applyAlignment="1">
      <alignment vertical="center" wrapText="1"/>
    </xf>
    <xf numFmtId="0" fontId="11" fillId="4" borderId="3" xfId="0" applyFont="1" applyFill="1" applyBorder="1" applyAlignment="1">
      <alignment horizontal="center" vertical="center"/>
    </xf>
    <xf numFmtId="0" fontId="10" fillId="0" borderId="14" xfId="0" applyFont="1" applyBorder="1" applyAlignment="1">
      <alignment vertical="center" wrapText="1"/>
    </xf>
    <xf numFmtId="0" fontId="6" fillId="0" borderId="16" xfId="0" applyFont="1" applyBorder="1" applyAlignment="1">
      <alignment horizontal="center" vertical="center"/>
    </xf>
    <xf numFmtId="0" fontId="10" fillId="0" borderId="0" xfId="0" applyFont="1" applyBorder="1" applyAlignment="1">
      <alignment vertical="center" wrapText="1"/>
    </xf>
    <xf numFmtId="0" fontId="10" fillId="0" borderId="17" xfId="0" applyFont="1" applyBorder="1" applyAlignment="1">
      <alignment vertical="center" wrapText="1"/>
    </xf>
    <xf numFmtId="0" fontId="10" fillId="0" borderId="18" xfId="0" applyFont="1" applyBorder="1" applyAlignment="1">
      <alignment vertical="center" wrapText="1"/>
    </xf>
    <xf numFmtId="0" fontId="10" fillId="0" borderId="15" xfId="0" applyFont="1" applyBorder="1" applyAlignment="1">
      <alignment vertical="center" wrapText="1"/>
    </xf>
    <xf numFmtId="0" fontId="4" fillId="4" borderId="19" xfId="0" applyFont="1" applyFill="1" applyBorder="1" applyAlignment="1">
      <alignment horizontal="left" vertical="center"/>
    </xf>
    <xf numFmtId="0" fontId="4" fillId="4" borderId="20" xfId="0" applyFont="1" applyFill="1" applyBorder="1" applyAlignment="1">
      <alignment horizontal="center" vertical="center"/>
    </xf>
    <xf numFmtId="0" fontId="6" fillId="0" borderId="0" xfId="0" applyFont="1" applyBorder="1" applyAlignment="1">
      <alignment horizontal="left" vertical="center"/>
    </xf>
    <xf numFmtId="0" fontId="10" fillId="0" borderId="5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0" fillId="0" borderId="21" xfId="0" applyFont="1" applyBorder="1" applyAlignment="1">
      <alignment horizontal="center" vertical="center"/>
    </xf>
    <xf numFmtId="0" fontId="10" fillId="0" borderId="18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14" fontId="6" fillId="0" borderId="7" xfId="0" applyNumberFormat="1" applyFont="1" applyBorder="1" applyAlignment="1">
      <alignment horizontal="center" vertical="center"/>
    </xf>
    <xf numFmtId="14" fontId="6" fillId="0" borderId="17" xfId="0" applyNumberFormat="1" applyFont="1" applyBorder="1" applyAlignment="1">
      <alignment horizontal="center" vertical="center"/>
    </xf>
    <xf numFmtId="14" fontId="6" fillId="0" borderId="18" xfId="0" applyNumberFormat="1" applyFont="1" applyBorder="1" applyAlignment="1">
      <alignment horizontal="center" vertical="center"/>
    </xf>
    <xf numFmtId="0" fontId="12" fillId="0" borderId="10" xfId="1" applyBorder="1" applyAlignment="1">
      <alignment horizontal="left" vertical="center"/>
    </xf>
    <xf numFmtId="0" fontId="6" fillId="5" borderId="0" xfId="0" applyFont="1" applyFill="1" applyAlignment="1">
      <alignment vertical="center"/>
    </xf>
    <xf numFmtId="0" fontId="0" fillId="5" borderId="0" xfId="0" applyFont="1" applyFill="1" applyAlignment="1"/>
    <xf numFmtId="0" fontId="6" fillId="5" borderId="0" xfId="0" applyFont="1" applyFill="1"/>
    <xf numFmtId="0" fontId="6" fillId="5" borderId="0" xfId="0" applyFont="1" applyFill="1" applyAlignment="1">
      <alignment horizontal="left"/>
    </xf>
    <xf numFmtId="0" fontId="6" fillId="0" borderId="18" xfId="0" applyFont="1" applyBorder="1" applyAlignment="1">
      <alignment horizontal="center" vertical="center"/>
    </xf>
    <xf numFmtId="0" fontId="10" fillId="0" borderId="5" xfId="0" applyFont="1" applyBorder="1" applyAlignment="1">
      <alignment horizontal="left" vertical="center"/>
    </xf>
    <xf numFmtId="0" fontId="4" fillId="4" borderId="3" xfId="0" applyFont="1" applyFill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12" fillId="0" borderId="0" xfId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3" fillId="5" borderId="0" xfId="0" applyFont="1" applyFill="1" applyAlignment="1">
      <alignment horizontal="left"/>
    </xf>
    <xf numFmtId="0" fontId="0" fillId="0" borderId="0" xfId="0" applyFont="1" applyAlignment="1">
      <alignment horizontal="left"/>
    </xf>
    <xf numFmtId="0" fontId="13" fillId="3" borderId="1" xfId="0" applyFont="1" applyFill="1" applyBorder="1" applyAlignment="1">
      <alignment horizontal="center" vertical="center" wrapText="1"/>
    </xf>
    <xf numFmtId="0" fontId="12" fillId="0" borderId="0" xfId="1" applyAlignment="1">
      <alignment horizontal="left" vertical="center"/>
    </xf>
    <xf numFmtId="0" fontId="4" fillId="4" borderId="23" xfId="0" applyFont="1" applyFill="1" applyBorder="1" applyAlignment="1">
      <alignment horizontal="center" vertical="center"/>
    </xf>
    <xf numFmtId="0" fontId="4" fillId="4" borderId="23" xfId="0" applyFont="1" applyFill="1" applyBorder="1" applyAlignment="1">
      <alignment horizontal="left" vertical="center"/>
    </xf>
    <xf numFmtId="0" fontId="4" fillId="4" borderId="22" xfId="0" applyFont="1" applyFill="1" applyBorder="1" applyAlignment="1">
      <alignment horizontal="center" vertical="center"/>
    </xf>
    <xf numFmtId="0" fontId="4" fillId="4" borderId="22" xfId="0" applyFont="1" applyFill="1" applyBorder="1" applyAlignment="1">
      <alignment horizontal="left" vertical="center"/>
    </xf>
    <xf numFmtId="0" fontId="14" fillId="0" borderId="0" xfId="0" applyFont="1" applyAlignment="1">
      <alignment vertical="center"/>
    </xf>
    <xf numFmtId="0" fontId="10" fillId="0" borderId="18" xfId="0" applyFont="1" applyBorder="1" applyAlignment="1">
      <alignment horizontal="left" vertical="center"/>
    </xf>
  </cellXfs>
  <cellStyles count="2">
    <cellStyle name="Гиперссылка" xfId="1" builtinId="8"/>
    <cellStyle name="Обычный" xfId="0" builtinId="0"/>
  </cellStyles>
  <dxfs count="46">
    <dxf>
      <fill>
        <patternFill patternType="solid">
          <fgColor rgb="FFCFE2F3"/>
          <bgColor rgb="FFCFE2F3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6D9EEB"/>
          <bgColor rgb="FF6D9EEB"/>
        </patternFill>
      </fill>
    </dxf>
    <dxf>
      <font>
        <color rgb="FF000000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ont>
        <color rgb="FF000000"/>
      </font>
      <fill>
        <patternFill patternType="solid">
          <fgColor rgb="FFC27BA0"/>
          <bgColor rgb="FFC27BA0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6D9EEB"/>
          <bgColor rgb="FF6D9EEB"/>
        </patternFill>
      </fill>
    </dxf>
    <dxf>
      <font>
        <color rgb="FF000000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ont>
        <color rgb="FF000000"/>
      </font>
      <fill>
        <patternFill patternType="solid">
          <fgColor rgb="FFC27BA0"/>
          <bgColor rgb="FFC27BA0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6D9EEB"/>
          <bgColor rgb="FF6D9EEB"/>
        </patternFill>
      </fill>
    </dxf>
    <dxf>
      <font>
        <color rgb="FF000000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ont>
        <color rgb="FF000000"/>
      </font>
      <fill>
        <patternFill patternType="solid">
          <fgColor rgb="FFC27BA0"/>
          <bgColor rgb="FFC27BA0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6D9EEB"/>
          <bgColor rgb="FF6D9EEB"/>
        </patternFill>
      </fill>
    </dxf>
    <dxf>
      <font>
        <color rgb="FF000000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ont>
        <color rgb="FF000000"/>
      </font>
      <fill>
        <patternFill patternType="solid">
          <fgColor rgb="FFC27BA0"/>
          <bgColor rgb="FFC27BA0"/>
        </patternFill>
      </fill>
    </dxf>
    <dxf>
      <font>
        <color rgb="FF000000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ont>
        <color rgb="FF000000"/>
      </font>
      <fill>
        <patternFill patternType="solid">
          <fgColor rgb="FFC27BA0"/>
          <bgColor rgb="FFC27BA0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6D9EEB"/>
          <bgColor rgb="FF6D9EEB"/>
        </patternFill>
      </fill>
    </dxf>
    <dxf>
      <font>
        <color rgb="FF000000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ont>
        <color rgb="FF000000"/>
      </font>
      <fill>
        <patternFill patternType="solid">
          <fgColor rgb="FFC27BA0"/>
          <bgColor rgb="FFC27BA0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6D9EEB"/>
          <bgColor rgb="FF6D9EEB"/>
        </patternFill>
      </fill>
    </dxf>
    <dxf>
      <font>
        <color rgb="FF000000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ont>
        <color rgb="FF000000"/>
      </font>
      <fill>
        <patternFill patternType="solid">
          <fgColor rgb="FFC27BA0"/>
          <bgColor rgb="FFC27BA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evchallenge12.atlassian.net/browse/DEV-6" TargetMode="External"/><Relationship Id="rId3" Type="http://schemas.openxmlformats.org/officeDocument/2006/relationships/hyperlink" Target="https://devchallenge12.atlassian.net/browse/DEV-2" TargetMode="External"/><Relationship Id="rId7" Type="http://schemas.openxmlformats.org/officeDocument/2006/relationships/hyperlink" Target="https://devchallenge12.atlassian.net/browse/DEV-5" TargetMode="External"/><Relationship Id="rId2" Type="http://schemas.openxmlformats.org/officeDocument/2006/relationships/hyperlink" Target="https://devchallenge12.atlassian.net/browse/DEV-1" TargetMode="External"/><Relationship Id="rId1" Type="http://schemas.openxmlformats.org/officeDocument/2006/relationships/hyperlink" Target="https://devchallenge12.atlassian.net/browse/DEV-1" TargetMode="External"/><Relationship Id="rId6" Type="http://schemas.openxmlformats.org/officeDocument/2006/relationships/hyperlink" Target="https://devchallenge12.atlassian.net/browse/DEV-5" TargetMode="External"/><Relationship Id="rId5" Type="http://schemas.openxmlformats.org/officeDocument/2006/relationships/hyperlink" Target="https://devchallenge12.atlassian.net/browse/DEV-4" TargetMode="External"/><Relationship Id="rId4" Type="http://schemas.openxmlformats.org/officeDocument/2006/relationships/hyperlink" Target="https://devchallenge12.atlassian.net/browse/DEV-3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CFF4F"/>
    <outlinePr summaryBelow="0" summaryRight="0"/>
  </sheetPr>
  <dimension ref="A1:V785"/>
  <sheetViews>
    <sheetView tabSelected="1" workbookViewId="0">
      <pane ySplit="2" topLeftCell="A60" activePane="bottomLeft" state="frozen"/>
      <selection pane="bottomLeft" activeCell="G75" sqref="G75"/>
    </sheetView>
  </sheetViews>
  <sheetFormatPr defaultColWidth="14.42578125" defaultRowHeight="15.75" customHeight="1" x14ac:dyDescent="0.2"/>
  <cols>
    <col min="1" max="1" width="7.5703125" customWidth="1"/>
    <col min="2" max="2" width="9.7109375" customWidth="1"/>
    <col min="3" max="3" width="92.85546875" customWidth="1"/>
    <col min="4" max="4" width="11.5703125" customWidth="1"/>
    <col min="5" max="5" width="24.7109375" style="63" customWidth="1"/>
    <col min="6" max="6" width="10.28515625" customWidth="1"/>
    <col min="7" max="7" width="20.140625" customWidth="1"/>
    <col min="14" max="14" width="19.140625" customWidth="1"/>
  </cols>
  <sheetData>
    <row r="1" spans="1:18" ht="19.5" customHeight="1" x14ac:dyDescent="0.2">
      <c r="A1" s="1" t="s">
        <v>21</v>
      </c>
      <c r="B1" s="2"/>
      <c r="C1" s="3"/>
      <c r="D1" s="3"/>
      <c r="E1" s="2"/>
      <c r="F1" s="3"/>
      <c r="G1" s="2"/>
    </row>
    <row r="2" spans="1:18" ht="25.5" x14ac:dyDescent="0.2">
      <c r="A2" s="4" t="s">
        <v>0</v>
      </c>
      <c r="B2" s="4" t="s">
        <v>1</v>
      </c>
      <c r="C2" s="4" t="s">
        <v>2</v>
      </c>
      <c r="D2" s="4" t="s">
        <v>3</v>
      </c>
      <c r="E2" s="64" t="s">
        <v>97</v>
      </c>
      <c r="F2" s="4" t="s">
        <v>4</v>
      </c>
      <c r="G2" s="4" t="s">
        <v>5</v>
      </c>
    </row>
    <row r="3" spans="1:18" s="20" customFormat="1" ht="15" customHeight="1" x14ac:dyDescent="0.2">
      <c r="A3" s="25"/>
      <c r="B3" s="5">
        <v>1</v>
      </c>
      <c r="C3" s="33" t="s">
        <v>22</v>
      </c>
      <c r="D3" s="6"/>
      <c r="E3" s="58"/>
      <c r="F3" s="7"/>
      <c r="G3" s="8"/>
      <c r="N3" s="21" t="s">
        <v>6</v>
      </c>
      <c r="O3" s="21">
        <f>COUNTIF(D3:D179,"passed")</f>
        <v>60</v>
      </c>
      <c r="P3" s="21"/>
      <c r="Q3" s="21" t="s">
        <v>7</v>
      </c>
      <c r="R3" s="21">
        <f>COUNTIF(B3:B179,"high")</f>
        <v>29</v>
      </c>
    </row>
    <row r="4" spans="1:18" s="20" customFormat="1" ht="15" customHeight="1" x14ac:dyDescent="0.2">
      <c r="A4" s="45" t="s">
        <v>26</v>
      </c>
      <c r="B4" s="13" t="s">
        <v>8</v>
      </c>
      <c r="C4" s="32" t="s">
        <v>102</v>
      </c>
      <c r="D4" s="27" t="s">
        <v>9</v>
      </c>
      <c r="E4" s="59"/>
      <c r="F4" s="48">
        <v>43274</v>
      </c>
      <c r="G4" s="57" t="s">
        <v>166</v>
      </c>
      <c r="N4" s="21" t="s">
        <v>10</v>
      </c>
      <c r="O4" s="21">
        <f>COUNTIF(D3:D179,"failed")</f>
        <v>8</v>
      </c>
      <c r="P4" s="21"/>
      <c r="Q4" s="21" t="s">
        <v>11</v>
      </c>
      <c r="R4" s="21">
        <f>COUNTIF(B3:B179,"medium")</f>
        <v>18</v>
      </c>
    </row>
    <row r="5" spans="1:18" s="20" customFormat="1" ht="15" customHeight="1" x14ac:dyDescent="0.2">
      <c r="A5" s="46" t="s">
        <v>27</v>
      </c>
      <c r="B5" s="30" t="s">
        <v>8</v>
      </c>
      <c r="C5" s="38" t="s">
        <v>103</v>
      </c>
      <c r="D5" s="28" t="s">
        <v>9</v>
      </c>
      <c r="E5" s="42"/>
      <c r="F5" s="49">
        <v>43274</v>
      </c>
      <c r="G5" s="71" t="s">
        <v>166</v>
      </c>
      <c r="N5" s="21"/>
      <c r="O5" s="21"/>
      <c r="P5" s="21"/>
      <c r="Q5" s="70" t="s">
        <v>13</v>
      </c>
      <c r="R5" s="21">
        <f>COUNTIF(B4:B180,"low")</f>
        <v>22</v>
      </c>
    </row>
    <row r="6" spans="1:18" s="20" customFormat="1" ht="15" customHeight="1" x14ac:dyDescent="0.2">
      <c r="A6" s="46" t="s">
        <v>28</v>
      </c>
      <c r="B6" s="13" t="s">
        <v>15</v>
      </c>
      <c r="C6" s="31" t="s">
        <v>104</v>
      </c>
      <c r="D6" s="28" t="s">
        <v>9</v>
      </c>
      <c r="E6" s="42"/>
      <c r="F6" s="50">
        <v>43274</v>
      </c>
      <c r="G6" s="71" t="s">
        <v>167</v>
      </c>
      <c r="N6" s="21"/>
      <c r="O6" s="21"/>
      <c r="P6" s="21"/>
      <c r="Q6" s="21"/>
      <c r="R6" s="21"/>
    </row>
    <row r="7" spans="1:18" s="20" customFormat="1" ht="15" customHeight="1" x14ac:dyDescent="0.2">
      <c r="A7" s="46" t="s">
        <v>29</v>
      </c>
      <c r="B7" s="13" t="s">
        <v>8</v>
      </c>
      <c r="C7" s="31" t="s">
        <v>118</v>
      </c>
      <c r="D7" s="28" t="s">
        <v>9</v>
      </c>
      <c r="E7" s="42"/>
      <c r="F7" s="50">
        <v>43274</v>
      </c>
      <c r="G7" s="71" t="s">
        <v>166</v>
      </c>
      <c r="N7" s="21"/>
      <c r="O7" s="21"/>
      <c r="P7" s="21"/>
      <c r="Q7" s="21"/>
      <c r="R7" s="21"/>
    </row>
    <row r="8" spans="1:18" s="20" customFormat="1" ht="15" customHeight="1" x14ac:dyDescent="0.2">
      <c r="A8" s="46" t="s">
        <v>30</v>
      </c>
      <c r="B8" s="13" t="s">
        <v>8</v>
      </c>
      <c r="C8" s="31" t="s">
        <v>119</v>
      </c>
      <c r="D8" s="28" t="s">
        <v>9</v>
      </c>
      <c r="E8" s="42"/>
      <c r="F8" s="50">
        <v>43274</v>
      </c>
      <c r="G8" s="71" t="s">
        <v>166</v>
      </c>
      <c r="N8" s="21"/>
      <c r="O8" s="21"/>
      <c r="P8" s="21"/>
      <c r="Q8" s="21"/>
      <c r="R8" s="21"/>
    </row>
    <row r="9" spans="1:18" s="20" customFormat="1" ht="15" customHeight="1" x14ac:dyDescent="0.2">
      <c r="A9" s="46" t="s">
        <v>31</v>
      </c>
      <c r="B9" s="30" t="s">
        <v>8</v>
      </c>
      <c r="C9" s="31" t="s">
        <v>105</v>
      </c>
      <c r="D9" s="28" t="s">
        <v>9</v>
      </c>
      <c r="E9" s="42"/>
      <c r="F9" s="50">
        <v>43274</v>
      </c>
      <c r="G9" s="71" t="s">
        <v>166</v>
      </c>
      <c r="N9" s="21"/>
      <c r="O9" s="21"/>
      <c r="P9" s="21"/>
      <c r="Q9" s="21"/>
      <c r="R9" s="21"/>
    </row>
    <row r="10" spans="1:18" s="20" customFormat="1" ht="15" customHeight="1" x14ac:dyDescent="0.2">
      <c r="A10" s="46" t="s">
        <v>32</v>
      </c>
      <c r="B10" s="30" t="s">
        <v>15</v>
      </c>
      <c r="C10" s="31" t="s">
        <v>106</v>
      </c>
      <c r="D10" s="28" t="s">
        <v>17</v>
      </c>
      <c r="E10" s="60" t="s">
        <v>95</v>
      </c>
      <c r="F10" s="50">
        <v>43274</v>
      </c>
      <c r="G10" s="71" t="s">
        <v>167</v>
      </c>
      <c r="N10" s="21"/>
      <c r="O10" s="21"/>
      <c r="P10" s="21"/>
      <c r="Q10" s="21"/>
      <c r="R10" s="21"/>
    </row>
    <row r="11" spans="1:18" s="20" customFormat="1" ht="15" customHeight="1" x14ac:dyDescent="0.2">
      <c r="A11" s="46" t="s">
        <v>33</v>
      </c>
      <c r="B11" s="30" t="s">
        <v>14</v>
      </c>
      <c r="C11" s="31" t="s">
        <v>117</v>
      </c>
      <c r="D11" s="28" t="s">
        <v>9</v>
      </c>
      <c r="E11" s="42"/>
      <c r="F11" s="50">
        <v>43274</v>
      </c>
      <c r="G11" s="71" t="s">
        <v>167</v>
      </c>
      <c r="N11" s="21"/>
      <c r="O11" s="21"/>
      <c r="P11" s="21"/>
      <c r="Q11" s="21"/>
      <c r="R11" s="21"/>
    </row>
    <row r="12" spans="1:18" s="20" customFormat="1" ht="15" customHeight="1" x14ac:dyDescent="0.2">
      <c r="A12" s="46" t="s">
        <v>34</v>
      </c>
      <c r="B12" s="30" t="s">
        <v>14</v>
      </c>
      <c r="C12" s="31" t="s">
        <v>116</v>
      </c>
      <c r="D12" s="28" t="s">
        <v>9</v>
      </c>
      <c r="E12" s="42"/>
      <c r="F12" s="50">
        <v>43274</v>
      </c>
      <c r="G12" s="71" t="s">
        <v>167</v>
      </c>
      <c r="N12" s="21"/>
      <c r="O12" s="21"/>
      <c r="P12" s="21"/>
      <c r="Q12" s="21"/>
      <c r="R12" s="21"/>
    </row>
    <row r="13" spans="1:18" s="20" customFormat="1" ht="15" customHeight="1" x14ac:dyDescent="0.2">
      <c r="A13" s="46" t="s">
        <v>35</v>
      </c>
      <c r="B13" s="30" t="s">
        <v>15</v>
      </c>
      <c r="C13" s="31" t="s">
        <v>107</v>
      </c>
      <c r="D13" s="28" t="s">
        <v>9</v>
      </c>
      <c r="E13" s="42"/>
      <c r="F13" s="50">
        <v>43274</v>
      </c>
      <c r="G13" s="71" t="s">
        <v>167</v>
      </c>
      <c r="N13" s="21"/>
      <c r="O13" s="21"/>
      <c r="P13" s="21"/>
      <c r="Q13" s="21"/>
      <c r="R13" s="21"/>
    </row>
    <row r="14" spans="1:18" s="20" customFormat="1" ht="15" customHeight="1" x14ac:dyDescent="0.2">
      <c r="A14" s="46" t="s">
        <v>36</v>
      </c>
      <c r="B14" s="30" t="s">
        <v>8</v>
      </c>
      <c r="C14" s="31" t="s">
        <v>109</v>
      </c>
      <c r="D14" s="28" t="s">
        <v>9</v>
      </c>
      <c r="E14" s="42"/>
      <c r="F14" s="50">
        <v>43274</v>
      </c>
      <c r="G14" s="71" t="s">
        <v>166</v>
      </c>
      <c r="N14" s="21"/>
      <c r="O14" s="21"/>
      <c r="P14" s="21"/>
      <c r="Q14" s="21"/>
      <c r="R14" s="21"/>
    </row>
    <row r="15" spans="1:18" s="20" customFormat="1" ht="15" customHeight="1" x14ac:dyDescent="0.2">
      <c r="A15" s="46" t="s">
        <v>37</v>
      </c>
      <c r="B15" s="30" t="s">
        <v>8</v>
      </c>
      <c r="C15" s="31" t="s">
        <v>108</v>
      </c>
      <c r="D15" s="28" t="s">
        <v>9</v>
      </c>
      <c r="E15" s="42"/>
      <c r="F15" s="50">
        <v>43274</v>
      </c>
      <c r="G15" s="71" t="s">
        <v>166</v>
      </c>
      <c r="N15" s="21"/>
      <c r="O15" s="21"/>
      <c r="P15" s="21"/>
      <c r="Q15" s="21"/>
      <c r="R15" s="21"/>
    </row>
    <row r="16" spans="1:18" s="20" customFormat="1" ht="15" customHeight="1" x14ac:dyDescent="0.2">
      <c r="A16" s="46" t="s">
        <v>38</v>
      </c>
      <c r="B16" s="30" t="s">
        <v>8</v>
      </c>
      <c r="C16" s="31" t="s">
        <v>110</v>
      </c>
      <c r="D16" s="28" t="s">
        <v>9</v>
      </c>
      <c r="E16" s="42"/>
      <c r="F16" s="50">
        <v>43274</v>
      </c>
      <c r="G16" s="71" t="s">
        <v>166</v>
      </c>
      <c r="N16" s="21"/>
      <c r="O16" s="21"/>
      <c r="P16" s="21"/>
      <c r="Q16" s="21"/>
      <c r="R16" s="21"/>
    </row>
    <row r="17" spans="1:22" s="20" customFormat="1" ht="15" customHeight="1" x14ac:dyDescent="0.2">
      <c r="A17" s="46" t="s">
        <v>39</v>
      </c>
      <c r="B17" s="30" t="s">
        <v>15</v>
      </c>
      <c r="C17" s="31" t="s">
        <v>111</v>
      </c>
      <c r="D17" s="28" t="s">
        <v>17</v>
      </c>
      <c r="E17" s="60" t="s">
        <v>95</v>
      </c>
      <c r="F17" s="50">
        <v>43274</v>
      </c>
      <c r="G17" s="71" t="s">
        <v>167</v>
      </c>
      <c r="N17" s="21"/>
      <c r="O17" s="21"/>
      <c r="P17" s="21"/>
      <c r="Q17" s="21"/>
      <c r="R17" s="21"/>
    </row>
    <row r="18" spans="1:22" s="20" customFormat="1" ht="15" customHeight="1" x14ac:dyDescent="0.2">
      <c r="A18" s="46" t="s">
        <v>40</v>
      </c>
      <c r="B18" s="30" t="s">
        <v>14</v>
      </c>
      <c r="C18" s="31" t="s">
        <v>112</v>
      </c>
      <c r="D18" s="28" t="s">
        <v>9</v>
      </c>
      <c r="E18" s="42"/>
      <c r="F18" s="50">
        <v>43274</v>
      </c>
      <c r="G18" s="71" t="s">
        <v>167</v>
      </c>
      <c r="N18" s="21"/>
      <c r="O18" s="21"/>
      <c r="P18" s="21"/>
      <c r="Q18" s="21"/>
      <c r="R18" s="21"/>
    </row>
    <row r="19" spans="1:22" s="20" customFormat="1" ht="15" customHeight="1" x14ac:dyDescent="0.2">
      <c r="A19" s="46" t="s">
        <v>41</v>
      </c>
      <c r="B19" s="30" t="s">
        <v>14</v>
      </c>
      <c r="C19" s="31" t="s">
        <v>115</v>
      </c>
      <c r="D19" s="28" t="s">
        <v>9</v>
      </c>
      <c r="E19" s="42"/>
      <c r="F19" s="50">
        <v>43274</v>
      </c>
      <c r="G19" s="71" t="s">
        <v>167</v>
      </c>
      <c r="N19" s="21"/>
      <c r="O19" s="21"/>
      <c r="P19" s="21"/>
      <c r="Q19" s="21"/>
      <c r="R19" s="21"/>
    </row>
    <row r="20" spans="1:22" s="20" customFormat="1" ht="15" customHeight="1" x14ac:dyDescent="0.2">
      <c r="A20" s="46" t="s">
        <v>42</v>
      </c>
      <c r="B20" s="30" t="s">
        <v>8</v>
      </c>
      <c r="C20" s="31" t="s">
        <v>113</v>
      </c>
      <c r="D20" s="28" t="s">
        <v>9</v>
      </c>
      <c r="E20" s="42"/>
      <c r="F20" s="50">
        <v>43274</v>
      </c>
      <c r="G20" s="71" t="s">
        <v>166</v>
      </c>
      <c r="N20" s="21"/>
      <c r="O20" s="21"/>
      <c r="P20" s="21"/>
      <c r="Q20" s="21"/>
      <c r="R20" s="21"/>
    </row>
    <row r="21" spans="1:22" s="20" customFormat="1" ht="15" customHeight="1" x14ac:dyDescent="0.2">
      <c r="A21" s="46" t="s">
        <v>43</v>
      </c>
      <c r="B21" s="30" t="s">
        <v>8</v>
      </c>
      <c r="C21" s="31" t="s">
        <v>120</v>
      </c>
      <c r="D21" s="28" t="s">
        <v>9</v>
      </c>
      <c r="E21" s="42"/>
      <c r="F21" s="50">
        <v>43274</v>
      </c>
      <c r="G21" s="71" t="s">
        <v>166</v>
      </c>
      <c r="N21" s="21"/>
      <c r="O21" s="21"/>
      <c r="P21" s="21"/>
      <c r="Q21" s="21"/>
      <c r="R21" s="21"/>
    </row>
    <row r="22" spans="1:22" s="20" customFormat="1" ht="15" customHeight="1" x14ac:dyDescent="0.2">
      <c r="A22" s="46" t="s">
        <v>44</v>
      </c>
      <c r="B22" s="30" t="s">
        <v>8</v>
      </c>
      <c r="C22" s="31" t="s">
        <v>121</v>
      </c>
      <c r="D22" s="28" t="s">
        <v>9</v>
      </c>
      <c r="E22" s="42"/>
      <c r="F22" s="50">
        <v>43274</v>
      </c>
      <c r="G22" s="71" t="s">
        <v>166</v>
      </c>
      <c r="N22" s="21"/>
      <c r="O22" s="21"/>
      <c r="P22" s="21"/>
      <c r="Q22" s="21"/>
      <c r="R22" s="21"/>
    </row>
    <row r="23" spans="1:22" s="20" customFormat="1" ht="15" customHeight="1" x14ac:dyDescent="0.2">
      <c r="A23" s="46" t="s">
        <v>45</v>
      </c>
      <c r="B23" s="30" t="s">
        <v>15</v>
      </c>
      <c r="C23" s="31" t="s">
        <v>114</v>
      </c>
      <c r="D23" s="28" t="s">
        <v>9</v>
      </c>
      <c r="E23" s="42"/>
      <c r="F23" s="50">
        <v>43274</v>
      </c>
      <c r="G23" s="71" t="s">
        <v>167</v>
      </c>
      <c r="N23" s="21"/>
      <c r="O23" s="21"/>
      <c r="P23" s="21"/>
      <c r="Q23" s="21"/>
      <c r="R23" s="21"/>
    </row>
    <row r="24" spans="1:22" s="20" customFormat="1" ht="15" customHeight="1" x14ac:dyDescent="0.2">
      <c r="A24" s="46" t="s">
        <v>46</v>
      </c>
      <c r="B24" s="30" t="s">
        <v>14</v>
      </c>
      <c r="C24" s="31" t="s">
        <v>122</v>
      </c>
      <c r="D24" s="28" t="s">
        <v>9</v>
      </c>
      <c r="E24" s="42"/>
      <c r="F24" s="50">
        <v>43274</v>
      </c>
      <c r="G24" s="71" t="s">
        <v>167</v>
      </c>
      <c r="N24" s="21"/>
      <c r="O24" s="21"/>
      <c r="P24" s="21"/>
      <c r="Q24" s="21"/>
      <c r="R24" s="21"/>
    </row>
    <row r="25" spans="1:22" s="20" customFormat="1" ht="15" customHeight="1" x14ac:dyDescent="0.2">
      <c r="A25" s="46" t="s">
        <v>47</v>
      </c>
      <c r="B25" s="30" t="s">
        <v>15</v>
      </c>
      <c r="C25" s="31" t="s">
        <v>123</v>
      </c>
      <c r="D25" s="28" t="s">
        <v>9</v>
      </c>
      <c r="E25" s="42"/>
      <c r="F25" s="50">
        <v>43274</v>
      </c>
      <c r="G25" s="71" t="s">
        <v>167</v>
      </c>
      <c r="N25" s="21"/>
      <c r="O25" s="21"/>
      <c r="P25" s="21"/>
      <c r="Q25" s="21"/>
      <c r="R25" s="21"/>
    </row>
    <row r="26" spans="1:22" s="20" customFormat="1" ht="15" customHeight="1" x14ac:dyDescent="0.2">
      <c r="A26" s="46" t="s">
        <v>48</v>
      </c>
      <c r="B26" s="30" t="s">
        <v>8</v>
      </c>
      <c r="C26" s="31" t="s">
        <v>124</v>
      </c>
      <c r="D26" s="28" t="s">
        <v>9</v>
      </c>
      <c r="E26" s="61"/>
      <c r="F26" s="50">
        <v>43274</v>
      </c>
      <c r="G26" s="71" t="s">
        <v>166</v>
      </c>
      <c r="N26" s="21" t="s">
        <v>12</v>
      </c>
      <c r="O26" s="21">
        <f>COUNTIF(D3:D179,"n/a")</f>
        <v>1</v>
      </c>
      <c r="P26" s="21"/>
      <c r="Q26" s="21" t="s">
        <v>13</v>
      </c>
      <c r="R26" s="21">
        <f>COUNTIF(B3:B179,"low")</f>
        <v>22</v>
      </c>
    </row>
    <row r="27" spans="1:22" s="20" customFormat="1" ht="15" customHeight="1" x14ac:dyDescent="0.2">
      <c r="A27" s="46" t="s">
        <v>49</v>
      </c>
      <c r="B27" s="30" t="s">
        <v>15</v>
      </c>
      <c r="C27" s="31" t="s">
        <v>125</v>
      </c>
      <c r="D27" s="28" t="s">
        <v>9</v>
      </c>
      <c r="E27" s="61"/>
      <c r="F27" s="50">
        <v>43274</v>
      </c>
      <c r="G27" s="71" t="s">
        <v>167</v>
      </c>
      <c r="N27" s="21" t="s">
        <v>12</v>
      </c>
      <c r="O27" s="21">
        <f>COUNTIF(D4:D180,"n/a")</f>
        <v>1</v>
      </c>
      <c r="P27" s="21"/>
      <c r="Q27" s="21" t="s">
        <v>13</v>
      </c>
      <c r="R27" s="21">
        <f>COUNTIF(B4:B180,"low")</f>
        <v>22</v>
      </c>
    </row>
    <row r="28" spans="1:22" s="20" customFormat="1" ht="15" customHeight="1" x14ac:dyDescent="0.2">
      <c r="A28" s="46" t="s">
        <v>50</v>
      </c>
      <c r="B28" s="30" t="s">
        <v>14</v>
      </c>
      <c r="C28" s="36" t="s">
        <v>126</v>
      </c>
      <c r="D28" s="28" t="s">
        <v>17</v>
      </c>
      <c r="E28" s="65" t="s">
        <v>96</v>
      </c>
      <c r="F28" s="50">
        <v>43274</v>
      </c>
      <c r="G28" s="71" t="s">
        <v>167</v>
      </c>
      <c r="N28" s="21"/>
      <c r="O28" s="21"/>
      <c r="P28" s="21"/>
      <c r="Q28" s="21"/>
      <c r="R28" s="21"/>
    </row>
    <row r="29" spans="1:22" s="20" customFormat="1" ht="15" customHeight="1" x14ac:dyDescent="0.2">
      <c r="A29" s="26"/>
      <c r="B29" s="5">
        <v>2</v>
      </c>
      <c r="C29" s="33" t="s">
        <v>24</v>
      </c>
      <c r="D29" s="5"/>
      <c r="E29" s="58"/>
      <c r="F29" s="41"/>
      <c r="G29" s="40"/>
      <c r="H29" s="22"/>
      <c r="I29" s="22"/>
      <c r="J29" s="22"/>
      <c r="K29" s="22"/>
      <c r="L29" s="22"/>
      <c r="M29" s="22"/>
      <c r="N29" s="21" t="s">
        <v>16</v>
      </c>
      <c r="O29" s="21">
        <f>O26</f>
        <v>1</v>
      </c>
      <c r="P29" s="22"/>
      <c r="Q29" s="23"/>
      <c r="R29" s="24"/>
      <c r="S29" s="22"/>
      <c r="T29" s="22"/>
      <c r="U29" s="22"/>
      <c r="V29" s="22"/>
    </row>
    <row r="30" spans="1:22" s="20" customFormat="1" ht="15" customHeight="1" x14ac:dyDescent="0.2">
      <c r="A30" s="47" t="s">
        <v>51</v>
      </c>
      <c r="B30" s="11" t="s">
        <v>8</v>
      </c>
      <c r="C30" s="34" t="s">
        <v>127</v>
      </c>
      <c r="D30" s="27" t="s">
        <v>9</v>
      </c>
      <c r="E30" s="12"/>
      <c r="F30" s="50">
        <v>43274</v>
      </c>
      <c r="G30" s="71" t="s">
        <v>166</v>
      </c>
      <c r="O30" s="21">
        <f>SUM(O29:O29)</f>
        <v>1</v>
      </c>
    </row>
    <row r="31" spans="1:22" s="20" customFormat="1" ht="15" customHeight="1" x14ac:dyDescent="0.2">
      <c r="A31" s="47" t="s">
        <v>52</v>
      </c>
      <c r="B31" s="11" t="s">
        <v>14</v>
      </c>
      <c r="C31" s="38" t="s">
        <v>131</v>
      </c>
      <c r="D31" s="35" t="s">
        <v>9</v>
      </c>
      <c r="E31" s="12"/>
      <c r="F31" s="50">
        <v>43274</v>
      </c>
      <c r="G31" s="71" t="s">
        <v>167</v>
      </c>
      <c r="N31" s="17"/>
    </row>
    <row r="32" spans="1:22" s="20" customFormat="1" ht="15" customHeight="1" x14ac:dyDescent="0.2">
      <c r="A32" s="47" t="s">
        <v>53</v>
      </c>
      <c r="B32" s="11" t="s">
        <v>15</v>
      </c>
      <c r="C32" s="39" t="s">
        <v>128</v>
      </c>
      <c r="D32" s="28" t="s">
        <v>9</v>
      </c>
      <c r="E32" s="12"/>
      <c r="F32" s="50">
        <v>43274</v>
      </c>
      <c r="G32" s="71" t="s">
        <v>167</v>
      </c>
      <c r="N32" s="21"/>
      <c r="O32" s="21"/>
      <c r="P32" s="21"/>
      <c r="Q32" s="21"/>
      <c r="R32" s="21"/>
      <c r="S32" s="21"/>
    </row>
    <row r="33" spans="1:19" s="20" customFormat="1" ht="15" customHeight="1" x14ac:dyDescent="0.2">
      <c r="A33" s="47" t="s">
        <v>54</v>
      </c>
      <c r="B33" s="11" t="s">
        <v>15</v>
      </c>
      <c r="C33" s="39" t="s">
        <v>129</v>
      </c>
      <c r="D33" s="28" t="s">
        <v>9</v>
      </c>
      <c r="E33" s="12"/>
      <c r="F33" s="50">
        <v>43274</v>
      </c>
      <c r="G33" s="71" t="s">
        <v>167</v>
      </c>
      <c r="N33" s="21"/>
      <c r="O33" s="21"/>
      <c r="P33" s="21"/>
      <c r="Q33" s="21"/>
      <c r="R33" s="21"/>
      <c r="S33" s="21"/>
    </row>
    <row r="34" spans="1:19" s="20" customFormat="1" ht="15" customHeight="1" x14ac:dyDescent="0.2">
      <c r="A34" s="47" t="s">
        <v>55</v>
      </c>
      <c r="B34" s="11" t="s">
        <v>8</v>
      </c>
      <c r="C34" s="39" t="s">
        <v>130</v>
      </c>
      <c r="D34" s="28" t="s">
        <v>9</v>
      </c>
      <c r="E34" s="12"/>
      <c r="F34" s="50">
        <v>43274</v>
      </c>
      <c r="G34" s="71" t="s">
        <v>166</v>
      </c>
      <c r="N34" s="21"/>
      <c r="O34" s="21"/>
      <c r="P34" s="21"/>
      <c r="Q34" s="21"/>
      <c r="R34" s="21"/>
      <c r="S34" s="21"/>
    </row>
    <row r="35" spans="1:19" s="20" customFormat="1" ht="15" customHeight="1" x14ac:dyDescent="0.2">
      <c r="A35" s="47" t="s">
        <v>56</v>
      </c>
      <c r="B35" s="11" t="s">
        <v>8</v>
      </c>
      <c r="C35" s="39" t="s">
        <v>132</v>
      </c>
      <c r="D35" s="28" t="s">
        <v>9</v>
      </c>
      <c r="E35" s="12"/>
      <c r="F35" s="50">
        <v>43274</v>
      </c>
      <c r="G35" s="71" t="s">
        <v>166</v>
      </c>
      <c r="N35" s="21"/>
      <c r="O35" s="21"/>
      <c r="P35" s="21"/>
      <c r="Q35" s="21"/>
      <c r="R35" s="21"/>
      <c r="S35" s="21"/>
    </row>
    <row r="36" spans="1:19" s="20" customFormat="1" ht="15" customHeight="1" x14ac:dyDescent="0.2">
      <c r="A36" s="47" t="s">
        <v>57</v>
      </c>
      <c r="B36" s="11" t="s">
        <v>8</v>
      </c>
      <c r="C36" s="39" t="s">
        <v>133</v>
      </c>
      <c r="D36" s="28" t="s">
        <v>9</v>
      </c>
      <c r="E36" s="12"/>
      <c r="F36" s="50">
        <v>43274</v>
      </c>
      <c r="G36" s="71" t="s">
        <v>166</v>
      </c>
      <c r="N36" s="21"/>
      <c r="O36" s="21"/>
      <c r="P36" s="21"/>
      <c r="Q36" s="21"/>
      <c r="R36" s="21"/>
      <c r="S36" s="21"/>
    </row>
    <row r="37" spans="1:19" s="20" customFormat="1" ht="15" customHeight="1" x14ac:dyDescent="0.2">
      <c r="A37" s="47" t="s">
        <v>58</v>
      </c>
      <c r="B37" s="11" t="s">
        <v>14</v>
      </c>
      <c r="C37" s="39" t="s">
        <v>134</v>
      </c>
      <c r="D37" s="28" t="s">
        <v>9</v>
      </c>
      <c r="E37" s="12"/>
      <c r="F37" s="50">
        <v>43274</v>
      </c>
      <c r="G37" s="71" t="s">
        <v>167</v>
      </c>
      <c r="N37" s="17"/>
    </row>
    <row r="38" spans="1:19" s="20" customFormat="1" ht="15" customHeight="1" x14ac:dyDescent="0.2">
      <c r="A38" s="47" t="s">
        <v>59</v>
      </c>
      <c r="B38" s="11" t="s">
        <v>8</v>
      </c>
      <c r="C38" s="39" t="s">
        <v>135</v>
      </c>
      <c r="D38" s="28" t="s">
        <v>9</v>
      </c>
      <c r="E38" s="12"/>
      <c r="F38" s="50">
        <v>43274</v>
      </c>
      <c r="G38" s="71" t="s">
        <v>166</v>
      </c>
      <c r="N38" s="17"/>
    </row>
    <row r="39" spans="1:19" s="20" customFormat="1" ht="15" customHeight="1" x14ac:dyDescent="0.2">
      <c r="A39" s="47" t="s">
        <v>60</v>
      </c>
      <c r="B39" s="11" t="s">
        <v>15</v>
      </c>
      <c r="C39" s="39" t="s">
        <v>136</v>
      </c>
      <c r="D39" s="28" t="s">
        <v>9</v>
      </c>
      <c r="E39" s="12"/>
      <c r="F39" s="50">
        <v>43274</v>
      </c>
      <c r="G39" s="71" t="s">
        <v>167</v>
      </c>
      <c r="N39" s="17"/>
    </row>
    <row r="40" spans="1:19" s="20" customFormat="1" ht="15" customHeight="1" x14ac:dyDescent="0.2">
      <c r="A40" s="47" t="s">
        <v>61</v>
      </c>
      <c r="B40" s="11" t="s">
        <v>14</v>
      </c>
      <c r="C40" s="39" t="s">
        <v>137</v>
      </c>
      <c r="D40" s="28" t="s">
        <v>9</v>
      </c>
      <c r="E40" s="12"/>
      <c r="F40" s="50">
        <v>43274</v>
      </c>
      <c r="G40" s="71" t="s">
        <v>167</v>
      </c>
      <c r="N40" s="17"/>
    </row>
    <row r="41" spans="1:19" s="20" customFormat="1" ht="15" customHeight="1" x14ac:dyDescent="0.2">
      <c r="A41" s="47" t="s">
        <v>62</v>
      </c>
      <c r="B41" s="11" t="s">
        <v>8</v>
      </c>
      <c r="C41" s="39" t="s">
        <v>138</v>
      </c>
      <c r="D41" s="28" t="s">
        <v>9</v>
      </c>
      <c r="E41" s="12"/>
      <c r="F41" s="50">
        <v>43274</v>
      </c>
      <c r="G41" s="71" t="s">
        <v>166</v>
      </c>
      <c r="N41" s="17"/>
    </row>
    <row r="42" spans="1:19" s="20" customFormat="1" ht="15" customHeight="1" x14ac:dyDescent="0.2">
      <c r="A42" s="47" t="s">
        <v>63</v>
      </c>
      <c r="B42" s="11" t="s">
        <v>15</v>
      </c>
      <c r="C42" s="39" t="s">
        <v>139</v>
      </c>
      <c r="D42" s="28" t="s">
        <v>9</v>
      </c>
      <c r="E42" s="12"/>
      <c r="F42" s="50">
        <v>43274</v>
      </c>
      <c r="G42" s="71" t="s">
        <v>167</v>
      </c>
      <c r="N42" s="17"/>
    </row>
    <row r="43" spans="1:19" s="20" customFormat="1" ht="15" customHeight="1" x14ac:dyDescent="0.2">
      <c r="A43" s="47" t="s">
        <v>64</v>
      </c>
      <c r="B43" s="11" t="s">
        <v>15</v>
      </c>
      <c r="C43" s="39" t="s">
        <v>140</v>
      </c>
      <c r="D43" s="28" t="s">
        <v>9</v>
      </c>
      <c r="E43" s="12"/>
      <c r="F43" s="50">
        <v>43274</v>
      </c>
      <c r="G43" s="71" t="s">
        <v>167</v>
      </c>
      <c r="N43" s="17"/>
    </row>
    <row r="44" spans="1:19" s="20" customFormat="1" ht="15" customHeight="1" x14ac:dyDescent="0.2">
      <c r="A44" s="47" t="s">
        <v>65</v>
      </c>
      <c r="B44" s="11" t="s">
        <v>14</v>
      </c>
      <c r="C44" s="39" t="s">
        <v>141</v>
      </c>
      <c r="D44" s="28" t="s">
        <v>17</v>
      </c>
      <c r="E44" s="51" t="s">
        <v>98</v>
      </c>
      <c r="F44" s="50">
        <v>43274</v>
      </c>
      <c r="G44" s="71" t="s">
        <v>167</v>
      </c>
      <c r="N44" s="17"/>
    </row>
    <row r="45" spans="1:19" s="20" customFormat="1" ht="15" customHeight="1" x14ac:dyDescent="0.2">
      <c r="A45" s="47" t="s">
        <v>90</v>
      </c>
      <c r="B45" s="11" t="s">
        <v>8</v>
      </c>
      <c r="C45" s="29" t="s">
        <v>142</v>
      </c>
      <c r="D45" s="28" t="s">
        <v>9</v>
      </c>
      <c r="E45" s="12"/>
      <c r="F45" s="50">
        <v>43274</v>
      </c>
      <c r="G45" s="71" t="s">
        <v>166</v>
      </c>
      <c r="N45" s="17"/>
    </row>
    <row r="46" spans="1:19" s="20" customFormat="1" ht="15" customHeight="1" x14ac:dyDescent="0.2">
      <c r="A46" s="47" t="s">
        <v>91</v>
      </c>
      <c r="B46" s="11" t="s">
        <v>14</v>
      </c>
      <c r="C46" s="29" t="s">
        <v>143</v>
      </c>
      <c r="D46" s="28" t="s">
        <v>9</v>
      </c>
      <c r="E46" s="12"/>
      <c r="F46" s="50">
        <v>43274</v>
      </c>
      <c r="G46" s="71" t="s">
        <v>167</v>
      </c>
      <c r="N46" s="17"/>
    </row>
    <row r="47" spans="1:19" s="20" customFormat="1" ht="15" customHeight="1" x14ac:dyDescent="0.2">
      <c r="A47" s="47" t="s">
        <v>92</v>
      </c>
      <c r="B47" s="11" t="s">
        <v>14</v>
      </c>
      <c r="C47" s="29" t="s">
        <v>144</v>
      </c>
      <c r="D47" s="28" t="s">
        <v>17</v>
      </c>
      <c r="E47" s="51" t="s">
        <v>99</v>
      </c>
      <c r="F47" s="50">
        <v>43274</v>
      </c>
      <c r="G47" s="71" t="s">
        <v>167</v>
      </c>
      <c r="N47" s="17"/>
    </row>
    <row r="48" spans="1:19" s="20" customFormat="1" ht="15" customHeight="1" x14ac:dyDescent="0.2">
      <c r="A48" s="19"/>
      <c r="B48" s="5">
        <v>3</v>
      </c>
      <c r="C48" s="33" t="s">
        <v>23</v>
      </c>
      <c r="D48" s="66"/>
      <c r="E48" s="67"/>
      <c r="F48" s="68"/>
      <c r="G48" s="8"/>
      <c r="N48" s="21" t="s">
        <v>6</v>
      </c>
      <c r="O48" s="21">
        <f>COUNTIF(D48:D220,"passed")</f>
        <v>22</v>
      </c>
      <c r="P48" s="21"/>
      <c r="Q48" s="21" t="s">
        <v>7</v>
      </c>
      <c r="R48" s="21">
        <f>COUNTIF(B48:B220,"high")</f>
        <v>10</v>
      </c>
    </row>
    <row r="49" spans="1:19" s="20" customFormat="1" ht="15" customHeight="1" x14ac:dyDescent="0.2">
      <c r="A49" s="43" t="s">
        <v>66</v>
      </c>
      <c r="B49" s="9" t="s">
        <v>14</v>
      </c>
      <c r="C49" s="32" t="s">
        <v>145</v>
      </c>
      <c r="D49" s="56" t="s">
        <v>17</v>
      </c>
      <c r="E49" s="60" t="s">
        <v>100</v>
      </c>
      <c r="F49" s="50">
        <v>43274</v>
      </c>
      <c r="G49" s="71" t="s">
        <v>167</v>
      </c>
      <c r="N49" s="21" t="s">
        <v>10</v>
      </c>
      <c r="O49" s="21">
        <f>COUNTIF(D48:D220,"failed")</f>
        <v>3</v>
      </c>
      <c r="P49" s="21"/>
      <c r="Q49" s="21" t="s">
        <v>11</v>
      </c>
      <c r="R49" s="21">
        <f>COUNTIF(B48:B220,"medium")</f>
        <v>6</v>
      </c>
    </row>
    <row r="50" spans="1:19" s="20" customFormat="1" ht="15" customHeight="1" x14ac:dyDescent="0.2">
      <c r="A50" s="44" t="s">
        <v>67</v>
      </c>
      <c r="B50" s="10" t="s">
        <v>15</v>
      </c>
      <c r="C50" s="37" t="s">
        <v>146</v>
      </c>
      <c r="D50" s="56" t="s">
        <v>9</v>
      </c>
      <c r="E50" s="42"/>
      <c r="F50" s="50">
        <v>43274</v>
      </c>
      <c r="G50" s="71" t="s">
        <v>167</v>
      </c>
      <c r="N50" s="21"/>
      <c r="O50" s="21"/>
      <c r="P50" s="21"/>
      <c r="Q50" s="21"/>
      <c r="R50" s="21"/>
    </row>
    <row r="51" spans="1:19" s="20" customFormat="1" ht="15" customHeight="1" x14ac:dyDescent="0.2">
      <c r="A51" s="44" t="s">
        <v>68</v>
      </c>
      <c r="B51" s="10" t="s">
        <v>8</v>
      </c>
      <c r="C51" s="31" t="s">
        <v>147</v>
      </c>
      <c r="D51" s="56" t="s">
        <v>9</v>
      </c>
      <c r="E51" s="42"/>
      <c r="F51" s="50">
        <v>43274</v>
      </c>
      <c r="G51" s="71" t="s">
        <v>166</v>
      </c>
      <c r="N51" s="21"/>
      <c r="O51" s="21"/>
      <c r="P51" s="21"/>
      <c r="Q51" s="21"/>
      <c r="R51" s="21"/>
    </row>
    <row r="52" spans="1:19" s="20" customFormat="1" ht="15" customHeight="1" x14ac:dyDescent="0.2">
      <c r="A52" s="44" t="s">
        <v>69</v>
      </c>
      <c r="B52" s="10" t="s">
        <v>8</v>
      </c>
      <c r="C52" s="31" t="s">
        <v>148</v>
      </c>
      <c r="D52" s="56" t="s">
        <v>9</v>
      </c>
      <c r="E52" s="42"/>
      <c r="F52" s="50">
        <v>43274</v>
      </c>
      <c r="G52" s="71" t="s">
        <v>166</v>
      </c>
      <c r="N52" s="21"/>
      <c r="O52" s="21"/>
      <c r="P52" s="21"/>
      <c r="Q52" s="21"/>
      <c r="R52" s="21"/>
    </row>
    <row r="53" spans="1:19" s="20" customFormat="1" ht="15" customHeight="1" x14ac:dyDescent="0.2">
      <c r="A53" s="44" t="s">
        <v>70</v>
      </c>
      <c r="B53" s="10" t="s">
        <v>15</v>
      </c>
      <c r="C53" s="31" t="s">
        <v>149</v>
      </c>
      <c r="D53" s="56" t="s">
        <v>9</v>
      </c>
      <c r="E53" s="42"/>
      <c r="F53" s="50">
        <v>43274</v>
      </c>
      <c r="G53" s="71" t="s">
        <v>167</v>
      </c>
      <c r="N53" s="21"/>
      <c r="O53" s="21"/>
      <c r="P53" s="21"/>
      <c r="Q53" s="21"/>
      <c r="R53" s="21"/>
    </row>
    <row r="54" spans="1:19" s="20" customFormat="1" ht="15" customHeight="1" x14ac:dyDescent="0.2">
      <c r="A54" s="19"/>
      <c r="B54" s="5">
        <v>4</v>
      </c>
      <c r="C54" s="33" t="s">
        <v>25</v>
      </c>
      <c r="D54" s="6"/>
      <c r="E54" s="58"/>
      <c r="F54" s="68"/>
      <c r="G54" s="69"/>
      <c r="N54" s="21" t="s">
        <v>6</v>
      </c>
      <c r="O54" s="21">
        <f>COUNTIF(D54:D245,"passed")</f>
        <v>18</v>
      </c>
      <c r="P54" s="21"/>
      <c r="Q54" s="21" t="s">
        <v>7</v>
      </c>
      <c r="R54" s="21">
        <f>COUNTIF(B54:B245,"high")</f>
        <v>8</v>
      </c>
    </row>
    <row r="55" spans="1:19" s="20" customFormat="1" ht="15" customHeight="1" x14ac:dyDescent="0.2">
      <c r="A55" s="47" t="s">
        <v>71</v>
      </c>
      <c r="B55" s="11" t="s">
        <v>8</v>
      </c>
      <c r="C55" s="34" t="s">
        <v>127</v>
      </c>
      <c r="D55" s="27" t="s">
        <v>9</v>
      </c>
      <c r="E55" s="12"/>
      <c r="F55" s="50">
        <v>43274</v>
      </c>
      <c r="G55" s="71" t="s">
        <v>166</v>
      </c>
      <c r="O55" s="21">
        <f>SUM(O54:O54)</f>
        <v>18</v>
      </c>
    </row>
    <row r="56" spans="1:19" s="20" customFormat="1" ht="15" customHeight="1" x14ac:dyDescent="0.2">
      <c r="A56" s="47" t="s">
        <v>72</v>
      </c>
      <c r="B56" s="11" t="s">
        <v>14</v>
      </c>
      <c r="C56" s="38" t="s">
        <v>150</v>
      </c>
      <c r="D56" s="35" t="s">
        <v>9</v>
      </c>
      <c r="E56" s="12"/>
      <c r="F56" s="50">
        <v>43274</v>
      </c>
      <c r="G56" s="71" t="s">
        <v>167</v>
      </c>
      <c r="O56" s="21"/>
    </row>
    <row r="57" spans="1:19" s="20" customFormat="1" ht="15" customHeight="1" x14ac:dyDescent="0.2">
      <c r="A57" s="47" t="s">
        <v>73</v>
      </c>
      <c r="B57" s="11" t="s">
        <v>8</v>
      </c>
      <c r="C57" s="38" t="s">
        <v>151</v>
      </c>
      <c r="D57" s="35" t="s">
        <v>17</v>
      </c>
      <c r="E57" s="51" t="s">
        <v>100</v>
      </c>
      <c r="F57" s="50">
        <v>43274</v>
      </c>
      <c r="G57" s="71" t="s">
        <v>166</v>
      </c>
      <c r="O57" s="21"/>
    </row>
    <row r="58" spans="1:19" s="20" customFormat="1" ht="15" customHeight="1" x14ac:dyDescent="0.2">
      <c r="A58" s="47" t="s">
        <v>74</v>
      </c>
      <c r="B58" s="11" t="s">
        <v>15</v>
      </c>
      <c r="C58" s="38" t="s">
        <v>152</v>
      </c>
      <c r="D58" s="35" t="s">
        <v>9</v>
      </c>
      <c r="E58" s="12"/>
      <c r="F58" s="50">
        <v>43274</v>
      </c>
      <c r="G58" s="71" t="s">
        <v>167</v>
      </c>
      <c r="N58" s="17"/>
    </row>
    <row r="59" spans="1:19" s="20" customFormat="1" ht="15" customHeight="1" x14ac:dyDescent="0.2">
      <c r="A59" s="47" t="s">
        <v>75</v>
      </c>
      <c r="B59" s="11" t="s">
        <v>15</v>
      </c>
      <c r="C59" s="39" t="s">
        <v>128</v>
      </c>
      <c r="D59" s="28" t="s">
        <v>9</v>
      </c>
      <c r="E59" s="12"/>
      <c r="F59" s="50">
        <v>43274</v>
      </c>
      <c r="G59" s="71" t="s">
        <v>167</v>
      </c>
      <c r="N59" s="21" t="s">
        <v>19</v>
      </c>
      <c r="O59" s="21" t="e">
        <f>COUNTIF(#REF!,"true")</f>
        <v>#REF!</v>
      </c>
      <c r="P59" s="21"/>
      <c r="Q59" s="21"/>
      <c r="R59" s="21"/>
      <c r="S59" s="21"/>
    </row>
    <row r="60" spans="1:19" s="20" customFormat="1" ht="15" customHeight="1" x14ac:dyDescent="0.2">
      <c r="A60" s="47" t="s">
        <v>76</v>
      </c>
      <c r="B60" s="11" t="s">
        <v>15</v>
      </c>
      <c r="C60" s="39" t="s">
        <v>153</v>
      </c>
      <c r="D60" s="28" t="s">
        <v>9</v>
      </c>
      <c r="E60" s="12"/>
      <c r="F60" s="50">
        <v>43274</v>
      </c>
      <c r="G60" s="71" t="s">
        <v>167</v>
      </c>
      <c r="N60" s="21"/>
      <c r="O60" s="21"/>
      <c r="P60" s="21"/>
      <c r="Q60" s="21"/>
      <c r="R60" s="21"/>
      <c r="S60" s="21"/>
    </row>
    <row r="61" spans="1:19" s="20" customFormat="1" ht="15" customHeight="1" x14ac:dyDescent="0.2">
      <c r="A61" s="47" t="s">
        <v>77</v>
      </c>
      <c r="B61" s="11" t="s">
        <v>8</v>
      </c>
      <c r="C61" s="39" t="s">
        <v>155</v>
      </c>
      <c r="D61" s="28" t="s">
        <v>9</v>
      </c>
      <c r="E61" s="12"/>
      <c r="F61" s="50">
        <v>43274</v>
      </c>
      <c r="G61" s="71" t="s">
        <v>166</v>
      </c>
      <c r="N61" s="21"/>
      <c r="O61" s="21"/>
      <c r="P61" s="21"/>
      <c r="Q61" s="21"/>
      <c r="R61" s="21"/>
      <c r="S61" s="21"/>
    </row>
    <row r="62" spans="1:19" s="20" customFormat="1" ht="15" customHeight="1" x14ac:dyDescent="0.2">
      <c r="A62" s="47" t="s">
        <v>78</v>
      </c>
      <c r="B62" s="11" t="s">
        <v>14</v>
      </c>
      <c r="C62" s="39" t="s">
        <v>156</v>
      </c>
      <c r="D62" s="28" t="s">
        <v>9</v>
      </c>
      <c r="E62" s="12"/>
      <c r="F62" s="50">
        <v>43274</v>
      </c>
      <c r="G62" s="71" t="s">
        <v>167</v>
      </c>
      <c r="N62" s="21"/>
      <c r="O62" s="21"/>
      <c r="P62" s="21"/>
      <c r="Q62" s="21"/>
      <c r="R62" s="21"/>
      <c r="S62" s="21"/>
    </row>
    <row r="63" spans="1:19" s="20" customFormat="1" ht="15" customHeight="1" x14ac:dyDescent="0.2">
      <c r="A63" s="47" t="s">
        <v>79</v>
      </c>
      <c r="B63" s="11" t="s">
        <v>8</v>
      </c>
      <c r="C63" s="39" t="s">
        <v>157</v>
      </c>
      <c r="D63" s="28" t="s">
        <v>9</v>
      </c>
      <c r="E63" s="12"/>
      <c r="F63" s="50">
        <v>43274</v>
      </c>
      <c r="G63" s="71" t="s">
        <v>166</v>
      </c>
      <c r="N63" s="21" t="s">
        <v>20</v>
      </c>
      <c r="O63" s="21" t="e">
        <f>COUNTIF(#REF!,"false")</f>
        <v>#REF!</v>
      </c>
      <c r="P63" s="21"/>
      <c r="Q63" s="21"/>
      <c r="R63" s="21"/>
      <c r="S63" s="21"/>
    </row>
    <row r="64" spans="1:19" s="20" customFormat="1" ht="15" customHeight="1" x14ac:dyDescent="0.2">
      <c r="A64" s="47" t="s">
        <v>80</v>
      </c>
      <c r="B64" s="11" t="s">
        <v>14</v>
      </c>
      <c r="C64" s="39" t="s">
        <v>154</v>
      </c>
      <c r="D64" s="28" t="s">
        <v>9</v>
      </c>
      <c r="E64" s="12"/>
      <c r="F64" s="50">
        <v>43274</v>
      </c>
      <c r="G64" s="71" t="s">
        <v>167</v>
      </c>
      <c r="N64" s="17"/>
    </row>
    <row r="65" spans="1:14" s="20" customFormat="1" ht="15" customHeight="1" x14ac:dyDescent="0.2">
      <c r="A65" s="47" t="s">
        <v>81</v>
      </c>
      <c r="B65" s="11" t="s">
        <v>8</v>
      </c>
      <c r="C65" s="39" t="s">
        <v>158</v>
      </c>
      <c r="D65" s="28" t="s">
        <v>9</v>
      </c>
      <c r="E65" s="12"/>
      <c r="F65" s="50">
        <v>43274</v>
      </c>
      <c r="G65" s="71" t="s">
        <v>166</v>
      </c>
      <c r="N65" s="17"/>
    </row>
    <row r="66" spans="1:14" s="20" customFormat="1" ht="15" customHeight="1" x14ac:dyDescent="0.2">
      <c r="A66" s="47" t="s">
        <v>82</v>
      </c>
      <c r="B66" s="11" t="s">
        <v>8</v>
      </c>
      <c r="C66" s="39" t="s">
        <v>159</v>
      </c>
      <c r="D66" s="28" t="s">
        <v>9</v>
      </c>
      <c r="E66" s="12"/>
      <c r="F66" s="50">
        <v>43274</v>
      </c>
      <c r="G66" s="71" t="s">
        <v>166</v>
      </c>
      <c r="N66" s="17"/>
    </row>
    <row r="67" spans="1:14" s="20" customFormat="1" ht="15" customHeight="1" x14ac:dyDescent="0.2">
      <c r="A67" s="47" t="s">
        <v>83</v>
      </c>
      <c r="B67" s="11" t="s">
        <v>15</v>
      </c>
      <c r="C67" s="39" t="s">
        <v>160</v>
      </c>
      <c r="D67" s="28" t="s">
        <v>9</v>
      </c>
      <c r="E67" s="12"/>
      <c r="F67" s="50">
        <v>43274</v>
      </c>
      <c r="G67" s="71" t="s">
        <v>167</v>
      </c>
      <c r="N67" s="17"/>
    </row>
    <row r="68" spans="1:14" s="20" customFormat="1" ht="15" customHeight="1" x14ac:dyDescent="0.2">
      <c r="A68" s="47" t="s">
        <v>84</v>
      </c>
      <c r="B68" s="11" t="s">
        <v>8</v>
      </c>
      <c r="C68" s="39" t="s">
        <v>161</v>
      </c>
      <c r="D68" s="28" t="s">
        <v>9</v>
      </c>
      <c r="E68" s="12"/>
      <c r="F68" s="50">
        <v>43274</v>
      </c>
      <c r="G68" s="71" t="s">
        <v>166</v>
      </c>
      <c r="N68" s="17"/>
    </row>
    <row r="69" spans="1:14" s="20" customFormat="1" ht="15" customHeight="1" x14ac:dyDescent="0.2">
      <c r="A69" s="47" t="s">
        <v>85</v>
      </c>
      <c r="B69" s="11" t="s">
        <v>15</v>
      </c>
      <c r="C69" s="39" t="s">
        <v>162</v>
      </c>
      <c r="D69" s="28" t="s">
        <v>9</v>
      </c>
      <c r="E69" s="12"/>
      <c r="F69" s="50">
        <v>43274</v>
      </c>
      <c r="G69" s="71" t="s">
        <v>167</v>
      </c>
      <c r="N69" s="17"/>
    </row>
    <row r="70" spans="1:14" s="20" customFormat="1" ht="15" customHeight="1" x14ac:dyDescent="0.2">
      <c r="A70" s="47" t="s">
        <v>86</v>
      </c>
      <c r="B70" s="11" t="s">
        <v>15</v>
      </c>
      <c r="C70" s="39" t="s">
        <v>163</v>
      </c>
      <c r="D70" s="28" t="s">
        <v>9</v>
      </c>
      <c r="E70" s="12"/>
      <c r="F70" s="50">
        <v>43274</v>
      </c>
      <c r="G70" s="71" t="s">
        <v>167</v>
      </c>
      <c r="N70" s="17"/>
    </row>
    <row r="71" spans="1:14" s="20" customFormat="1" ht="15" customHeight="1" x14ac:dyDescent="0.2">
      <c r="A71" s="47" t="s">
        <v>87</v>
      </c>
      <c r="B71" s="11" t="s">
        <v>14</v>
      </c>
      <c r="C71" s="39" t="s">
        <v>164</v>
      </c>
      <c r="D71" s="28" t="s">
        <v>9</v>
      </c>
      <c r="E71" s="12"/>
      <c r="F71" s="50">
        <v>43274</v>
      </c>
      <c r="G71" s="71" t="s">
        <v>167</v>
      </c>
      <c r="N71" s="17"/>
    </row>
    <row r="72" spans="1:14" s="20" customFormat="1" ht="15" customHeight="1" x14ac:dyDescent="0.2">
      <c r="A72" s="47" t="s">
        <v>88</v>
      </c>
      <c r="B72" s="11" t="s">
        <v>15</v>
      </c>
      <c r="C72" s="39" t="s">
        <v>140</v>
      </c>
      <c r="D72" s="28" t="s">
        <v>9</v>
      </c>
      <c r="E72" s="12"/>
      <c r="F72" s="50">
        <v>43274</v>
      </c>
      <c r="G72" s="71" t="s">
        <v>167</v>
      </c>
      <c r="N72" s="17"/>
    </row>
    <row r="73" spans="1:14" s="20" customFormat="1" ht="15" customHeight="1" x14ac:dyDescent="0.2">
      <c r="A73" s="47" t="s">
        <v>89</v>
      </c>
      <c r="B73" s="11" t="s">
        <v>15</v>
      </c>
      <c r="C73" s="39" t="s">
        <v>165</v>
      </c>
      <c r="D73" s="28" t="s">
        <v>9</v>
      </c>
      <c r="E73" s="12"/>
      <c r="F73" s="50">
        <v>43274</v>
      </c>
      <c r="G73" s="71" t="s">
        <v>167</v>
      </c>
      <c r="N73" s="17"/>
    </row>
    <row r="74" spans="1:14" s="20" customFormat="1" ht="15" customHeight="1" x14ac:dyDescent="0.2">
      <c r="A74" s="47" t="s">
        <v>93</v>
      </c>
      <c r="B74" s="11" t="s">
        <v>8</v>
      </c>
      <c r="C74" s="29" t="s">
        <v>142</v>
      </c>
      <c r="D74" s="28" t="s">
        <v>17</v>
      </c>
      <c r="E74" s="51" t="s">
        <v>101</v>
      </c>
      <c r="F74" s="50">
        <v>43274</v>
      </c>
      <c r="G74" s="71" t="s">
        <v>166</v>
      </c>
      <c r="N74" s="17"/>
    </row>
    <row r="75" spans="1:14" s="20" customFormat="1" ht="15" customHeight="1" x14ac:dyDescent="0.2">
      <c r="A75" s="47" t="s">
        <v>94</v>
      </c>
      <c r="B75" s="11" t="s">
        <v>14</v>
      </c>
      <c r="C75" s="29" t="s">
        <v>143</v>
      </c>
      <c r="D75" s="28" t="s">
        <v>18</v>
      </c>
      <c r="E75" s="12"/>
      <c r="F75" s="50">
        <v>43274</v>
      </c>
      <c r="G75" s="71" t="s">
        <v>167</v>
      </c>
      <c r="N75" s="17"/>
    </row>
    <row r="76" spans="1:14" ht="12.75" x14ac:dyDescent="0.2">
      <c r="A76" s="52"/>
      <c r="B76" s="53"/>
      <c r="C76" s="54"/>
      <c r="D76" s="53"/>
      <c r="E76" s="62"/>
      <c r="F76" s="54"/>
      <c r="G76" s="55"/>
    </row>
    <row r="77" spans="1:14" ht="12.75" x14ac:dyDescent="0.2">
      <c r="A77" s="52"/>
      <c r="B77" s="53"/>
      <c r="C77" s="54"/>
      <c r="D77" s="53"/>
      <c r="E77" s="62"/>
      <c r="F77" s="54"/>
      <c r="G77" s="55"/>
    </row>
    <row r="78" spans="1:14" ht="12.75" x14ac:dyDescent="0.2">
      <c r="A78" s="14"/>
      <c r="C78" s="15"/>
      <c r="E78" s="18"/>
      <c r="F78" s="15"/>
      <c r="G78" s="16"/>
    </row>
    <row r="79" spans="1:14" ht="12.75" x14ac:dyDescent="0.2">
      <c r="A79" s="14"/>
      <c r="C79" s="15"/>
      <c r="E79" s="18"/>
      <c r="F79" s="15"/>
      <c r="G79" s="16"/>
    </row>
    <row r="80" spans="1:14" ht="12.75" x14ac:dyDescent="0.2">
      <c r="A80" s="14"/>
      <c r="C80" s="15"/>
      <c r="E80" s="18"/>
      <c r="F80" s="15"/>
      <c r="G80" s="16"/>
    </row>
    <row r="81" spans="1:7" ht="12.75" x14ac:dyDescent="0.2">
      <c r="A81" s="14"/>
      <c r="C81" s="15"/>
      <c r="E81" s="18"/>
      <c r="F81" s="15"/>
      <c r="G81" s="16"/>
    </row>
    <row r="82" spans="1:7" ht="12.75" x14ac:dyDescent="0.2">
      <c r="A82" s="14"/>
      <c r="C82" s="15"/>
      <c r="E82" s="18"/>
      <c r="F82" s="15"/>
      <c r="G82" s="16"/>
    </row>
    <row r="83" spans="1:7" ht="12.75" x14ac:dyDescent="0.2">
      <c r="A83" s="14"/>
      <c r="C83" s="15"/>
      <c r="E83" s="18"/>
      <c r="F83" s="15"/>
      <c r="G83" s="16"/>
    </row>
    <row r="84" spans="1:7" ht="12.75" x14ac:dyDescent="0.2">
      <c r="A84" s="14"/>
      <c r="C84" s="15"/>
      <c r="E84" s="18"/>
      <c r="F84" s="15"/>
      <c r="G84" s="16"/>
    </row>
    <row r="85" spans="1:7" ht="12.75" x14ac:dyDescent="0.2">
      <c r="A85" s="14"/>
      <c r="C85" s="15"/>
      <c r="E85" s="18"/>
      <c r="F85" s="15"/>
      <c r="G85" s="16"/>
    </row>
    <row r="86" spans="1:7" ht="12.75" x14ac:dyDescent="0.2">
      <c r="A86" s="14"/>
      <c r="C86" s="15"/>
      <c r="E86" s="18"/>
      <c r="F86" s="15"/>
      <c r="G86" s="16"/>
    </row>
    <row r="87" spans="1:7" ht="12.75" x14ac:dyDescent="0.2">
      <c r="A87" s="14"/>
      <c r="C87" s="15"/>
      <c r="E87" s="18"/>
      <c r="F87" s="15"/>
      <c r="G87" s="16"/>
    </row>
    <row r="88" spans="1:7" ht="12.75" x14ac:dyDescent="0.2">
      <c r="A88" s="14"/>
      <c r="C88" s="15"/>
      <c r="E88" s="18"/>
      <c r="F88" s="15"/>
      <c r="G88" s="16"/>
    </row>
    <row r="89" spans="1:7" ht="12.75" x14ac:dyDescent="0.2">
      <c r="A89" s="14"/>
      <c r="C89" s="15"/>
      <c r="E89" s="18"/>
      <c r="F89" s="15"/>
      <c r="G89" s="16"/>
    </row>
    <row r="90" spans="1:7" ht="12.75" x14ac:dyDescent="0.2">
      <c r="A90" s="14"/>
      <c r="C90" s="15"/>
      <c r="E90" s="18"/>
      <c r="F90" s="15"/>
      <c r="G90" s="16"/>
    </row>
    <row r="91" spans="1:7" ht="12.75" x14ac:dyDescent="0.2">
      <c r="A91" s="14"/>
      <c r="C91" s="15"/>
      <c r="E91" s="18"/>
      <c r="F91" s="15"/>
      <c r="G91" s="16"/>
    </row>
    <row r="92" spans="1:7" ht="12.75" x14ac:dyDescent="0.2">
      <c r="A92" s="14"/>
      <c r="C92" s="15"/>
      <c r="E92" s="18"/>
      <c r="F92" s="15"/>
      <c r="G92" s="16"/>
    </row>
    <row r="93" spans="1:7" ht="12.75" x14ac:dyDescent="0.2">
      <c r="A93" s="14"/>
      <c r="C93" s="15"/>
      <c r="E93" s="18"/>
      <c r="F93" s="15"/>
      <c r="G93" s="16"/>
    </row>
    <row r="94" spans="1:7" ht="12.75" x14ac:dyDescent="0.2">
      <c r="A94" s="14"/>
      <c r="C94" s="15"/>
      <c r="E94" s="18"/>
      <c r="F94" s="15"/>
      <c r="G94" s="16"/>
    </row>
    <row r="95" spans="1:7" ht="12.75" x14ac:dyDescent="0.2">
      <c r="A95" s="14"/>
      <c r="C95" s="15"/>
      <c r="E95" s="18"/>
      <c r="F95" s="15"/>
      <c r="G95" s="16"/>
    </row>
    <row r="96" spans="1:7" ht="12.75" x14ac:dyDescent="0.2">
      <c r="A96" s="14"/>
      <c r="C96" s="15"/>
      <c r="E96" s="18"/>
      <c r="F96" s="15"/>
      <c r="G96" s="16"/>
    </row>
    <row r="97" spans="1:7" ht="12.75" x14ac:dyDescent="0.2">
      <c r="A97" s="14"/>
      <c r="C97" s="15"/>
      <c r="E97" s="18"/>
      <c r="F97" s="15"/>
      <c r="G97" s="16"/>
    </row>
    <row r="98" spans="1:7" ht="12.75" x14ac:dyDescent="0.2">
      <c r="A98" s="14"/>
      <c r="C98" s="15"/>
      <c r="E98" s="18"/>
      <c r="F98" s="15"/>
      <c r="G98" s="16"/>
    </row>
    <row r="99" spans="1:7" ht="12.75" x14ac:dyDescent="0.2">
      <c r="A99" s="14"/>
      <c r="C99" s="15"/>
      <c r="E99" s="18"/>
      <c r="F99" s="15"/>
      <c r="G99" s="16"/>
    </row>
    <row r="100" spans="1:7" ht="12.75" x14ac:dyDescent="0.2">
      <c r="A100" s="14"/>
      <c r="C100" s="15"/>
      <c r="E100" s="18"/>
      <c r="F100" s="15"/>
      <c r="G100" s="16"/>
    </row>
    <row r="101" spans="1:7" ht="12.75" x14ac:dyDescent="0.2">
      <c r="A101" s="14"/>
      <c r="C101" s="15"/>
      <c r="E101" s="18"/>
      <c r="F101" s="15"/>
      <c r="G101" s="16"/>
    </row>
    <row r="102" spans="1:7" ht="12.75" x14ac:dyDescent="0.2">
      <c r="A102" s="14"/>
      <c r="C102" s="15"/>
      <c r="E102" s="18"/>
      <c r="F102" s="15"/>
      <c r="G102" s="16"/>
    </row>
    <row r="103" spans="1:7" ht="12.75" x14ac:dyDescent="0.2">
      <c r="A103" s="14"/>
      <c r="C103" s="15"/>
      <c r="E103" s="18"/>
      <c r="F103" s="15"/>
      <c r="G103" s="16"/>
    </row>
    <row r="104" spans="1:7" ht="12.75" x14ac:dyDescent="0.2">
      <c r="A104" s="14"/>
      <c r="C104" s="15"/>
      <c r="E104" s="18"/>
      <c r="F104" s="15"/>
      <c r="G104" s="16"/>
    </row>
    <row r="105" spans="1:7" ht="12.75" x14ac:dyDescent="0.2">
      <c r="A105" s="14"/>
      <c r="C105" s="15"/>
      <c r="E105" s="18"/>
      <c r="F105" s="15"/>
      <c r="G105" s="16"/>
    </row>
    <row r="106" spans="1:7" ht="12.75" x14ac:dyDescent="0.2">
      <c r="A106" s="14"/>
      <c r="C106" s="15"/>
      <c r="E106" s="18"/>
      <c r="F106" s="15"/>
      <c r="G106" s="16"/>
    </row>
    <row r="107" spans="1:7" ht="12.75" x14ac:dyDescent="0.2">
      <c r="A107" s="14"/>
      <c r="C107" s="15"/>
      <c r="E107" s="18"/>
      <c r="F107" s="15"/>
      <c r="G107" s="16"/>
    </row>
    <row r="108" spans="1:7" ht="12.75" x14ac:dyDescent="0.2">
      <c r="A108" s="14"/>
      <c r="C108" s="15"/>
      <c r="E108" s="18"/>
      <c r="F108" s="15"/>
      <c r="G108" s="16"/>
    </row>
    <row r="109" spans="1:7" ht="12.75" x14ac:dyDescent="0.2">
      <c r="A109" s="14"/>
      <c r="C109" s="15"/>
      <c r="E109" s="18"/>
      <c r="F109" s="15"/>
      <c r="G109" s="16"/>
    </row>
    <row r="110" spans="1:7" ht="12.75" x14ac:dyDescent="0.2">
      <c r="A110" s="14"/>
      <c r="C110" s="15"/>
      <c r="E110" s="18"/>
      <c r="F110" s="15"/>
      <c r="G110" s="16"/>
    </row>
    <row r="111" spans="1:7" ht="12.75" x14ac:dyDescent="0.2">
      <c r="A111" s="14"/>
      <c r="C111" s="15"/>
      <c r="E111" s="18"/>
      <c r="F111" s="15"/>
      <c r="G111" s="16"/>
    </row>
    <row r="112" spans="1:7" ht="12.75" x14ac:dyDescent="0.2">
      <c r="A112" s="14"/>
      <c r="C112" s="15"/>
      <c r="E112" s="18"/>
      <c r="F112" s="15"/>
      <c r="G112" s="16"/>
    </row>
    <row r="113" spans="1:7" ht="12.75" x14ac:dyDescent="0.2">
      <c r="A113" s="14"/>
      <c r="C113" s="15"/>
      <c r="E113" s="18"/>
      <c r="F113" s="15"/>
      <c r="G113" s="16"/>
    </row>
    <row r="114" spans="1:7" ht="12.75" x14ac:dyDescent="0.2">
      <c r="A114" s="14"/>
      <c r="C114" s="15"/>
      <c r="E114" s="18"/>
      <c r="F114" s="15"/>
      <c r="G114" s="16"/>
    </row>
    <row r="115" spans="1:7" ht="12.75" x14ac:dyDescent="0.2">
      <c r="A115" s="14"/>
      <c r="C115" s="15"/>
      <c r="E115" s="18"/>
      <c r="F115" s="15"/>
      <c r="G115" s="16"/>
    </row>
    <row r="116" spans="1:7" ht="12.75" x14ac:dyDescent="0.2">
      <c r="A116" s="14"/>
      <c r="C116" s="15"/>
      <c r="E116" s="18"/>
      <c r="F116" s="15"/>
      <c r="G116" s="16"/>
    </row>
    <row r="117" spans="1:7" ht="12.75" x14ac:dyDescent="0.2">
      <c r="A117" s="14"/>
      <c r="C117" s="15"/>
      <c r="E117" s="18"/>
      <c r="F117" s="15"/>
      <c r="G117" s="16"/>
    </row>
    <row r="118" spans="1:7" ht="12.75" x14ac:dyDescent="0.2">
      <c r="A118" s="14"/>
      <c r="C118" s="15"/>
      <c r="E118" s="18"/>
      <c r="F118" s="15"/>
      <c r="G118" s="16"/>
    </row>
    <row r="119" spans="1:7" ht="12.75" x14ac:dyDescent="0.2">
      <c r="A119" s="14"/>
      <c r="C119" s="15"/>
      <c r="E119" s="18"/>
      <c r="F119" s="15"/>
      <c r="G119" s="16"/>
    </row>
    <row r="120" spans="1:7" ht="12.75" x14ac:dyDescent="0.2">
      <c r="A120" s="14"/>
      <c r="C120" s="15"/>
      <c r="E120" s="18"/>
      <c r="F120" s="15"/>
      <c r="G120" s="16"/>
    </row>
    <row r="121" spans="1:7" ht="12.75" x14ac:dyDescent="0.2">
      <c r="A121" s="14"/>
      <c r="C121" s="15"/>
      <c r="E121" s="18"/>
      <c r="F121" s="15"/>
      <c r="G121" s="16"/>
    </row>
    <row r="122" spans="1:7" ht="12.75" x14ac:dyDescent="0.2">
      <c r="A122" s="14"/>
      <c r="C122" s="15"/>
      <c r="E122" s="18"/>
      <c r="F122" s="15"/>
      <c r="G122" s="16"/>
    </row>
    <row r="123" spans="1:7" ht="12.75" x14ac:dyDescent="0.2">
      <c r="A123" s="14"/>
      <c r="C123" s="15"/>
      <c r="E123" s="18"/>
      <c r="F123" s="15"/>
      <c r="G123" s="16"/>
    </row>
    <row r="124" spans="1:7" ht="12.75" x14ac:dyDescent="0.2">
      <c r="A124" s="14"/>
      <c r="C124" s="15"/>
      <c r="E124" s="18"/>
      <c r="F124" s="15"/>
      <c r="G124" s="16"/>
    </row>
    <row r="125" spans="1:7" ht="12.75" x14ac:dyDescent="0.2">
      <c r="A125" s="14"/>
      <c r="C125" s="15"/>
      <c r="E125" s="18"/>
      <c r="F125" s="15"/>
      <c r="G125" s="16"/>
    </row>
    <row r="126" spans="1:7" ht="12.75" x14ac:dyDescent="0.2">
      <c r="A126" s="14"/>
      <c r="C126" s="15"/>
      <c r="E126" s="18"/>
      <c r="F126" s="15"/>
      <c r="G126" s="16"/>
    </row>
    <row r="127" spans="1:7" ht="12.75" x14ac:dyDescent="0.2">
      <c r="A127" s="14"/>
      <c r="C127" s="15"/>
      <c r="E127" s="18"/>
      <c r="F127" s="15"/>
      <c r="G127" s="16"/>
    </row>
    <row r="128" spans="1:7" ht="12.75" x14ac:dyDescent="0.2">
      <c r="A128" s="14"/>
      <c r="C128" s="15"/>
      <c r="E128" s="18"/>
      <c r="F128" s="15"/>
      <c r="G128" s="16"/>
    </row>
    <row r="129" spans="1:7" ht="12.75" x14ac:dyDescent="0.2">
      <c r="A129" s="14"/>
      <c r="C129" s="15"/>
      <c r="E129" s="18"/>
      <c r="F129" s="15"/>
      <c r="G129" s="16"/>
    </row>
    <row r="130" spans="1:7" ht="12.75" x14ac:dyDescent="0.2">
      <c r="A130" s="14"/>
      <c r="C130" s="15"/>
      <c r="E130" s="18"/>
      <c r="F130" s="15"/>
      <c r="G130" s="16"/>
    </row>
    <row r="131" spans="1:7" ht="12.75" x14ac:dyDescent="0.2">
      <c r="A131" s="14"/>
      <c r="C131" s="15"/>
      <c r="E131" s="18"/>
      <c r="F131" s="15"/>
      <c r="G131" s="16"/>
    </row>
    <row r="132" spans="1:7" ht="12.75" x14ac:dyDescent="0.2">
      <c r="A132" s="14"/>
      <c r="C132" s="15"/>
      <c r="E132" s="18"/>
      <c r="F132" s="15"/>
      <c r="G132" s="16"/>
    </row>
    <row r="133" spans="1:7" ht="12.75" x14ac:dyDescent="0.2">
      <c r="A133" s="14"/>
      <c r="C133" s="15"/>
      <c r="E133" s="18"/>
      <c r="F133" s="15"/>
      <c r="G133" s="16"/>
    </row>
    <row r="134" spans="1:7" ht="12.75" x14ac:dyDescent="0.2">
      <c r="A134" s="14"/>
      <c r="C134" s="15"/>
      <c r="E134" s="18"/>
      <c r="F134" s="15"/>
      <c r="G134" s="16"/>
    </row>
    <row r="135" spans="1:7" ht="12.75" x14ac:dyDescent="0.2">
      <c r="A135" s="14"/>
      <c r="C135" s="15"/>
      <c r="E135" s="18"/>
      <c r="F135" s="15"/>
      <c r="G135" s="16"/>
    </row>
    <row r="136" spans="1:7" ht="12.75" x14ac:dyDescent="0.2">
      <c r="A136" s="14"/>
      <c r="C136" s="15"/>
      <c r="E136" s="18"/>
      <c r="F136" s="15"/>
      <c r="G136" s="16"/>
    </row>
    <row r="137" spans="1:7" ht="12.75" x14ac:dyDescent="0.2">
      <c r="A137" s="14"/>
      <c r="C137" s="15"/>
      <c r="E137" s="18"/>
      <c r="F137" s="15"/>
      <c r="G137" s="16"/>
    </row>
    <row r="138" spans="1:7" ht="12.75" x14ac:dyDescent="0.2">
      <c r="A138" s="14"/>
      <c r="C138" s="15"/>
      <c r="E138" s="18"/>
      <c r="F138" s="15"/>
      <c r="G138" s="16"/>
    </row>
    <row r="139" spans="1:7" ht="12.75" x14ac:dyDescent="0.2">
      <c r="A139" s="14"/>
      <c r="C139" s="15"/>
      <c r="E139" s="18"/>
      <c r="F139" s="15"/>
      <c r="G139" s="16"/>
    </row>
    <row r="140" spans="1:7" ht="12.75" x14ac:dyDescent="0.2">
      <c r="A140" s="14"/>
      <c r="C140" s="15"/>
      <c r="E140" s="18"/>
      <c r="F140" s="15"/>
      <c r="G140" s="16"/>
    </row>
    <row r="141" spans="1:7" ht="12.75" x14ac:dyDescent="0.2">
      <c r="A141" s="14"/>
      <c r="C141" s="15"/>
      <c r="E141" s="18"/>
      <c r="F141" s="15"/>
      <c r="G141" s="16"/>
    </row>
    <row r="142" spans="1:7" ht="12.75" x14ac:dyDescent="0.2">
      <c r="A142" s="14"/>
      <c r="C142" s="15"/>
      <c r="E142" s="18"/>
      <c r="F142" s="15"/>
      <c r="G142" s="16"/>
    </row>
    <row r="143" spans="1:7" ht="12.75" x14ac:dyDescent="0.2">
      <c r="A143" s="14"/>
      <c r="C143" s="15"/>
      <c r="E143" s="18"/>
      <c r="F143" s="15"/>
      <c r="G143" s="16"/>
    </row>
    <row r="144" spans="1:7" ht="12.75" x14ac:dyDescent="0.2">
      <c r="A144" s="14"/>
      <c r="C144" s="15"/>
      <c r="E144" s="18"/>
      <c r="F144" s="15"/>
      <c r="G144" s="16"/>
    </row>
    <row r="145" spans="1:7" ht="12.75" x14ac:dyDescent="0.2">
      <c r="A145" s="14"/>
      <c r="C145" s="15"/>
      <c r="E145" s="18"/>
      <c r="F145" s="15"/>
      <c r="G145" s="16"/>
    </row>
    <row r="146" spans="1:7" ht="12.75" x14ac:dyDescent="0.2">
      <c r="A146" s="14"/>
      <c r="C146" s="15"/>
      <c r="E146" s="18"/>
      <c r="F146" s="15"/>
      <c r="G146" s="16"/>
    </row>
    <row r="147" spans="1:7" ht="12.75" x14ac:dyDescent="0.2">
      <c r="A147" s="14"/>
      <c r="C147" s="15"/>
      <c r="E147" s="18"/>
      <c r="F147" s="15"/>
      <c r="G147" s="16"/>
    </row>
    <row r="148" spans="1:7" ht="12.75" x14ac:dyDescent="0.2">
      <c r="A148" s="14"/>
      <c r="C148" s="15"/>
      <c r="E148" s="18"/>
      <c r="F148" s="15"/>
      <c r="G148" s="16"/>
    </row>
    <row r="149" spans="1:7" ht="12.75" x14ac:dyDescent="0.2">
      <c r="A149" s="14"/>
      <c r="C149" s="15"/>
      <c r="E149" s="18"/>
      <c r="F149" s="15"/>
      <c r="G149" s="16"/>
    </row>
    <row r="150" spans="1:7" ht="12.75" x14ac:dyDescent="0.2">
      <c r="A150" s="14"/>
      <c r="C150" s="15"/>
      <c r="E150" s="18"/>
      <c r="F150" s="15"/>
      <c r="G150" s="16"/>
    </row>
    <row r="151" spans="1:7" ht="12.75" x14ac:dyDescent="0.2">
      <c r="A151" s="14"/>
      <c r="C151" s="15"/>
      <c r="E151" s="18"/>
      <c r="F151" s="15"/>
      <c r="G151" s="16"/>
    </row>
    <row r="152" spans="1:7" ht="12.75" x14ac:dyDescent="0.2">
      <c r="A152" s="14"/>
      <c r="C152" s="15"/>
      <c r="E152" s="18"/>
      <c r="F152" s="15"/>
      <c r="G152" s="16"/>
    </row>
    <row r="153" spans="1:7" ht="12.75" x14ac:dyDescent="0.2">
      <c r="A153" s="14"/>
      <c r="C153" s="15"/>
      <c r="E153" s="18"/>
      <c r="F153" s="15"/>
      <c r="G153" s="16"/>
    </row>
    <row r="154" spans="1:7" ht="12.75" x14ac:dyDescent="0.2">
      <c r="A154" s="14"/>
      <c r="C154" s="15"/>
      <c r="E154" s="18"/>
      <c r="F154" s="15"/>
      <c r="G154" s="16"/>
    </row>
    <row r="155" spans="1:7" ht="12.75" x14ac:dyDescent="0.2">
      <c r="A155" s="14"/>
      <c r="C155" s="15"/>
      <c r="E155" s="18"/>
      <c r="F155" s="15"/>
      <c r="G155" s="16"/>
    </row>
    <row r="156" spans="1:7" ht="12.75" x14ac:dyDescent="0.2">
      <c r="A156" s="14"/>
      <c r="C156" s="15"/>
      <c r="E156" s="18"/>
      <c r="F156" s="15"/>
      <c r="G156" s="16"/>
    </row>
    <row r="157" spans="1:7" ht="12.75" x14ac:dyDescent="0.2">
      <c r="A157" s="14"/>
      <c r="C157" s="15"/>
      <c r="E157" s="18"/>
      <c r="F157" s="15"/>
      <c r="G157" s="16"/>
    </row>
    <row r="158" spans="1:7" ht="12.75" x14ac:dyDescent="0.2">
      <c r="A158" s="14"/>
      <c r="C158" s="15"/>
      <c r="E158" s="18"/>
      <c r="F158" s="15"/>
      <c r="G158" s="16"/>
    </row>
    <row r="159" spans="1:7" ht="12.75" x14ac:dyDescent="0.2">
      <c r="A159" s="14"/>
      <c r="C159" s="15"/>
      <c r="E159" s="18"/>
      <c r="F159" s="15"/>
      <c r="G159" s="16"/>
    </row>
    <row r="160" spans="1:7" ht="12.75" x14ac:dyDescent="0.2">
      <c r="A160" s="14"/>
      <c r="C160" s="15"/>
      <c r="E160" s="18"/>
      <c r="F160" s="15"/>
      <c r="G160" s="16"/>
    </row>
    <row r="161" spans="1:7" ht="12.75" x14ac:dyDescent="0.2">
      <c r="A161" s="14"/>
      <c r="C161" s="15"/>
      <c r="E161" s="18"/>
      <c r="F161" s="15"/>
      <c r="G161" s="16"/>
    </row>
    <row r="162" spans="1:7" ht="12.75" x14ac:dyDescent="0.2">
      <c r="A162" s="14"/>
      <c r="C162" s="15"/>
      <c r="E162" s="18"/>
      <c r="F162" s="15"/>
      <c r="G162" s="16"/>
    </row>
    <row r="163" spans="1:7" ht="12.75" x14ac:dyDescent="0.2">
      <c r="A163" s="14"/>
      <c r="C163" s="15"/>
      <c r="E163" s="18"/>
      <c r="F163" s="15"/>
      <c r="G163" s="16"/>
    </row>
    <row r="164" spans="1:7" ht="12.75" x14ac:dyDescent="0.2">
      <c r="A164" s="14"/>
      <c r="C164" s="15"/>
      <c r="E164" s="18"/>
      <c r="F164" s="15"/>
      <c r="G164" s="16"/>
    </row>
    <row r="165" spans="1:7" ht="12.75" x14ac:dyDescent="0.2">
      <c r="A165" s="14"/>
      <c r="C165" s="15"/>
      <c r="E165" s="18"/>
      <c r="F165" s="15"/>
      <c r="G165" s="16"/>
    </row>
    <row r="166" spans="1:7" ht="12.75" x14ac:dyDescent="0.2">
      <c r="A166" s="14"/>
      <c r="C166" s="15"/>
      <c r="E166" s="18"/>
      <c r="F166" s="15"/>
      <c r="G166" s="16"/>
    </row>
    <row r="167" spans="1:7" ht="12.75" x14ac:dyDescent="0.2">
      <c r="A167" s="14"/>
      <c r="C167" s="15"/>
      <c r="E167" s="18"/>
      <c r="F167" s="15"/>
      <c r="G167" s="16"/>
    </row>
    <row r="168" spans="1:7" ht="12.75" x14ac:dyDescent="0.2">
      <c r="A168" s="14"/>
      <c r="C168" s="15"/>
      <c r="E168" s="18"/>
      <c r="F168" s="15"/>
      <c r="G168" s="16"/>
    </row>
    <row r="169" spans="1:7" ht="12.75" x14ac:dyDescent="0.2">
      <c r="A169" s="14"/>
      <c r="C169" s="15"/>
      <c r="E169" s="18"/>
      <c r="F169" s="15"/>
      <c r="G169" s="16"/>
    </row>
    <row r="170" spans="1:7" ht="12.75" x14ac:dyDescent="0.2">
      <c r="A170" s="14"/>
      <c r="C170" s="15"/>
      <c r="E170" s="18"/>
      <c r="F170" s="15"/>
      <c r="G170" s="16"/>
    </row>
    <row r="171" spans="1:7" ht="12.75" x14ac:dyDescent="0.2">
      <c r="A171" s="14"/>
      <c r="C171" s="15"/>
      <c r="E171" s="18"/>
      <c r="F171" s="15"/>
      <c r="G171" s="16"/>
    </row>
    <row r="172" spans="1:7" ht="12.75" x14ac:dyDescent="0.2">
      <c r="A172" s="14"/>
      <c r="C172" s="15"/>
      <c r="E172" s="18"/>
      <c r="F172" s="15"/>
      <c r="G172" s="16"/>
    </row>
    <row r="173" spans="1:7" ht="12.75" x14ac:dyDescent="0.2">
      <c r="A173" s="14"/>
      <c r="C173" s="15"/>
      <c r="E173" s="18"/>
      <c r="F173" s="15"/>
      <c r="G173" s="16"/>
    </row>
    <row r="174" spans="1:7" ht="12.75" x14ac:dyDescent="0.2">
      <c r="A174" s="14"/>
      <c r="C174" s="15"/>
      <c r="E174" s="18"/>
      <c r="F174" s="15"/>
      <c r="G174" s="16"/>
    </row>
    <row r="175" spans="1:7" ht="12.75" x14ac:dyDescent="0.2">
      <c r="A175" s="14"/>
      <c r="C175" s="15"/>
      <c r="E175" s="18"/>
      <c r="F175" s="15"/>
      <c r="G175" s="16"/>
    </row>
    <row r="176" spans="1:7" ht="12.75" x14ac:dyDescent="0.2">
      <c r="A176" s="14"/>
      <c r="C176" s="15"/>
      <c r="E176" s="18"/>
      <c r="F176" s="15"/>
      <c r="G176" s="16"/>
    </row>
    <row r="177" spans="1:7" ht="12.75" x14ac:dyDescent="0.2">
      <c r="A177" s="14"/>
      <c r="C177" s="15"/>
      <c r="E177" s="18"/>
      <c r="F177" s="15"/>
      <c r="G177" s="16"/>
    </row>
    <row r="178" spans="1:7" ht="12.75" x14ac:dyDescent="0.2">
      <c r="A178" s="14"/>
      <c r="C178" s="15"/>
      <c r="E178" s="18"/>
      <c r="F178" s="15"/>
      <c r="G178" s="16"/>
    </row>
    <row r="179" spans="1:7" ht="12.75" x14ac:dyDescent="0.2">
      <c r="A179" s="14"/>
      <c r="C179" s="15"/>
      <c r="E179" s="18"/>
      <c r="F179" s="15"/>
      <c r="G179" s="16"/>
    </row>
    <row r="180" spans="1:7" ht="12.75" x14ac:dyDescent="0.2">
      <c r="A180" s="14"/>
      <c r="C180" s="15"/>
      <c r="E180" s="18"/>
      <c r="F180" s="15"/>
      <c r="G180" s="16"/>
    </row>
    <row r="181" spans="1:7" ht="12.75" x14ac:dyDescent="0.2">
      <c r="A181" s="14"/>
      <c r="C181" s="15"/>
      <c r="E181" s="18"/>
      <c r="F181" s="15"/>
      <c r="G181" s="16"/>
    </row>
    <row r="182" spans="1:7" ht="12.75" x14ac:dyDescent="0.2">
      <c r="A182" s="14"/>
      <c r="C182" s="15"/>
      <c r="E182" s="18"/>
      <c r="F182" s="15"/>
      <c r="G182" s="16"/>
    </row>
    <row r="183" spans="1:7" ht="12.75" x14ac:dyDescent="0.2">
      <c r="A183" s="14"/>
      <c r="C183" s="15"/>
      <c r="E183" s="18"/>
      <c r="F183" s="15"/>
      <c r="G183" s="16"/>
    </row>
    <row r="184" spans="1:7" ht="12.75" x14ac:dyDescent="0.2">
      <c r="A184" s="14"/>
      <c r="C184" s="15"/>
      <c r="E184" s="18"/>
      <c r="F184" s="15"/>
      <c r="G184" s="16"/>
    </row>
    <row r="185" spans="1:7" ht="12.75" x14ac:dyDescent="0.2">
      <c r="A185" s="14"/>
      <c r="C185" s="15"/>
      <c r="E185" s="18"/>
      <c r="F185" s="15"/>
      <c r="G185" s="16"/>
    </row>
    <row r="186" spans="1:7" ht="12.75" x14ac:dyDescent="0.2">
      <c r="A186" s="14"/>
      <c r="C186" s="15"/>
      <c r="E186" s="18"/>
      <c r="F186" s="15"/>
      <c r="G186" s="16"/>
    </row>
    <row r="187" spans="1:7" ht="12.75" x14ac:dyDescent="0.2">
      <c r="A187" s="14"/>
      <c r="C187" s="15"/>
      <c r="E187" s="18"/>
      <c r="F187" s="15"/>
      <c r="G187" s="16"/>
    </row>
    <row r="188" spans="1:7" ht="12.75" x14ac:dyDescent="0.2">
      <c r="A188" s="14"/>
      <c r="C188" s="15"/>
      <c r="E188" s="18"/>
      <c r="F188" s="15"/>
      <c r="G188" s="16"/>
    </row>
    <row r="189" spans="1:7" ht="12.75" x14ac:dyDescent="0.2">
      <c r="A189" s="14"/>
      <c r="C189" s="15"/>
      <c r="E189" s="18"/>
      <c r="F189" s="15"/>
      <c r="G189" s="16"/>
    </row>
    <row r="190" spans="1:7" ht="12.75" x14ac:dyDescent="0.2">
      <c r="A190" s="14"/>
      <c r="C190" s="15"/>
      <c r="E190" s="18"/>
      <c r="F190" s="15"/>
      <c r="G190" s="16"/>
    </row>
    <row r="191" spans="1:7" ht="12.75" x14ac:dyDescent="0.2">
      <c r="A191" s="14"/>
      <c r="C191" s="15"/>
      <c r="E191" s="18"/>
      <c r="F191" s="15"/>
      <c r="G191" s="16"/>
    </row>
    <row r="192" spans="1:7" ht="12.75" x14ac:dyDescent="0.2">
      <c r="A192" s="14"/>
      <c r="C192" s="15"/>
      <c r="E192" s="18"/>
      <c r="F192" s="15"/>
      <c r="G192" s="16"/>
    </row>
    <row r="193" spans="1:7" ht="12.75" x14ac:dyDescent="0.2">
      <c r="A193" s="14"/>
      <c r="C193" s="15"/>
      <c r="E193" s="18"/>
      <c r="F193" s="15"/>
      <c r="G193" s="16"/>
    </row>
    <row r="194" spans="1:7" ht="12.75" x14ac:dyDescent="0.2">
      <c r="A194" s="14"/>
      <c r="C194" s="15"/>
      <c r="E194" s="18"/>
      <c r="F194" s="15"/>
      <c r="G194" s="16"/>
    </row>
    <row r="195" spans="1:7" ht="12.75" x14ac:dyDescent="0.2">
      <c r="A195" s="14"/>
      <c r="C195" s="15"/>
      <c r="E195" s="18"/>
      <c r="F195" s="15"/>
      <c r="G195" s="16"/>
    </row>
    <row r="196" spans="1:7" ht="12.75" x14ac:dyDescent="0.2">
      <c r="A196" s="14"/>
      <c r="C196" s="15"/>
      <c r="E196" s="18"/>
      <c r="F196" s="15"/>
      <c r="G196" s="16"/>
    </row>
    <row r="197" spans="1:7" ht="12.75" x14ac:dyDescent="0.2">
      <c r="A197" s="14"/>
      <c r="C197" s="15"/>
      <c r="E197" s="18"/>
      <c r="F197" s="15"/>
      <c r="G197" s="16"/>
    </row>
    <row r="198" spans="1:7" ht="12.75" x14ac:dyDescent="0.2">
      <c r="A198" s="14"/>
      <c r="C198" s="15"/>
      <c r="E198" s="18"/>
      <c r="F198" s="15"/>
      <c r="G198" s="16"/>
    </row>
    <row r="199" spans="1:7" ht="12.75" x14ac:dyDescent="0.2">
      <c r="A199" s="14"/>
      <c r="C199" s="15"/>
      <c r="E199" s="18"/>
      <c r="F199" s="15"/>
      <c r="G199" s="16"/>
    </row>
    <row r="200" spans="1:7" ht="12.75" x14ac:dyDescent="0.2">
      <c r="A200" s="14"/>
      <c r="C200" s="15"/>
      <c r="E200" s="18"/>
      <c r="F200" s="15"/>
      <c r="G200" s="16"/>
    </row>
    <row r="201" spans="1:7" ht="12.75" x14ac:dyDescent="0.2">
      <c r="A201" s="14"/>
      <c r="C201" s="15"/>
      <c r="E201" s="18"/>
      <c r="F201" s="15"/>
      <c r="G201" s="16"/>
    </row>
    <row r="202" spans="1:7" ht="12.75" x14ac:dyDescent="0.2">
      <c r="A202" s="14"/>
      <c r="C202" s="15"/>
      <c r="E202" s="18"/>
      <c r="F202" s="15"/>
      <c r="G202" s="16"/>
    </row>
    <row r="203" spans="1:7" ht="12.75" x14ac:dyDescent="0.2">
      <c r="A203" s="14"/>
      <c r="C203" s="15"/>
      <c r="E203" s="18"/>
      <c r="F203" s="15"/>
      <c r="G203" s="16"/>
    </row>
    <row r="204" spans="1:7" ht="12.75" x14ac:dyDescent="0.2">
      <c r="A204" s="14"/>
      <c r="C204" s="15"/>
      <c r="E204" s="18"/>
      <c r="F204" s="15"/>
      <c r="G204" s="16"/>
    </row>
    <row r="205" spans="1:7" ht="12.75" x14ac:dyDescent="0.2">
      <c r="A205" s="14"/>
      <c r="C205" s="15"/>
      <c r="E205" s="18"/>
      <c r="F205" s="15"/>
      <c r="G205" s="16"/>
    </row>
    <row r="206" spans="1:7" ht="12.75" x14ac:dyDescent="0.2">
      <c r="A206" s="14"/>
      <c r="C206" s="15"/>
      <c r="E206" s="18"/>
      <c r="F206" s="15"/>
      <c r="G206" s="16"/>
    </row>
    <row r="207" spans="1:7" ht="12.75" x14ac:dyDescent="0.2">
      <c r="A207" s="14"/>
      <c r="C207" s="15"/>
      <c r="E207" s="18"/>
      <c r="F207" s="15"/>
      <c r="G207" s="16"/>
    </row>
    <row r="208" spans="1:7" ht="12.75" x14ac:dyDescent="0.2">
      <c r="A208" s="14"/>
      <c r="C208" s="15"/>
      <c r="E208" s="18"/>
      <c r="F208" s="15"/>
      <c r="G208" s="16"/>
    </row>
    <row r="209" spans="1:7" ht="12.75" x14ac:dyDescent="0.2">
      <c r="A209" s="14"/>
      <c r="C209" s="15"/>
      <c r="E209" s="18"/>
      <c r="F209" s="15"/>
      <c r="G209" s="16"/>
    </row>
    <row r="210" spans="1:7" ht="12.75" x14ac:dyDescent="0.2">
      <c r="A210" s="14"/>
      <c r="C210" s="15"/>
      <c r="E210" s="18"/>
      <c r="F210" s="15"/>
      <c r="G210" s="16"/>
    </row>
    <row r="211" spans="1:7" ht="12.75" x14ac:dyDescent="0.2">
      <c r="A211" s="14"/>
      <c r="C211" s="15"/>
      <c r="E211" s="18"/>
      <c r="F211" s="15"/>
      <c r="G211" s="16"/>
    </row>
    <row r="212" spans="1:7" ht="12.75" x14ac:dyDescent="0.2">
      <c r="A212" s="14"/>
      <c r="C212" s="15"/>
      <c r="E212" s="18"/>
      <c r="F212" s="15"/>
      <c r="G212" s="16"/>
    </row>
    <row r="213" spans="1:7" ht="12.75" x14ac:dyDescent="0.2">
      <c r="A213" s="17"/>
      <c r="E213" s="18"/>
      <c r="G213" s="18"/>
    </row>
    <row r="214" spans="1:7" ht="12.75" x14ac:dyDescent="0.2">
      <c r="A214" s="17"/>
      <c r="E214" s="18"/>
      <c r="G214" s="18"/>
    </row>
    <row r="215" spans="1:7" ht="12.75" x14ac:dyDescent="0.2">
      <c r="A215" s="17"/>
      <c r="E215" s="18"/>
      <c r="G215" s="18"/>
    </row>
    <row r="216" spans="1:7" ht="12.75" x14ac:dyDescent="0.2">
      <c r="A216" s="17"/>
      <c r="E216" s="18"/>
      <c r="G216" s="18"/>
    </row>
    <row r="217" spans="1:7" ht="12.75" x14ac:dyDescent="0.2">
      <c r="A217" s="17"/>
      <c r="E217" s="18"/>
      <c r="G217" s="18"/>
    </row>
    <row r="218" spans="1:7" ht="12.75" x14ac:dyDescent="0.2">
      <c r="A218" s="17"/>
      <c r="E218" s="18"/>
      <c r="G218" s="18"/>
    </row>
    <row r="219" spans="1:7" ht="12.75" x14ac:dyDescent="0.2">
      <c r="A219" s="17"/>
      <c r="E219" s="18"/>
      <c r="G219" s="18"/>
    </row>
    <row r="220" spans="1:7" ht="12.75" x14ac:dyDescent="0.2">
      <c r="A220" s="17"/>
      <c r="E220" s="18"/>
      <c r="G220" s="18"/>
    </row>
    <row r="221" spans="1:7" ht="12.75" x14ac:dyDescent="0.2">
      <c r="A221" s="17"/>
      <c r="E221" s="18"/>
      <c r="G221" s="18"/>
    </row>
    <row r="222" spans="1:7" ht="12.75" x14ac:dyDescent="0.2">
      <c r="A222" s="17"/>
      <c r="E222" s="18"/>
      <c r="G222" s="18"/>
    </row>
    <row r="223" spans="1:7" ht="12.75" x14ac:dyDescent="0.2">
      <c r="A223" s="17"/>
      <c r="E223" s="18"/>
      <c r="G223" s="18"/>
    </row>
    <row r="224" spans="1:7" ht="12.75" x14ac:dyDescent="0.2">
      <c r="A224" s="17"/>
      <c r="E224" s="18"/>
      <c r="G224" s="18"/>
    </row>
    <row r="225" spans="1:7" ht="12.75" x14ac:dyDescent="0.2">
      <c r="A225" s="17"/>
      <c r="E225" s="18"/>
      <c r="G225" s="18"/>
    </row>
    <row r="226" spans="1:7" ht="12.75" x14ac:dyDescent="0.2">
      <c r="A226" s="17"/>
      <c r="E226" s="18"/>
      <c r="G226" s="18"/>
    </row>
    <row r="227" spans="1:7" ht="12.75" x14ac:dyDescent="0.2">
      <c r="A227" s="17"/>
      <c r="E227" s="18"/>
      <c r="G227" s="18"/>
    </row>
    <row r="228" spans="1:7" ht="12.75" x14ac:dyDescent="0.2">
      <c r="A228" s="17"/>
      <c r="E228" s="18"/>
      <c r="G228" s="18"/>
    </row>
    <row r="229" spans="1:7" ht="12.75" x14ac:dyDescent="0.2">
      <c r="A229" s="17"/>
      <c r="E229" s="18"/>
      <c r="G229" s="18"/>
    </row>
    <row r="230" spans="1:7" ht="12.75" x14ac:dyDescent="0.2">
      <c r="A230" s="17"/>
      <c r="E230" s="18"/>
      <c r="G230" s="18"/>
    </row>
    <row r="231" spans="1:7" ht="12.75" x14ac:dyDescent="0.2">
      <c r="A231" s="17"/>
      <c r="E231" s="18"/>
      <c r="G231" s="18"/>
    </row>
    <row r="232" spans="1:7" ht="12.75" x14ac:dyDescent="0.2">
      <c r="A232" s="17"/>
      <c r="E232" s="18"/>
      <c r="G232" s="18"/>
    </row>
    <row r="233" spans="1:7" ht="12.75" x14ac:dyDescent="0.2">
      <c r="A233" s="17"/>
      <c r="E233" s="18"/>
      <c r="G233" s="18"/>
    </row>
    <row r="234" spans="1:7" ht="12.75" x14ac:dyDescent="0.2">
      <c r="A234" s="17"/>
      <c r="E234" s="18"/>
      <c r="G234" s="18"/>
    </row>
    <row r="235" spans="1:7" ht="12.75" x14ac:dyDescent="0.2">
      <c r="A235" s="17"/>
      <c r="E235" s="18"/>
      <c r="G235" s="18"/>
    </row>
    <row r="236" spans="1:7" ht="12.75" x14ac:dyDescent="0.2">
      <c r="A236" s="17"/>
      <c r="E236" s="18"/>
      <c r="G236" s="18"/>
    </row>
    <row r="237" spans="1:7" ht="12.75" x14ac:dyDescent="0.2">
      <c r="A237" s="17"/>
      <c r="E237" s="18"/>
      <c r="G237" s="18"/>
    </row>
    <row r="238" spans="1:7" ht="12.75" x14ac:dyDescent="0.2">
      <c r="A238" s="17"/>
      <c r="E238" s="18"/>
      <c r="G238" s="18"/>
    </row>
    <row r="239" spans="1:7" ht="12.75" x14ac:dyDescent="0.2">
      <c r="A239" s="17"/>
      <c r="E239" s="18"/>
      <c r="G239" s="18"/>
    </row>
    <row r="240" spans="1:7" ht="12.75" x14ac:dyDescent="0.2">
      <c r="A240" s="17"/>
      <c r="E240" s="18"/>
      <c r="G240" s="18"/>
    </row>
    <row r="241" spans="1:7" ht="12.75" x14ac:dyDescent="0.2">
      <c r="A241" s="17"/>
      <c r="E241" s="18"/>
      <c r="G241" s="18"/>
    </row>
    <row r="242" spans="1:7" ht="12.75" x14ac:dyDescent="0.2">
      <c r="A242" s="17"/>
      <c r="E242" s="18"/>
      <c r="G242" s="18"/>
    </row>
    <row r="243" spans="1:7" ht="12.75" x14ac:dyDescent="0.2">
      <c r="A243" s="17"/>
      <c r="E243" s="18"/>
      <c r="G243" s="18"/>
    </row>
    <row r="244" spans="1:7" ht="12.75" x14ac:dyDescent="0.2">
      <c r="A244" s="17"/>
      <c r="E244" s="18"/>
      <c r="G244" s="18"/>
    </row>
    <row r="245" spans="1:7" ht="12.75" x14ac:dyDescent="0.2">
      <c r="A245" s="17"/>
      <c r="E245" s="18"/>
      <c r="G245" s="18"/>
    </row>
    <row r="246" spans="1:7" ht="12.75" x14ac:dyDescent="0.2">
      <c r="A246" s="17"/>
      <c r="E246" s="18"/>
      <c r="G246" s="18"/>
    </row>
    <row r="247" spans="1:7" ht="12.75" x14ac:dyDescent="0.2">
      <c r="A247" s="17"/>
      <c r="E247" s="18"/>
      <c r="G247" s="18"/>
    </row>
    <row r="248" spans="1:7" ht="12.75" x14ac:dyDescent="0.2">
      <c r="A248" s="17"/>
      <c r="E248" s="18"/>
      <c r="G248" s="18"/>
    </row>
    <row r="249" spans="1:7" ht="12.75" x14ac:dyDescent="0.2">
      <c r="A249" s="17"/>
      <c r="E249" s="18"/>
      <c r="G249" s="18"/>
    </row>
    <row r="250" spans="1:7" ht="12.75" x14ac:dyDescent="0.2">
      <c r="A250" s="17"/>
      <c r="E250" s="18"/>
      <c r="G250" s="18"/>
    </row>
    <row r="251" spans="1:7" ht="12.75" x14ac:dyDescent="0.2">
      <c r="A251" s="17"/>
      <c r="E251" s="18"/>
      <c r="G251" s="18"/>
    </row>
    <row r="252" spans="1:7" ht="12.75" x14ac:dyDescent="0.2">
      <c r="A252" s="17"/>
      <c r="E252" s="18"/>
      <c r="G252" s="18"/>
    </row>
    <row r="253" spans="1:7" ht="12.75" x14ac:dyDescent="0.2">
      <c r="A253" s="17"/>
      <c r="E253" s="18"/>
      <c r="G253" s="18"/>
    </row>
    <row r="254" spans="1:7" ht="12.75" x14ac:dyDescent="0.2">
      <c r="A254" s="17"/>
      <c r="E254" s="18"/>
      <c r="G254" s="18"/>
    </row>
    <row r="255" spans="1:7" ht="12.75" x14ac:dyDescent="0.2">
      <c r="A255" s="17"/>
      <c r="E255" s="18"/>
      <c r="G255" s="18"/>
    </row>
    <row r="256" spans="1:7" ht="12.75" x14ac:dyDescent="0.2">
      <c r="A256" s="17"/>
      <c r="E256" s="18"/>
      <c r="G256" s="18"/>
    </row>
    <row r="257" spans="1:7" ht="12.75" x14ac:dyDescent="0.2">
      <c r="A257" s="17"/>
      <c r="E257" s="18"/>
      <c r="G257" s="18"/>
    </row>
    <row r="258" spans="1:7" ht="12.75" x14ac:dyDescent="0.2">
      <c r="A258" s="17"/>
      <c r="E258" s="18"/>
      <c r="G258" s="18"/>
    </row>
    <row r="259" spans="1:7" ht="12.75" x14ac:dyDescent="0.2">
      <c r="A259" s="17"/>
      <c r="E259" s="18"/>
      <c r="G259" s="18"/>
    </row>
    <row r="260" spans="1:7" ht="12.75" x14ac:dyDescent="0.2">
      <c r="A260" s="17"/>
      <c r="E260" s="18"/>
      <c r="G260" s="18"/>
    </row>
    <row r="261" spans="1:7" ht="12.75" x14ac:dyDescent="0.2">
      <c r="A261" s="17"/>
      <c r="E261" s="18"/>
      <c r="G261" s="18"/>
    </row>
    <row r="262" spans="1:7" ht="12.75" x14ac:dyDescent="0.2">
      <c r="A262" s="17"/>
      <c r="E262" s="18"/>
      <c r="G262" s="18"/>
    </row>
    <row r="263" spans="1:7" ht="12.75" x14ac:dyDescent="0.2">
      <c r="A263" s="17"/>
      <c r="E263" s="18"/>
      <c r="G263" s="18"/>
    </row>
    <row r="264" spans="1:7" ht="12.75" x14ac:dyDescent="0.2">
      <c r="A264" s="17"/>
      <c r="E264" s="18"/>
      <c r="G264" s="18"/>
    </row>
    <row r="265" spans="1:7" ht="12.75" x14ac:dyDescent="0.2">
      <c r="A265" s="17"/>
      <c r="E265" s="18"/>
      <c r="G265" s="18"/>
    </row>
    <row r="266" spans="1:7" ht="12.75" x14ac:dyDescent="0.2">
      <c r="A266" s="17"/>
      <c r="E266" s="18"/>
      <c r="G266" s="18"/>
    </row>
    <row r="267" spans="1:7" ht="12.75" x14ac:dyDescent="0.2">
      <c r="A267" s="17"/>
      <c r="E267" s="18"/>
      <c r="G267" s="18"/>
    </row>
    <row r="268" spans="1:7" ht="12.75" x14ac:dyDescent="0.2">
      <c r="A268" s="17"/>
      <c r="E268" s="18"/>
      <c r="G268" s="18"/>
    </row>
    <row r="269" spans="1:7" ht="12.75" x14ac:dyDescent="0.2">
      <c r="A269" s="17"/>
      <c r="E269" s="18"/>
      <c r="G269" s="18"/>
    </row>
    <row r="270" spans="1:7" ht="12.75" x14ac:dyDescent="0.2">
      <c r="A270" s="17"/>
      <c r="E270" s="18"/>
      <c r="G270" s="18"/>
    </row>
    <row r="271" spans="1:7" ht="12.75" x14ac:dyDescent="0.2">
      <c r="A271" s="17"/>
      <c r="E271" s="18"/>
      <c r="G271" s="18"/>
    </row>
    <row r="272" spans="1:7" ht="12.75" x14ac:dyDescent="0.2">
      <c r="A272" s="17"/>
      <c r="E272" s="18"/>
      <c r="G272" s="18"/>
    </row>
    <row r="273" spans="1:7" ht="12.75" x14ac:dyDescent="0.2">
      <c r="A273" s="17"/>
      <c r="E273" s="18"/>
      <c r="G273" s="18"/>
    </row>
    <row r="274" spans="1:7" ht="12.75" x14ac:dyDescent="0.2">
      <c r="A274" s="17"/>
      <c r="E274" s="18"/>
      <c r="G274" s="18"/>
    </row>
    <row r="275" spans="1:7" ht="12.75" x14ac:dyDescent="0.2">
      <c r="A275" s="17"/>
      <c r="E275" s="18"/>
      <c r="G275" s="18"/>
    </row>
    <row r="276" spans="1:7" ht="12.75" x14ac:dyDescent="0.2">
      <c r="A276" s="17"/>
      <c r="E276" s="18"/>
      <c r="G276" s="18"/>
    </row>
    <row r="277" spans="1:7" ht="12.75" x14ac:dyDescent="0.2">
      <c r="A277" s="17"/>
      <c r="E277" s="18"/>
      <c r="G277" s="18"/>
    </row>
    <row r="278" spans="1:7" ht="12.75" x14ac:dyDescent="0.2">
      <c r="A278" s="17"/>
      <c r="E278" s="18"/>
      <c r="G278" s="18"/>
    </row>
    <row r="279" spans="1:7" ht="12.75" x14ac:dyDescent="0.2">
      <c r="A279" s="17"/>
      <c r="E279" s="18"/>
      <c r="G279" s="18"/>
    </row>
    <row r="280" spans="1:7" ht="12.75" x14ac:dyDescent="0.2">
      <c r="A280" s="17"/>
      <c r="E280" s="18"/>
      <c r="G280" s="18"/>
    </row>
    <row r="281" spans="1:7" ht="12.75" x14ac:dyDescent="0.2">
      <c r="A281" s="17"/>
      <c r="E281" s="18"/>
      <c r="G281" s="18"/>
    </row>
    <row r="282" spans="1:7" ht="12.75" x14ac:dyDescent="0.2">
      <c r="A282" s="17"/>
      <c r="E282" s="18"/>
      <c r="G282" s="18"/>
    </row>
    <row r="283" spans="1:7" ht="12.75" x14ac:dyDescent="0.2">
      <c r="A283" s="17"/>
      <c r="E283" s="18"/>
      <c r="G283" s="18"/>
    </row>
    <row r="284" spans="1:7" ht="12.75" x14ac:dyDescent="0.2">
      <c r="A284" s="17"/>
      <c r="E284" s="18"/>
      <c r="G284" s="18"/>
    </row>
    <row r="285" spans="1:7" ht="12.75" x14ac:dyDescent="0.2">
      <c r="A285" s="17"/>
      <c r="E285" s="18"/>
      <c r="G285" s="18"/>
    </row>
    <row r="286" spans="1:7" ht="12.75" x14ac:dyDescent="0.2">
      <c r="A286" s="17"/>
      <c r="E286" s="18"/>
      <c r="G286" s="18"/>
    </row>
    <row r="287" spans="1:7" ht="12.75" x14ac:dyDescent="0.2">
      <c r="A287" s="17"/>
      <c r="E287" s="18"/>
      <c r="G287" s="18"/>
    </row>
    <row r="288" spans="1:7" ht="12.75" x14ac:dyDescent="0.2">
      <c r="A288" s="17"/>
      <c r="E288" s="18"/>
      <c r="G288" s="18"/>
    </row>
    <row r="289" spans="1:7" ht="12.75" x14ac:dyDescent="0.2">
      <c r="A289" s="17"/>
      <c r="E289" s="18"/>
      <c r="G289" s="18"/>
    </row>
    <row r="290" spans="1:7" ht="12.75" x14ac:dyDescent="0.2">
      <c r="A290" s="17"/>
      <c r="E290" s="18"/>
      <c r="G290" s="18"/>
    </row>
    <row r="291" spans="1:7" ht="12.75" x14ac:dyDescent="0.2">
      <c r="A291" s="17"/>
      <c r="E291" s="18"/>
      <c r="G291" s="18"/>
    </row>
    <row r="292" spans="1:7" ht="12.75" x14ac:dyDescent="0.2">
      <c r="A292" s="17"/>
      <c r="E292" s="18"/>
      <c r="G292" s="18"/>
    </row>
    <row r="293" spans="1:7" ht="12.75" x14ac:dyDescent="0.2">
      <c r="A293" s="17"/>
      <c r="E293" s="18"/>
      <c r="G293" s="18"/>
    </row>
    <row r="294" spans="1:7" ht="12.75" x14ac:dyDescent="0.2">
      <c r="A294" s="17"/>
      <c r="E294" s="18"/>
      <c r="G294" s="18"/>
    </row>
    <row r="295" spans="1:7" ht="12.75" x14ac:dyDescent="0.2">
      <c r="A295" s="17"/>
      <c r="E295" s="18"/>
      <c r="G295" s="18"/>
    </row>
    <row r="296" spans="1:7" ht="12.75" x14ac:dyDescent="0.2">
      <c r="A296" s="17"/>
      <c r="E296" s="18"/>
      <c r="G296" s="18"/>
    </row>
    <row r="297" spans="1:7" ht="12.75" x14ac:dyDescent="0.2">
      <c r="A297" s="17"/>
      <c r="E297" s="18"/>
      <c r="G297" s="18"/>
    </row>
    <row r="298" spans="1:7" ht="12.75" x14ac:dyDescent="0.2">
      <c r="A298" s="17"/>
      <c r="E298" s="18"/>
      <c r="G298" s="18"/>
    </row>
    <row r="299" spans="1:7" ht="12.75" x14ac:dyDescent="0.2">
      <c r="A299" s="17"/>
      <c r="E299" s="18"/>
      <c r="G299" s="18"/>
    </row>
    <row r="300" spans="1:7" ht="12.75" x14ac:dyDescent="0.2">
      <c r="A300" s="17"/>
      <c r="E300" s="18"/>
      <c r="G300" s="18"/>
    </row>
    <row r="301" spans="1:7" ht="12.75" x14ac:dyDescent="0.2">
      <c r="A301" s="17"/>
      <c r="E301" s="18"/>
      <c r="G301" s="18"/>
    </row>
    <row r="302" spans="1:7" ht="12.75" x14ac:dyDescent="0.2">
      <c r="A302" s="17"/>
      <c r="E302" s="18"/>
      <c r="G302" s="18"/>
    </row>
    <row r="303" spans="1:7" ht="12.75" x14ac:dyDescent="0.2">
      <c r="A303" s="17"/>
      <c r="E303" s="18"/>
      <c r="G303" s="18"/>
    </row>
    <row r="304" spans="1:7" ht="12.75" x14ac:dyDescent="0.2">
      <c r="A304" s="17"/>
      <c r="E304" s="18"/>
      <c r="G304" s="18"/>
    </row>
    <row r="305" spans="1:7" ht="12.75" x14ac:dyDescent="0.2">
      <c r="A305" s="17"/>
      <c r="E305" s="18"/>
      <c r="G305" s="18"/>
    </row>
    <row r="306" spans="1:7" ht="12.75" x14ac:dyDescent="0.2">
      <c r="A306" s="17"/>
      <c r="E306" s="18"/>
      <c r="G306" s="18"/>
    </row>
    <row r="307" spans="1:7" ht="12.75" x14ac:dyDescent="0.2">
      <c r="A307" s="17"/>
      <c r="E307" s="18"/>
      <c r="G307" s="18"/>
    </row>
    <row r="308" spans="1:7" ht="12.75" x14ac:dyDescent="0.2">
      <c r="A308" s="17"/>
      <c r="E308" s="18"/>
      <c r="G308" s="18"/>
    </row>
    <row r="309" spans="1:7" ht="12.75" x14ac:dyDescent="0.2">
      <c r="A309" s="17"/>
      <c r="E309" s="18"/>
      <c r="G309" s="18"/>
    </row>
    <row r="310" spans="1:7" ht="12.75" x14ac:dyDescent="0.2">
      <c r="A310" s="17"/>
      <c r="E310" s="18"/>
      <c r="G310" s="18"/>
    </row>
    <row r="311" spans="1:7" ht="12.75" x14ac:dyDescent="0.2">
      <c r="A311" s="17"/>
      <c r="E311" s="18"/>
      <c r="G311" s="18"/>
    </row>
    <row r="312" spans="1:7" ht="12.75" x14ac:dyDescent="0.2">
      <c r="A312" s="17"/>
      <c r="E312" s="18"/>
      <c r="G312" s="18"/>
    </row>
    <row r="313" spans="1:7" ht="12.75" x14ac:dyDescent="0.2">
      <c r="A313" s="17"/>
      <c r="E313" s="18"/>
      <c r="G313" s="18"/>
    </row>
    <row r="314" spans="1:7" ht="12.75" x14ac:dyDescent="0.2">
      <c r="A314" s="17"/>
      <c r="E314" s="18"/>
      <c r="G314" s="18"/>
    </row>
    <row r="315" spans="1:7" ht="12.75" x14ac:dyDescent="0.2">
      <c r="A315" s="17"/>
      <c r="E315" s="18"/>
      <c r="G315" s="18"/>
    </row>
    <row r="316" spans="1:7" ht="12.75" x14ac:dyDescent="0.2">
      <c r="A316" s="17"/>
      <c r="E316" s="18"/>
      <c r="G316" s="18"/>
    </row>
    <row r="317" spans="1:7" ht="12.75" x14ac:dyDescent="0.2">
      <c r="A317" s="17"/>
      <c r="E317" s="18"/>
      <c r="G317" s="18"/>
    </row>
    <row r="318" spans="1:7" ht="12.75" x14ac:dyDescent="0.2">
      <c r="A318" s="17"/>
      <c r="E318" s="18"/>
      <c r="G318" s="18"/>
    </row>
    <row r="319" spans="1:7" ht="12.75" x14ac:dyDescent="0.2">
      <c r="A319" s="17"/>
      <c r="E319" s="18"/>
      <c r="G319" s="18"/>
    </row>
    <row r="320" spans="1:7" ht="12.75" x14ac:dyDescent="0.2">
      <c r="A320" s="17"/>
      <c r="E320" s="18"/>
      <c r="G320" s="18"/>
    </row>
    <row r="321" spans="1:7" ht="12.75" x14ac:dyDescent="0.2">
      <c r="A321" s="17"/>
      <c r="E321" s="18"/>
      <c r="G321" s="18"/>
    </row>
    <row r="322" spans="1:7" ht="12.75" x14ac:dyDescent="0.2">
      <c r="A322" s="17"/>
      <c r="E322" s="18"/>
      <c r="G322" s="18"/>
    </row>
    <row r="323" spans="1:7" ht="12.75" x14ac:dyDescent="0.2">
      <c r="A323" s="17"/>
      <c r="E323" s="18"/>
      <c r="G323" s="18"/>
    </row>
    <row r="324" spans="1:7" ht="12.75" x14ac:dyDescent="0.2">
      <c r="A324" s="17"/>
      <c r="E324" s="18"/>
      <c r="G324" s="18"/>
    </row>
    <row r="325" spans="1:7" ht="12.75" x14ac:dyDescent="0.2">
      <c r="A325" s="17"/>
      <c r="E325" s="18"/>
      <c r="G325" s="18"/>
    </row>
    <row r="326" spans="1:7" ht="12.75" x14ac:dyDescent="0.2">
      <c r="A326" s="17"/>
      <c r="E326" s="18"/>
      <c r="G326" s="18"/>
    </row>
    <row r="327" spans="1:7" ht="12.75" x14ac:dyDescent="0.2">
      <c r="A327" s="17"/>
      <c r="E327" s="18"/>
      <c r="G327" s="18"/>
    </row>
    <row r="328" spans="1:7" ht="12.75" x14ac:dyDescent="0.2">
      <c r="A328" s="17"/>
      <c r="E328" s="18"/>
      <c r="G328" s="18"/>
    </row>
    <row r="329" spans="1:7" ht="12.75" x14ac:dyDescent="0.2">
      <c r="A329" s="17"/>
      <c r="E329" s="18"/>
      <c r="G329" s="18"/>
    </row>
    <row r="330" spans="1:7" ht="12.75" x14ac:dyDescent="0.2">
      <c r="A330" s="17"/>
      <c r="E330" s="18"/>
      <c r="G330" s="18"/>
    </row>
    <row r="331" spans="1:7" ht="12.75" x14ac:dyDescent="0.2">
      <c r="A331" s="17"/>
      <c r="E331" s="18"/>
      <c r="G331" s="18"/>
    </row>
    <row r="332" spans="1:7" ht="12.75" x14ac:dyDescent="0.2">
      <c r="A332" s="17"/>
      <c r="E332" s="18"/>
      <c r="G332" s="18"/>
    </row>
    <row r="333" spans="1:7" ht="12.75" x14ac:dyDescent="0.2">
      <c r="A333" s="17"/>
      <c r="E333" s="18"/>
      <c r="G333" s="18"/>
    </row>
    <row r="334" spans="1:7" ht="12.75" x14ac:dyDescent="0.2">
      <c r="A334" s="17"/>
      <c r="E334" s="18"/>
      <c r="G334" s="18"/>
    </row>
    <row r="335" spans="1:7" ht="12.75" x14ac:dyDescent="0.2">
      <c r="A335" s="17"/>
      <c r="E335" s="18"/>
      <c r="G335" s="18"/>
    </row>
    <row r="336" spans="1:7" ht="12.75" x14ac:dyDescent="0.2">
      <c r="A336" s="17"/>
      <c r="E336" s="18"/>
      <c r="G336" s="18"/>
    </row>
    <row r="337" spans="1:7" ht="12.75" x14ac:dyDescent="0.2">
      <c r="A337" s="17"/>
      <c r="E337" s="18"/>
      <c r="G337" s="18"/>
    </row>
    <row r="338" spans="1:7" ht="12.75" x14ac:dyDescent="0.2">
      <c r="A338" s="17"/>
      <c r="E338" s="18"/>
      <c r="G338" s="18"/>
    </row>
    <row r="339" spans="1:7" ht="12.75" x14ac:dyDescent="0.2">
      <c r="A339" s="17"/>
      <c r="E339" s="18"/>
      <c r="G339" s="18"/>
    </row>
    <row r="340" spans="1:7" ht="12.75" x14ac:dyDescent="0.2">
      <c r="A340" s="17"/>
      <c r="E340" s="18"/>
      <c r="G340" s="18"/>
    </row>
    <row r="341" spans="1:7" ht="12.75" x14ac:dyDescent="0.2">
      <c r="A341" s="17"/>
      <c r="E341" s="18"/>
      <c r="G341" s="18"/>
    </row>
    <row r="342" spans="1:7" ht="12.75" x14ac:dyDescent="0.2">
      <c r="A342" s="17"/>
      <c r="E342" s="18"/>
      <c r="G342" s="18"/>
    </row>
    <row r="343" spans="1:7" ht="12.75" x14ac:dyDescent="0.2">
      <c r="A343" s="17"/>
      <c r="E343" s="18"/>
      <c r="G343" s="18"/>
    </row>
    <row r="344" spans="1:7" ht="12.75" x14ac:dyDescent="0.2">
      <c r="A344" s="17"/>
      <c r="E344" s="18"/>
      <c r="G344" s="18"/>
    </row>
    <row r="345" spans="1:7" ht="12.75" x14ac:dyDescent="0.2">
      <c r="A345" s="17"/>
      <c r="E345" s="18"/>
      <c r="G345" s="18"/>
    </row>
    <row r="346" spans="1:7" ht="12.75" x14ac:dyDescent="0.2">
      <c r="A346" s="17"/>
      <c r="E346" s="18"/>
      <c r="G346" s="18"/>
    </row>
    <row r="347" spans="1:7" ht="12.75" x14ac:dyDescent="0.2">
      <c r="A347" s="17"/>
      <c r="E347" s="18"/>
      <c r="G347" s="18"/>
    </row>
    <row r="348" spans="1:7" ht="12.75" x14ac:dyDescent="0.2">
      <c r="A348" s="17"/>
      <c r="E348" s="18"/>
      <c r="G348" s="18"/>
    </row>
    <row r="349" spans="1:7" ht="12.75" x14ac:dyDescent="0.2">
      <c r="A349" s="17"/>
      <c r="E349" s="18"/>
      <c r="G349" s="18"/>
    </row>
    <row r="350" spans="1:7" ht="12.75" x14ac:dyDescent="0.2">
      <c r="A350" s="17"/>
      <c r="E350" s="18"/>
      <c r="G350" s="18"/>
    </row>
    <row r="351" spans="1:7" ht="12.75" x14ac:dyDescent="0.2">
      <c r="A351" s="17"/>
      <c r="E351" s="18"/>
      <c r="G351" s="18"/>
    </row>
    <row r="352" spans="1:7" ht="12.75" x14ac:dyDescent="0.2">
      <c r="A352" s="17"/>
      <c r="E352" s="18"/>
      <c r="G352" s="18"/>
    </row>
    <row r="353" spans="1:7" ht="12.75" x14ac:dyDescent="0.2">
      <c r="A353" s="17"/>
      <c r="E353" s="18"/>
      <c r="G353" s="18"/>
    </row>
    <row r="354" spans="1:7" ht="12.75" x14ac:dyDescent="0.2">
      <c r="A354" s="17"/>
      <c r="E354" s="18"/>
      <c r="G354" s="18"/>
    </row>
    <row r="355" spans="1:7" ht="12.75" x14ac:dyDescent="0.2">
      <c r="A355" s="17"/>
      <c r="E355" s="18"/>
      <c r="G355" s="18"/>
    </row>
    <row r="356" spans="1:7" ht="12.75" x14ac:dyDescent="0.2">
      <c r="A356" s="17"/>
      <c r="E356" s="18"/>
      <c r="G356" s="18"/>
    </row>
    <row r="357" spans="1:7" ht="12.75" x14ac:dyDescent="0.2">
      <c r="A357" s="17"/>
      <c r="E357" s="18"/>
      <c r="G357" s="18"/>
    </row>
    <row r="358" spans="1:7" ht="12.75" x14ac:dyDescent="0.2">
      <c r="A358" s="17"/>
      <c r="E358" s="18"/>
      <c r="G358" s="18"/>
    </row>
    <row r="359" spans="1:7" ht="12.75" x14ac:dyDescent="0.2">
      <c r="A359" s="17"/>
      <c r="E359" s="18"/>
      <c r="G359" s="18"/>
    </row>
    <row r="360" spans="1:7" ht="12.75" x14ac:dyDescent="0.2">
      <c r="A360" s="17"/>
      <c r="E360" s="18"/>
      <c r="G360" s="18"/>
    </row>
    <row r="361" spans="1:7" ht="12.75" x14ac:dyDescent="0.2">
      <c r="A361" s="17"/>
      <c r="E361" s="18"/>
      <c r="G361" s="18"/>
    </row>
    <row r="362" spans="1:7" ht="12.75" x14ac:dyDescent="0.2">
      <c r="A362" s="17"/>
      <c r="E362" s="18"/>
      <c r="G362" s="18"/>
    </row>
    <row r="363" spans="1:7" ht="12.75" x14ac:dyDescent="0.2">
      <c r="A363" s="17"/>
      <c r="E363" s="18"/>
      <c r="G363" s="18"/>
    </row>
    <row r="364" spans="1:7" ht="12.75" x14ac:dyDescent="0.2">
      <c r="A364" s="17"/>
      <c r="E364" s="18"/>
      <c r="G364" s="18"/>
    </row>
    <row r="365" spans="1:7" ht="12.75" x14ac:dyDescent="0.2">
      <c r="A365" s="17"/>
      <c r="E365" s="18"/>
      <c r="G365" s="18"/>
    </row>
    <row r="366" spans="1:7" ht="12.75" x14ac:dyDescent="0.2">
      <c r="A366" s="17"/>
      <c r="E366" s="18"/>
      <c r="G366" s="18"/>
    </row>
    <row r="367" spans="1:7" ht="12.75" x14ac:dyDescent="0.2">
      <c r="A367" s="17"/>
      <c r="E367" s="18"/>
      <c r="G367" s="18"/>
    </row>
    <row r="368" spans="1:7" ht="12.75" x14ac:dyDescent="0.2">
      <c r="A368" s="17"/>
      <c r="E368" s="18"/>
      <c r="G368" s="18"/>
    </row>
    <row r="369" spans="1:7" ht="12.75" x14ac:dyDescent="0.2">
      <c r="A369" s="17"/>
      <c r="E369" s="18"/>
      <c r="G369" s="18"/>
    </row>
    <row r="370" spans="1:7" ht="12.75" x14ac:dyDescent="0.2">
      <c r="A370" s="17"/>
      <c r="E370" s="18"/>
      <c r="G370" s="18"/>
    </row>
    <row r="371" spans="1:7" ht="12.75" x14ac:dyDescent="0.2">
      <c r="A371" s="17"/>
      <c r="E371" s="18"/>
      <c r="G371" s="18"/>
    </row>
    <row r="372" spans="1:7" ht="12.75" x14ac:dyDescent="0.2">
      <c r="A372" s="17"/>
      <c r="E372" s="18"/>
      <c r="G372" s="18"/>
    </row>
    <row r="373" spans="1:7" ht="12.75" x14ac:dyDescent="0.2">
      <c r="A373" s="17"/>
      <c r="E373" s="18"/>
      <c r="G373" s="18"/>
    </row>
    <row r="374" spans="1:7" ht="12.75" x14ac:dyDescent="0.2">
      <c r="A374" s="17"/>
      <c r="E374" s="18"/>
      <c r="G374" s="18"/>
    </row>
    <row r="375" spans="1:7" ht="12.75" x14ac:dyDescent="0.2">
      <c r="A375" s="17"/>
      <c r="E375" s="18"/>
      <c r="G375" s="18"/>
    </row>
    <row r="376" spans="1:7" ht="12.75" x14ac:dyDescent="0.2">
      <c r="A376" s="17"/>
      <c r="E376" s="18"/>
      <c r="G376" s="18"/>
    </row>
    <row r="377" spans="1:7" ht="12.75" x14ac:dyDescent="0.2">
      <c r="A377" s="17"/>
      <c r="E377" s="18"/>
      <c r="G377" s="18"/>
    </row>
    <row r="378" spans="1:7" ht="12.75" x14ac:dyDescent="0.2">
      <c r="A378" s="17"/>
      <c r="E378" s="18"/>
      <c r="G378" s="18"/>
    </row>
    <row r="379" spans="1:7" ht="12.75" x14ac:dyDescent="0.2">
      <c r="A379" s="17"/>
      <c r="E379" s="18"/>
      <c r="G379" s="18"/>
    </row>
    <row r="380" spans="1:7" ht="12.75" x14ac:dyDescent="0.2">
      <c r="A380" s="17"/>
      <c r="E380" s="18"/>
      <c r="G380" s="18"/>
    </row>
    <row r="381" spans="1:7" ht="12.75" x14ac:dyDescent="0.2">
      <c r="A381" s="17"/>
      <c r="E381" s="18"/>
      <c r="G381" s="18"/>
    </row>
    <row r="382" spans="1:7" ht="12.75" x14ac:dyDescent="0.2">
      <c r="A382" s="17"/>
      <c r="E382" s="18"/>
      <c r="G382" s="18"/>
    </row>
    <row r="383" spans="1:7" ht="12.75" x14ac:dyDescent="0.2">
      <c r="A383" s="17"/>
      <c r="E383" s="18"/>
      <c r="G383" s="18"/>
    </row>
    <row r="384" spans="1:7" ht="12.75" x14ac:dyDescent="0.2">
      <c r="A384" s="17"/>
      <c r="E384" s="18"/>
      <c r="G384" s="18"/>
    </row>
    <row r="385" spans="1:7" ht="12.75" x14ac:dyDescent="0.2">
      <c r="A385" s="17"/>
      <c r="E385" s="18"/>
      <c r="G385" s="18"/>
    </row>
    <row r="386" spans="1:7" ht="12.75" x14ac:dyDescent="0.2">
      <c r="A386" s="17"/>
      <c r="E386" s="18"/>
      <c r="G386" s="18"/>
    </row>
    <row r="387" spans="1:7" ht="12.75" x14ac:dyDescent="0.2">
      <c r="A387" s="17"/>
      <c r="E387" s="18"/>
      <c r="G387" s="18"/>
    </row>
    <row r="388" spans="1:7" ht="12.75" x14ac:dyDescent="0.2">
      <c r="A388" s="17"/>
      <c r="E388" s="18"/>
      <c r="G388" s="18"/>
    </row>
    <row r="389" spans="1:7" ht="12.75" x14ac:dyDescent="0.2">
      <c r="A389" s="17"/>
      <c r="E389" s="18"/>
      <c r="G389" s="18"/>
    </row>
    <row r="390" spans="1:7" ht="12.75" x14ac:dyDescent="0.2">
      <c r="A390" s="17"/>
      <c r="E390" s="18"/>
      <c r="G390" s="18"/>
    </row>
    <row r="391" spans="1:7" ht="12.75" x14ac:dyDescent="0.2">
      <c r="A391" s="17"/>
      <c r="E391" s="18"/>
      <c r="G391" s="18"/>
    </row>
    <row r="392" spans="1:7" ht="12.75" x14ac:dyDescent="0.2">
      <c r="A392" s="17"/>
      <c r="E392" s="18"/>
      <c r="G392" s="18"/>
    </row>
    <row r="393" spans="1:7" ht="12.75" x14ac:dyDescent="0.2">
      <c r="A393" s="17"/>
      <c r="E393" s="18"/>
      <c r="G393" s="18"/>
    </row>
    <row r="394" spans="1:7" ht="12.75" x14ac:dyDescent="0.2">
      <c r="A394" s="17"/>
      <c r="E394" s="18"/>
      <c r="G394" s="18"/>
    </row>
    <row r="395" spans="1:7" ht="12.75" x14ac:dyDescent="0.2">
      <c r="A395" s="17"/>
      <c r="E395" s="18"/>
      <c r="G395" s="18"/>
    </row>
    <row r="396" spans="1:7" ht="12.75" x14ac:dyDescent="0.2">
      <c r="A396" s="17"/>
      <c r="E396" s="18"/>
      <c r="G396" s="18"/>
    </row>
    <row r="397" spans="1:7" ht="12.75" x14ac:dyDescent="0.2">
      <c r="A397" s="17"/>
      <c r="E397" s="18"/>
      <c r="G397" s="18"/>
    </row>
    <row r="398" spans="1:7" ht="12.75" x14ac:dyDescent="0.2">
      <c r="A398" s="17"/>
      <c r="E398" s="18"/>
      <c r="G398" s="18"/>
    </row>
    <row r="399" spans="1:7" ht="12.75" x14ac:dyDescent="0.2">
      <c r="A399" s="17"/>
      <c r="E399" s="18"/>
      <c r="G399" s="18"/>
    </row>
    <row r="400" spans="1:7" ht="12.75" x14ac:dyDescent="0.2">
      <c r="A400" s="17"/>
      <c r="E400" s="18"/>
      <c r="G400" s="18"/>
    </row>
    <row r="401" spans="1:7" ht="12.75" x14ac:dyDescent="0.2">
      <c r="A401" s="17"/>
      <c r="E401" s="18"/>
      <c r="G401" s="18"/>
    </row>
    <row r="402" spans="1:7" ht="12.75" x14ac:dyDescent="0.2">
      <c r="A402" s="17"/>
      <c r="E402" s="18"/>
      <c r="G402" s="18"/>
    </row>
    <row r="403" spans="1:7" ht="12.75" x14ac:dyDescent="0.2">
      <c r="A403" s="17"/>
      <c r="E403" s="18"/>
      <c r="G403" s="18"/>
    </row>
    <row r="404" spans="1:7" ht="12.75" x14ac:dyDescent="0.2">
      <c r="A404" s="17"/>
      <c r="E404" s="18"/>
      <c r="G404" s="18"/>
    </row>
    <row r="405" spans="1:7" ht="12.75" x14ac:dyDescent="0.2">
      <c r="A405" s="17"/>
      <c r="E405" s="18"/>
      <c r="G405" s="18"/>
    </row>
    <row r="406" spans="1:7" ht="12.75" x14ac:dyDescent="0.2">
      <c r="A406" s="17"/>
      <c r="E406" s="18"/>
      <c r="G406" s="18"/>
    </row>
    <row r="407" spans="1:7" ht="12.75" x14ac:dyDescent="0.2">
      <c r="A407" s="17"/>
      <c r="E407" s="18"/>
      <c r="G407" s="18"/>
    </row>
    <row r="408" spans="1:7" ht="12.75" x14ac:dyDescent="0.2">
      <c r="A408" s="17"/>
      <c r="E408" s="18"/>
      <c r="G408" s="18"/>
    </row>
    <row r="409" spans="1:7" ht="12.75" x14ac:dyDescent="0.2">
      <c r="A409" s="17"/>
      <c r="E409" s="18"/>
      <c r="G409" s="18"/>
    </row>
    <row r="410" spans="1:7" ht="12.75" x14ac:dyDescent="0.2">
      <c r="A410" s="17"/>
      <c r="E410" s="18"/>
      <c r="G410" s="18"/>
    </row>
    <row r="411" spans="1:7" ht="12.75" x14ac:dyDescent="0.2">
      <c r="A411" s="17"/>
      <c r="E411" s="18"/>
      <c r="G411" s="18"/>
    </row>
    <row r="412" spans="1:7" ht="12.75" x14ac:dyDescent="0.2">
      <c r="A412" s="17"/>
      <c r="E412" s="18"/>
      <c r="G412" s="18"/>
    </row>
    <row r="413" spans="1:7" ht="12.75" x14ac:dyDescent="0.2">
      <c r="A413" s="17"/>
      <c r="E413" s="18"/>
      <c r="G413" s="18"/>
    </row>
    <row r="414" spans="1:7" ht="12.75" x14ac:dyDescent="0.2">
      <c r="A414" s="17"/>
      <c r="E414" s="18"/>
      <c r="G414" s="18"/>
    </row>
    <row r="415" spans="1:7" ht="12.75" x14ac:dyDescent="0.2">
      <c r="A415" s="17"/>
      <c r="E415" s="18"/>
      <c r="G415" s="18"/>
    </row>
    <row r="416" spans="1:7" ht="12.75" x14ac:dyDescent="0.2">
      <c r="A416" s="17"/>
      <c r="E416" s="18"/>
      <c r="G416" s="18"/>
    </row>
    <row r="417" spans="1:7" ht="12.75" x14ac:dyDescent="0.2">
      <c r="A417" s="17"/>
      <c r="E417" s="18"/>
      <c r="G417" s="18"/>
    </row>
    <row r="418" spans="1:7" ht="12.75" x14ac:dyDescent="0.2">
      <c r="A418" s="17"/>
      <c r="E418" s="18"/>
      <c r="G418" s="18"/>
    </row>
    <row r="419" spans="1:7" ht="12.75" x14ac:dyDescent="0.2">
      <c r="A419" s="17"/>
      <c r="E419" s="18"/>
      <c r="G419" s="18"/>
    </row>
    <row r="420" spans="1:7" ht="12.75" x14ac:dyDescent="0.2">
      <c r="A420" s="17"/>
      <c r="E420" s="18"/>
      <c r="G420" s="18"/>
    </row>
    <row r="421" spans="1:7" ht="12.75" x14ac:dyDescent="0.2">
      <c r="A421" s="17"/>
      <c r="E421" s="18"/>
      <c r="G421" s="18"/>
    </row>
    <row r="422" spans="1:7" ht="12.75" x14ac:dyDescent="0.2">
      <c r="A422" s="17"/>
      <c r="E422" s="18"/>
      <c r="G422" s="18"/>
    </row>
    <row r="423" spans="1:7" ht="12.75" x14ac:dyDescent="0.2">
      <c r="A423" s="17"/>
      <c r="E423" s="18"/>
      <c r="G423" s="18"/>
    </row>
    <row r="424" spans="1:7" ht="12.75" x14ac:dyDescent="0.2">
      <c r="A424" s="17"/>
      <c r="E424" s="18"/>
      <c r="G424" s="18"/>
    </row>
    <row r="425" spans="1:7" ht="12.75" x14ac:dyDescent="0.2">
      <c r="A425" s="17"/>
      <c r="E425" s="18"/>
      <c r="G425" s="18"/>
    </row>
    <row r="426" spans="1:7" ht="12.75" x14ac:dyDescent="0.2">
      <c r="A426" s="17"/>
      <c r="E426" s="18"/>
      <c r="G426" s="18"/>
    </row>
    <row r="427" spans="1:7" ht="12.75" x14ac:dyDescent="0.2">
      <c r="A427" s="17"/>
      <c r="E427" s="18"/>
      <c r="G427" s="18"/>
    </row>
    <row r="428" spans="1:7" ht="12.75" x14ac:dyDescent="0.2">
      <c r="A428" s="17"/>
      <c r="E428" s="18"/>
      <c r="G428" s="18"/>
    </row>
    <row r="429" spans="1:7" ht="12.75" x14ac:dyDescent="0.2">
      <c r="A429" s="17"/>
      <c r="E429" s="18"/>
      <c r="G429" s="18"/>
    </row>
    <row r="430" spans="1:7" ht="12.75" x14ac:dyDescent="0.2">
      <c r="A430" s="17"/>
      <c r="E430" s="18"/>
      <c r="G430" s="18"/>
    </row>
    <row r="431" spans="1:7" ht="12.75" x14ac:dyDescent="0.2">
      <c r="A431" s="17"/>
      <c r="E431" s="18"/>
      <c r="G431" s="18"/>
    </row>
    <row r="432" spans="1:7" ht="12.75" x14ac:dyDescent="0.2">
      <c r="A432" s="17"/>
      <c r="E432" s="18"/>
      <c r="G432" s="18"/>
    </row>
    <row r="433" spans="1:7" ht="12.75" x14ac:dyDescent="0.2">
      <c r="A433" s="17"/>
      <c r="E433" s="18"/>
      <c r="G433" s="18"/>
    </row>
    <row r="434" spans="1:7" ht="12.75" x14ac:dyDescent="0.2">
      <c r="A434" s="17"/>
      <c r="E434" s="18"/>
      <c r="G434" s="18"/>
    </row>
    <row r="435" spans="1:7" ht="12.75" x14ac:dyDescent="0.2">
      <c r="A435" s="17"/>
      <c r="E435" s="18"/>
      <c r="G435" s="18"/>
    </row>
    <row r="436" spans="1:7" ht="12.75" x14ac:dyDescent="0.2">
      <c r="A436" s="17"/>
      <c r="E436" s="18"/>
      <c r="G436" s="18"/>
    </row>
    <row r="437" spans="1:7" ht="12.75" x14ac:dyDescent="0.2">
      <c r="A437" s="17"/>
      <c r="E437" s="18"/>
      <c r="G437" s="18"/>
    </row>
    <row r="438" spans="1:7" ht="12.75" x14ac:dyDescent="0.2">
      <c r="A438" s="17"/>
      <c r="E438" s="18"/>
      <c r="G438" s="18"/>
    </row>
    <row r="439" spans="1:7" ht="12.75" x14ac:dyDescent="0.2">
      <c r="A439" s="17"/>
      <c r="E439" s="18"/>
      <c r="G439" s="18"/>
    </row>
    <row r="440" spans="1:7" ht="12.75" x14ac:dyDescent="0.2">
      <c r="A440" s="17"/>
      <c r="E440" s="18"/>
      <c r="G440" s="18"/>
    </row>
    <row r="441" spans="1:7" ht="12.75" x14ac:dyDescent="0.2">
      <c r="A441" s="17"/>
      <c r="E441" s="18"/>
      <c r="G441" s="18"/>
    </row>
    <row r="442" spans="1:7" ht="12.75" x14ac:dyDescent="0.2">
      <c r="A442" s="17"/>
      <c r="E442" s="18"/>
      <c r="G442" s="18"/>
    </row>
    <row r="443" spans="1:7" ht="12.75" x14ac:dyDescent="0.2">
      <c r="A443" s="17"/>
      <c r="E443" s="18"/>
      <c r="G443" s="18"/>
    </row>
    <row r="444" spans="1:7" ht="12.75" x14ac:dyDescent="0.2">
      <c r="A444" s="17"/>
      <c r="E444" s="18"/>
      <c r="G444" s="18"/>
    </row>
    <row r="445" spans="1:7" ht="12.75" x14ac:dyDescent="0.2">
      <c r="A445" s="17"/>
      <c r="E445" s="18"/>
      <c r="G445" s="18"/>
    </row>
    <row r="446" spans="1:7" ht="12.75" x14ac:dyDescent="0.2">
      <c r="A446" s="17"/>
      <c r="E446" s="18"/>
      <c r="G446" s="18"/>
    </row>
    <row r="447" spans="1:7" ht="12.75" x14ac:dyDescent="0.2">
      <c r="A447" s="17"/>
      <c r="E447" s="18"/>
      <c r="G447" s="18"/>
    </row>
    <row r="448" spans="1:7" ht="12.75" x14ac:dyDescent="0.2">
      <c r="A448" s="17"/>
      <c r="E448" s="18"/>
      <c r="G448" s="18"/>
    </row>
    <row r="449" spans="1:7" ht="12.75" x14ac:dyDescent="0.2">
      <c r="A449" s="17"/>
      <c r="E449" s="18"/>
      <c r="G449" s="18"/>
    </row>
    <row r="450" spans="1:7" ht="12.75" x14ac:dyDescent="0.2">
      <c r="A450" s="17"/>
      <c r="E450" s="18"/>
      <c r="G450" s="18"/>
    </row>
    <row r="451" spans="1:7" ht="12.75" x14ac:dyDescent="0.2">
      <c r="A451" s="17"/>
      <c r="E451" s="18"/>
      <c r="G451" s="18"/>
    </row>
    <row r="452" spans="1:7" ht="12.75" x14ac:dyDescent="0.2">
      <c r="A452" s="17"/>
      <c r="E452" s="18"/>
      <c r="G452" s="18"/>
    </row>
    <row r="453" spans="1:7" ht="12.75" x14ac:dyDescent="0.2">
      <c r="A453" s="17"/>
      <c r="E453" s="18"/>
      <c r="G453" s="18"/>
    </row>
    <row r="454" spans="1:7" ht="12.75" x14ac:dyDescent="0.2">
      <c r="A454" s="17"/>
      <c r="E454" s="18"/>
      <c r="G454" s="18"/>
    </row>
    <row r="455" spans="1:7" ht="12.75" x14ac:dyDescent="0.2">
      <c r="A455" s="17"/>
      <c r="E455" s="18"/>
      <c r="G455" s="18"/>
    </row>
    <row r="456" spans="1:7" ht="12.75" x14ac:dyDescent="0.2">
      <c r="A456" s="17"/>
      <c r="E456" s="18"/>
      <c r="G456" s="18"/>
    </row>
    <row r="457" spans="1:7" ht="12.75" x14ac:dyDescent="0.2">
      <c r="A457" s="17"/>
      <c r="E457" s="18"/>
      <c r="G457" s="18"/>
    </row>
    <row r="458" spans="1:7" ht="12.75" x14ac:dyDescent="0.2">
      <c r="A458" s="17"/>
      <c r="E458" s="18"/>
      <c r="G458" s="18"/>
    </row>
    <row r="459" spans="1:7" ht="12.75" x14ac:dyDescent="0.2">
      <c r="A459" s="17"/>
      <c r="E459" s="18"/>
      <c r="G459" s="18"/>
    </row>
    <row r="460" spans="1:7" ht="12.75" x14ac:dyDescent="0.2">
      <c r="A460" s="17"/>
      <c r="E460" s="18"/>
      <c r="G460" s="18"/>
    </row>
    <row r="461" spans="1:7" ht="12.75" x14ac:dyDescent="0.2">
      <c r="A461" s="17"/>
      <c r="E461" s="18"/>
      <c r="G461" s="18"/>
    </row>
    <row r="462" spans="1:7" ht="12.75" x14ac:dyDescent="0.2">
      <c r="A462" s="17"/>
      <c r="E462" s="18"/>
      <c r="G462" s="18"/>
    </row>
    <row r="463" spans="1:7" ht="12.75" x14ac:dyDescent="0.2">
      <c r="A463" s="17"/>
      <c r="E463" s="18"/>
      <c r="G463" s="18"/>
    </row>
    <row r="464" spans="1:7" ht="12.75" x14ac:dyDescent="0.2">
      <c r="A464" s="17"/>
      <c r="E464" s="18"/>
      <c r="G464" s="18"/>
    </row>
    <row r="465" spans="1:7" ht="12.75" x14ac:dyDescent="0.2">
      <c r="A465" s="17"/>
      <c r="E465" s="18"/>
      <c r="G465" s="18"/>
    </row>
    <row r="466" spans="1:7" ht="12.75" x14ac:dyDescent="0.2">
      <c r="A466" s="17"/>
      <c r="E466" s="18"/>
      <c r="G466" s="18"/>
    </row>
    <row r="467" spans="1:7" ht="12.75" x14ac:dyDescent="0.2">
      <c r="A467" s="17"/>
      <c r="E467" s="18"/>
      <c r="G467" s="18"/>
    </row>
    <row r="468" spans="1:7" ht="12.75" x14ac:dyDescent="0.2">
      <c r="A468" s="17"/>
      <c r="E468" s="18"/>
      <c r="G468" s="18"/>
    </row>
    <row r="469" spans="1:7" ht="12.75" x14ac:dyDescent="0.2">
      <c r="A469" s="17"/>
      <c r="E469" s="18"/>
      <c r="G469" s="18"/>
    </row>
    <row r="470" spans="1:7" ht="12.75" x14ac:dyDescent="0.2">
      <c r="A470" s="17"/>
      <c r="E470" s="18"/>
      <c r="G470" s="18"/>
    </row>
    <row r="471" spans="1:7" ht="12.75" x14ac:dyDescent="0.2">
      <c r="A471" s="17"/>
      <c r="E471" s="18"/>
      <c r="G471" s="18"/>
    </row>
    <row r="472" spans="1:7" ht="12.75" x14ac:dyDescent="0.2">
      <c r="A472" s="17"/>
      <c r="E472" s="18"/>
      <c r="G472" s="18"/>
    </row>
    <row r="473" spans="1:7" ht="12.75" x14ac:dyDescent="0.2">
      <c r="A473" s="17"/>
      <c r="E473" s="18"/>
      <c r="G473" s="18"/>
    </row>
    <row r="474" spans="1:7" ht="12.75" x14ac:dyDescent="0.2">
      <c r="A474" s="17"/>
      <c r="E474" s="18"/>
      <c r="G474" s="18"/>
    </row>
    <row r="475" spans="1:7" ht="12.75" x14ac:dyDescent="0.2">
      <c r="A475" s="17"/>
      <c r="E475" s="18"/>
      <c r="G475" s="18"/>
    </row>
    <row r="476" spans="1:7" ht="12.75" x14ac:dyDescent="0.2">
      <c r="A476" s="17"/>
      <c r="E476" s="18"/>
      <c r="G476" s="18"/>
    </row>
    <row r="477" spans="1:7" ht="12.75" x14ac:dyDescent="0.2">
      <c r="A477" s="17"/>
      <c r="E477" s="18"/>
      <c r="G477" s="18"/>
    </row>
    <row r="478" spans="1:7" ht="12.75" x14ac:dyDescent="0.2">
      <c r="A478" s="17"/>
      <c r="E478" s="18"/>
      <c r="G478" s="18"/>
    </row>
    <row r="479" spans="1:7" ht="12.75" x14ac:dyDescent="0.2">
      <c r="A479" s="17"/>
      <c r="E479" s="18"/>
      <c r="G479" s="18"/>
    </row>
    <row r="480" spans="1:7" ht="12.75" x14ac:dyDescent="0.2">
      <c r="A480" s="17"/>
      <c r="E480" s="18"/>
      <c r="G480" s="18"/>
    </row>
    <row r="481" spans="1:7" ht="12.75" x14ac:dyDescent="0.2">
      <c r="A481" s="17"/>
      <c r="E481" s="18"/>
      <c r="G481" s="18"/>
    </row>
    <row r="482" spans="1:7" ht="12.75" x14ac:dyDescent="0.2">
      <c r="A482" s="17"/>
      <c r="E482" s="18"/>
      <c r="G482" s="18"/>
    </row>
    <row r="483" spans="1:7" ht="12.75" x14ac:dyDescent="0.2">
      <c r="A483" s="17"/>
      <c r="E483" s="18"/>
      <c r="G483" s="18"/>
    </row>
    <row r="484" spans="1:7" ht="12.75" x14ac:dyDescent="0.2">
      <c r="A484" s="17"/>
      <c r="E484" s="18"/>
      <c r="G484" s="18"/>
    </row>
    <row r="485" spans="1:7" ht="12.75" x14ac:dyDescent="0.2">
      <c r="A485" s="17"/>
      <c r="E485" s="18"/>
      <c r="G485" s="18"/>
    </row>
    <row r="486" spans="1:7" ht="12.75" x14ac:dyDescent="0.2">
      <c r="A486" s="17"/>
      <c r="E486" s="18"/>
      <c r="G486" s="18"/>
    </row>
    <row r="487" spans="1:7" ht="12.75" x14ac:dyDescent="0.2">
      <c r="A487" s="17"/>
      <c r="E487" s="18"/>
      <c r="G487" s="18"/>
    </row>
    <row r="488" spans="1:7" ht="12.75" x14ac:dyDescent="0.2">
      <c r="A488" s="17"/>
      <c r="E488" s="18"/>
      <c r="G488" s="18"/>
    </row>
    <row r="489" spans="1:7" ht="12.75" x14ac:dyDescent="0.2">
      <c r="A489" s="17"/>
      <c r="E489" s="18"/>
      <c r="G489" s="18"/>
    </row>
    <row r="490" spans="1:7" ht="12.75" x14ac:dyDescent="0.2">
      <c r="A490" s="17"/>
      <c r="E490" s="18"/>
      <c r="G490" s="18"/>
    </row>
    <row r="491" spans="1:7" ht="12.75" x14ac:dyDescent="0.2">
      <c r="A491" s="17"/>
      <c r="E491" s="18"/>
      <c r="G491" s="18"/>
    </row>
    <row r="492" spans="1:7" ht="12.75" x14ac:dyDescent="0.2">
      <c r="A492" s="17"/>
      <c r="E492" s="18"/>
      <c r="G492" s="18"/>
    </row>
    <row r="493" spans="1:7" ht="12.75" x14ac:dyDescent="0.2">
      <c r="A493" s="17"/>
      <c r="E493" s="18"/>
      <c r="G493" s="18"/>
    </row>
    <row r="494" spans="1:7" ht="12.75" x14ac:dyDescent="0.2">
      <c r="A494" s="17"/>
      <c r="E494" s="18"/>
      <c r="G494" s="18"/>
    </row>
    <row r="495" spans="1:7" ht="12.75" x14ac:dyDescent="0.2">
      <c r="A495" s="17"/>
      <c r="E495" s="18"/>
      <c r="G495" s="18"/>
    </row>
    <row r="496" spans="1:7" ht="12.75" x14ac:dyDescent="0.2">
      <c r="A496" s="17"/>
      <c r="E496" s="18"/>
      <c r="G496" s="18"/>
    </row>
    <row r="497" spans="1:7" ht="12.75" x14ac:dyDescent="0.2">
      <c r="A497" s="17"/>
      <c r="E497" s="18"/>
      <c r="G497" s="18"/>
    </row>
    <row r="498" spans="1:7" ht="12.75" x14ac:dyDescent="0.2">
      <c r="A498" s="17"/>
      <c r="E498" s="18"/>
      <c r="G498" s="18"/>
    </row>
    <row r="499" spans="1:7" ht="12.75" x14ac:dyDescent="0.2">
      <c r="A499" s="17"/>
      <c r="E499" s="18"/>
      <c r="G499" s="18"/>
    </row>
    <row r="500" spans="1:7" ht="12.75" x14ac:dyDescent="0.2">
      <c r="A500" s="17"/>
      <c r="E500" s="18"/>
      <c r="G500" s="18"/>
    </row>
    <row r="501" spans="1:7" ht="12.75" x14ac:dyDescent="0.2">
      <c r="A501" s="17"/>
      <c r="E501" s="18"/>
      <c r="G501" s="18"/>
    </row>
    <row r="502" spans="1:7" ht="12.75" x14ac:dyDescent="0.2">
      <c r="A502" s="17"/>
      <c r="E502" s="18"/>
      <c r="G502" s="18"/>
    </row>
    <row r="503" spans="1:7" ht="12.75" x14ac:dyDescent="0.2">
      <c r="A503" s="17"/>
      <c r="E503" s="18"/>
      <c r="G503" s="18"/>
    </row>
    <row r="504" spans="1:7" ht="12.75" x14ac:dyDescent="0.2">
      <c r="A504" s="17"/>
      <c r="E504" s="18"/>
      <c r="G504" s="18"/>
    </row>
    <row r="505" spans="1:7" ht="12.75" x14ac:dyDescent="0.2">
      <c r="A505" s="17"/>
      <c r="E505" s="18"/>
      <c r="G505" s="18"/>
    </row>
    <row r="506" spans="1:7" ht="12.75" x14ac:dyDescent="0.2">
      <c r="A506" s="17"/>
      <c r="E506" s="18"/>
      <c r="G506" s="18"/>
    </row>
    <row r="507" spans="1:7" ht="12.75" x14ac:dyDescent="0.2">
      <c r="A507" s="17"/>
      <c r="E507" s="18"/>
      <c r="G507" s="18"/>
    </row>
    <row r="508" spans="1:7" ht="12.75" x14ac:dyDescent="0.2">
      <c r="A508" s="17"/>
      <c r="E508" s="18"/>
      <c r="G508" s="18"/>
    </row>
    <row r="509" spans="1:7" ht="12.75" x14ac:dyDescent="0.2">
      <c r="A509" s="17"/>
      <c r="E509" s="18"/>
      <c r="G509" s="18"/>
    </row>
    <row r="510" spans="1:7" ht="12.75" x14ac:dyDescent="0.2">
      <c r="A510" s="17"/>
      <c r="E510" s="18"/>
      <c r="G510" s="18"/>
    </row>
    <row r="511" spans="1:7" ht="12.75" x14ac:dyDescent="0.2">
      <c r="A511" s="17"/>
      <c r="E511" s="18"/>
      <c r="G511" s="18"/>
    </row>
    <row r="512" spans="1:7" ht="12.75" x14ac:dyDescent="0.2">
      <c r="A512" s="17"/>
      <c r="E512" s="18"/>
      <c r="G512" s="18"/>
    </row>
    <row r="513" spans="1:7" ht="12.75" x14ac:dyDescent="0.2">
      <c r="A513" s="17"/>
      <c r="E513" s="18"/>
      <c r="G513" s="18"/>
    </row>
    <row r="514" spans="1:7" ht="12.75" x14ac:dyDescent="0.2">
      <c r="A514" s="17"/>
      <c r="E514" s="18"/>
      <c r="G514" s="18"/>
    </row>
    <row r="515" spans="1:7" ht="12.75" x14ac:dyDescent="0.2">
      <c r="A515" s="17"/>
      <c r="E515" s="18"/>
      <c r="G515" s="18"/>
    </row>
    <row r="516" spans="1:7" ht="12.75" x14ac:dyDescent="0.2">
      <c r="A516" s="17"/>
      <c r="E516" s="18"/>
      <c r="G516" s="18"/>
    </row>
    <row r="517" spans="1:7" ht="12.75" x14ac:dyDescent="0.2">
      <c r="A517" s="17"/>
      <c r="E517" s="18"/>
      <c r="G517" s="18"/>
    </row>
    <row r="518" spans="1:7" ht="12.75" x14ac:dyDescent="0.2">
      <c r="A518" s="17"/>
      <c r="E518" s="18"/>
      <c r="G518" s="18"/>
    </row>
    <row r="519" spans="1:7" ht="12.75" x14ac:dyDescent="0.2">
      <c r="A519" s="17"/>
      <c r="E519" s="18"/>
      <c r="G519" s="18"/>
    </row>
    <row r="520" spans="1:7" ht="12.75" x14ac:dyDescent="0.2">
      <c r="A520" s="17"/>
      <c r="E520" s="18"/>
      <c r="G520" s="18"/>
    </row>
    <row r="521" spans="1:7" ht="12.75" x14ac:dyDescent="0.2">
      <c r="A521" s="17"/>
      <c r="E521" s="18"/>
      <c r="G521" s="18"/>
    </row>
    <row r="522" spans="1:7" ht="12.75" x14ac:dyDescent="0.2">
      <c r="A522" s="17"/>
      <c r="E522" s="18"/>
      <c r="G522" s="18"/>
    </row>
    <row r="523" spans="1:7" ht="12.75" x14ac:dyDescent="0.2">
      <c r="A523" s="17"/>
      <c r="E523" s="18"/>
      <c r="G523" s="18"/>
    </row>
    <row r="524" spans="1:7" ht="12.75" x14ac:dyDescent="0.2">
      <c r="A524" s="17"/>
      <c r="E524" s="18"/>
      <c r="G524" s="18"/>
    </row>
    <row r="525" spans="1:7" ht="12.75" x14ac:dyDescent="0.2">
      <c r="A525" s="17"/>
      <c r="E525" s="18"/>
      <c r="G525" s="18"/>
    </row>
    <row r="526" spans="1:7" ht="12.75" x14ac:dyDescent="0.2">
      <c r="A526" s="17"/>
      <c r="E526" s="18"/>
      <c r="G526" s="18"/>
    </row>
    <row r="527" spans="1:7" ht="12.75" x14ac:dyDescent="0.2">
      <c r="A527" s="17"/>
      <c r="E527" s="18"/>
      <c r="G527" s="18"/>
    </row>
    <row r="528" spans="1:7" ht="12.75" x14ac:dyDescent="0.2">
      <c r="A528" s="17"/>
      <c r="E528" s="18"/>
      <c r="G528" s="18"/>
    </row>
    <row r="529" spans="1:7" ht="12.75" x14ac:dyDescent="0.2">
      <c r="A529" s="17"/>
      <c r="E529" s="18"/>
      <c r="G529" s="18"/>
    </row>
    <row r="530" spans="1:7" ht="12.75" x14ac:dyDescent="0.2">
      <c r="A530" s="17"/>
      <c r="E530" s="18"/>
      <c r="G530" s="18"/>
    </row>
    <row r="531" spans="1:7" ht="12.75" x14ac:dyDescent="0.2">
      <c r="A531" s="17"/>
      <c r="E531" s="18"/>
      <c r="G531" s="18"/>
    </row>
    <row r="532" spans="1:7" ht="12.75" x14ac:dyDescent="0.2">
      <c r="A532" s="17"/>
      <c r="E532" s="18"/>
      <c r="G532" s="18"/>
    </row>
    <row r="533" spans="1:7" ht="12.75" x14ac:dyDescent="0.2">
      <c r="A533" s="17"/>
      <c r="E533" s="18"/>
      <c r="G533" s="18"/>
    </row>
    <row r="534" spans="1:7" ht="12.75" x14ac:dyDescent="0.2">
      <c r="A534" s="17"/>
      <c r="E534" s="18"/>
      <c r="G534" s="18"/>
    </row>
    <row r="535" spans="1:7" ht="12.75" x14ac:dyDescent="0.2">
      <c r="A535" s="17"/>
      <c r="E535" s="18"/>
      <c r="G535" s="18"/>
    </row>
    <row r="536" spans="1:7" ht="12.75" x14ac:dyDescent="0.2">
      <c r="A536" s="17"/>
      <c r="E536" s="18"/>
      <c r="G536" s="18"/>
    </row>
    <row r="537" spans="1:7" ht="12.75" x14ac:dyDescent="0.2">
      <c r="A537" s="17"/>
      <c r="E537" s="18"/>
      <c r="G537" s="18"/>
    </row>
    <row r="538" spans="1:7" ht="12.75" x14ac:dyDescent="0.2">
      <c r="A538" s="17"/>
      <c r="E538" s="18"/>
      <c r="G538" s="18"/>
    </row>
    <row r="539" spans="1:7" ht="12.75" x14ac:dyDescent="0.2">
      <c r="A539" s="17"/>
      <c r="E539" s="18"/>
      <c r="G539" s="18"/>
    </row>
    <row r="540" spans="1:7" ht="12.75" x14ac:dyDescent="0.2">
      <c r="A540" s="17"/>
      <c r="E540" s="18"/>
      <c r="G540" s="18"/>
    </row>
    <row r="541" spans="1:7" ht="12.75" x14ac:dyDescent="0.2">
      <c r="A541" s="17"/>
      <c r="E541" s="18"/>
      <c r="G541" s="18"/>
    </row>
    <row r="542" spans="1:7" ht="12.75" x14ac:dyDescent="0.2">
      <c r="A542" s="17"/>
      <c r="E542" s="18"/>
      <c r="G542" s="18"/>
    </row>
    <row r="543" spans="1:7" ht="12.75" x14ac:dyDescent="0.2">
      <c r="A543" s="17"/>
      <c r="E543" s="18"/>
      <c r="G543" s="18"/>
    </row>
    <row r="544" spans="1:7" ht="12.75" x14ac:dyDescent="0.2">
      <c r="A544" s="17"/>
      <c r="E544" s="18"/>
      <c r="G544" s="18"/>
    </row>
    <row r="545" spans="1:7" ht="12.75" x14ac:dyDescent="0.2">
      <c r="A545" s="17"/>
      <c r="E545" s="18"/>
      <c r="G545" s="18"/>
    </row>
    <row r="546" spans="1:7" ht="12.75" x14ac:dyDescent="0.2">
      <c r="A546" s="17"/>
      <c r="E546" s="18"/>
      <c r="G546" s="18"/>
    </row>
    <row r="547" spans="1:7" ht="12.75" x14ac:dyDescent="0.2">
      <c r="A547" s="17"/>
      <c r="E547" s="18"/>
      <c r="G547" s="18"/>
    </row>
    <row r="548" spans="1:7" ht="12.75" x14ac:dyDescent="0.2">
      <c r="A548" s="17"/>
      <c r="E548" s="18"/>
      <c r="G548" s="18"/>
    </row>
    <row r="549" spans="1:7" ht="12.75" x14ac:dyDescent="0.2">
      <c r="A549" s="17"/>
      <c r="E549" s="18"/>
      <c r="G549" s="18"/>
    </row>
    <row r="550" spans="1:7" ht="12.75" x14ac:dyDescent="0.2">
      <c r="A550" s="17"/>
      <c r="E550" s="18"/>
      <c r="G550" s="18"/>
    </row>
    <row r="551" spans="1:7" ht="12.75" x14ac:dyDescent="0.2">
      <c r="A551" s="17"/>
      <c r="E551" s="18"/>
      <c r="G551" s="18"/>
    </row>
    <row r="552" spans="1:7" ht="12.75" x14ac:dyDescent="0.2">
      <c r="A552" s="17"/>
      <c r="E552" s="18"/>
      <c r="G552" s="18"/>
    </row>
    <row r="553" spans="1:7" ht="12.75" x14ac:dyDescent="0.2">
      <c r="A553" s="17"/>
      <c r="E553" s="18"/>
      <c r="G553" s="18"/>
    </row>
    <row r="554" spans="1:7" ht="12.75" x14ac:dyDescent="0.2">
      <c r="A554" s="17"/>
      <c r="E554" s="18"/>
      <c r="G554" s="18"/>
    </row>
    <row r="555" spans="1:7" ht="12.75" x14ac:dyDescent="0.2">
      <c r="A555" s="17"/>
      <c r="E555" s="18"/>
      <c r="G555" s="18"/>
    </row>
    <row r="556" spans="1:7" ht="12.75" x14ac:dyDescent="0.2">
      <c r="A556" s="17"/>
      <c r="E556" s="18"/>
      <c r="G556" s="18"/>
    </row>
    <row r="557" spans="1:7" ht="12.75" x14ac:dyDescent="0.2">
      <c r="A557" s="17"/>
      <c r="E557" s="18"/>
      <c r="G557" s="18"/>
    </row>
    <row r="558" spans="1:7" ht="12.75" x14ac:dyDescent="0.2">
      <c r="A558" s="17"/>
      <c r="E558" s="18"/>
      <c r="G558" s="18"/>
    </row>
    <row r="559" spans="1:7" ht="12.75" x14ac:dyDescent="0.2">
      <c r="A559" s="17"/>
      <c r="E559" s="18"/>
      <c r="G559" s="18"/>
    </row>
    <row r="560" spans="1:7" ht="12.75" x14ac:dyDescent="0.2">
      <c r="A560" s="17"/>
      <c r="E560" s="18"/>
      <c r="G560" s="18"/>
    </row>
    <row r="561" spans="1:7" ht="12.75" x14ac:dyDescent="0.2">
      <c r="A561" s="17"/>
      <c r="E561" s="18"/>
      <c r="G561" s="18"/>
    </row>
    <row r="562" spans="1:7" ht="12.75" x14ac:dyDescent="0.2">
      <c r="A562" s="17"/>
      <c r="E562" s="18"/>
      <c r="G562" s="18"/>
    </row>
    <row r="563" spans="1:7" ht="12.75" x14ac:dyDescent="0.2">
      <c r="A563" s="17"/>
      <c r="E563" s="18"/>
      <c r="G563" s="18"/>
    </row>
    <row r="564" spans="1:7" ht="12.75" x14ac:dyDescent="0.2">
      <c r="A564" s="17"/>
      <c r="E564" s="18"/>
      <c r="G564" s="18"/>
    </row>
    <row r="565" spans="1:7" ht="12.75" x14ac:dyDescent="0.2">
      <c r="A565" s="17"/>
      <c r="E565" s="18"/>
      <c r="G565" s="18"/>
    </row>
    <row r="566" spans="1:7" ht="12.75" x14ac:dyDescent="0.2">
      <c r="A566" s="17"/>
      <c r="E566" s="18"/>
      <c r="G566" s="18"/>
    </row>
    <row r="567" spans="1:7" ht="12.75" x14ac:dyDescent="0.2">
      <c r="A567" s="17"/>
      <c r="E567" s="18"/>
      <c r="G567" s="18"/>
    </row>
    <row r="568" spans="1:7" ht="12.75" x14ac:dyDescent="0.2">
      <c r="A568" s="17"/>
      <c r="E568" s="18"/>
      <c r="G568" s="18"/>
    </row>
    <row r="569" spans="1:7" ht="12.75" x14ac:dyDescent="0.2">
      <c r="A569" s="17"/>
      <c r="E569" s="18"/>
      <c r="G569" s="18"/>
    </row>
    <row r="570" spans="1:7" ht="12.75" x14ac:dyDescent="0.2">
      <c r="A570" s="17"/>
      <c r="E570" s="18"/>
      <c r="G570" s="18"/>
    </row>
    <row r="571" spans="1:7" ht="12.75" x14ac:dyDescent="0.2">
      <c r="A571" s="17"/>
      <c r="E571" s="18"/>
      <c r="G571" s="18"/>
    </row>
    <row r="572" spans="1:7" ht="12.75" x14ac:dyDescent="0.2">
      <c r="A572" s="17"/>
      <c r="E572" s="18"/>
      <c r="G572" s="18"/>
    </row>
    <row r="573" spans="1:7" ht="12.75" x14ac:dyDescent="0.2">
      <c r="A573" s="17"/>
      <c r="E573" s="18"/>
      <c r="G573" s="18"/>
    </row>
    <row r="574" spans="1:7" ht="12.75" x14ac:dyDescent="0.2">
      <c r="A574" s="17"/>
      <c r="E574" s="18"/>
      <c r="G574" s="18"/>
    </row>
    <row r="575" spans="1:7" ht="12.75" x14ac:dyDescent="0.2">
      <c r="A575" s="17"/>
      <c r="E575" s="18"/>
      <c r="G575" s="18"/>
    </row>
    <row r="576" spans="1:7" ht="12.75" x14ac:dyDescent="0.2">
      <c r="A576" s="17"/>
      <c r="E576" s="18"/>
      <c r="G576" s="18"/>
    </row>
    <row r="577" spans="1:7" ht="12.75" x14ac:dyDescent="0.2">
      <c r="A577" s="17"/>
      <c r="E577" s="18"/>
      <c r="G577" s="18"/>
    </row>
    <row r="578" spans="1:7" ht="12.75" x14ac:dyDescent="0.2">
      <c r="A578" s="17"/>
      <c r="E578" s="18"/>
      <c r="G578" s="18"/>
    </row>
    <row r="579" spans="1:7" ht="12.75" x14ac:dyDescent="0.2">
      <c r="A579" s="17"/>
      <c r="E579" s="18"/>
      <c r="G579" s="18"/>
    </row>
    <row r="580" spans="1:7" ht="12.75" x14ac:dyDescent="0.2">
      <c r="A580" s="17"/>
      <c r="E580" s="18"/>
      <c r="G580" s="18"/>
    </row>
    <row r="581" spans="1:7" ht="12.75" x14ac:dyDescent="0.2">
      <c r="A581" s="17"/>
      <c r="E581" s="18"/>
      <c r="G581" s="18"/>
    </row>
    <row r="582" spans="1:7" ht="12.75" x14ac:dyDescent="0.2">
      <c r="A582" s="17"/>
      <c r="E582" s="18"/>
      <c r="G582" s="18"/>
    </row>
    <row r="583" spans="1:7" ht="12.75" x14ac:dyDescent="0.2">
      <c r="A583" s="17"/>
      <c r="E583" s="18"/>
      <c r="G583" s="18"/>
    </row>
    <row r="584" spans="1:7" ht="12.75" x14ac:dyDescent="0.2">
      <c r="A584" s="17"/>
      <c r="E584" s="18"/>
      <c r="G584" s="18"/>
    </row>
    <row r="585" spans="1:7" ht="12.75" x14ac:dyDescent="0.2">
      <c r="A585" s="17"/>
      <c r="E585" s="18"/>
      <c r="G585" s="18"/>
    </row>
    <row r="586" spans="1:7" ht="12.75" x14ac:dyDescent="0.2">
      <c r="A586" s="17"/>
      <c r="E586" s="18"/>
      <c r="G586" s="18"/>
    </row>
    <row r="587" spans="1:7" ht="12.75" x14ac:dyDescent="0.2">
      <c r="A587" s="17"/>
      <c r="E587" s="18"/>
      <c r="G587" s="18"/>
    </row>
    <row r="588" spans="1:7" ht="12.75" x14ac:dyDescent="0.2">
      <c r="A588" s="17"/>
      <c r="E588" s="18"/>
      <c r="G588" s="18"/>
    </row>
    <row r="589" spans="1:7" ht="12.75" x14ac:dyDescent="0.2">
      <c r="A589" s="17"/>
      <c r="E589" s="18"/>
      <c r="G589" s="18"/>
    </row>
    <row r="590" spans="1:7" ht="12.75" x14ac:dyDescent="0.2">
      <c r="A590" s="17"/>
      <c r="E590" s="18"/>
      <c r="G590" s="18"/>
    </row>
    <row r="591" spans="1:7" ht="12.75" x14ac:dyDescent="0.2">
      <c r="A591" s="17"/>
      <c r="E591" s="18"/>
      <c r="G591" s="18"/>
    </row>
    <row r="592" spans="1:7" ht="12.75" x14ac:dyDescent="0.2">
      <c r="A592" s="17"/>
      <c r="E592" s="18"/>
      <c r="G592" s="18"/>
    </row>
    <row r="593" spans="1:7" ht="12.75" x14ac:dyDescent="0.2">
      <c r="A593" s="17"/>
      <c r="E593" s="18"/>
      <c r="G593" s="18"/>
    </row>
    <row r="594" spans="1:7" ht="12.75" x14ac:dyDescent="0.2">
      <c r="A594" s="17"/>
      <c r="E594" s="18"/>
      <c r="G594" s="18"/>
    </row>
    <row r="595" spans="1:7" ht="12.75" x14ac:dyDescent="0.2">
      <c r="A595" s="17"/>
      <c r="E595" s="18"/>
      <c r="G595" s="18"/>
    </row>
    <row r="596" spans="1:7" ht="12.75" x14ac:dyDescent="0.2">
      <c r="A596" s="17"/>
      <c r="E596" s="18"/>
      <c r="G596" s="18"/>
    </row>
    <row r="597" spans="1:7" ht="12.75" x14ac:dyDescent="0.2">
      <c r="A597" s="17"/>
      <c r="E597" s="18"/>
      <c r="G597" s="18"/>
    </row>
    <row r="598" spans="1:7" ht="12.75" x14ac:dyDescent="0.2">
      <c r="A598" s="17"/>
      <c r="E598" s="18"/>
      <c r="G598" s="18"/>
    </row>
    <row r="599" spans="1:7" ht="12.75" x14ac:dyDescent="0.2">
      <c r="A599" s="17"/>
      <c r="E599" s="18"/>
      <c r="G599" s="18"/>
    </row>
    <row r="600" spans="1:7" ht="12.75" x14ac:dyDescent="0.2">
      <c r="A600" s="17"/>
      <c r="E600" s="18"/>
      <c r="G600" s="18"/>
    </row>
    <row r="601" spans="1:7" ht="12.75" x14ac:dyDescent="0.2">
      <c r="A601" s="17"/>
      <c r="E601" s="18"/>
      <c r="G601" s="18"/>
    </row>
    <row r="602" spans="1:7" ht="12.75" x14ac:dyDescent="0.2">
      <c r="A602" s="17"/>
      <c r="E602" s="18"/>
      <c r="G602" s="18"/>
    </row>
    <row r="603" spans="1:7" ht="12.75" x14ac:dyDescent="0.2">
      <c r="A603" s="17"/>
      <c r="E603" s="18"/>
      <c r="G603" s="18"/>
    </row>
    <row r="604" spans="1:7" ht="12.75" x14ac:dyDescent="0.2">
      <c r="A604" s="17"/>
      <c r="E604" s="18"/>
      <c r="G604" s="18"/>
    </row>
    <row r="605" spans="1:7" ht="12.75" x14ac:dyDescent="0.2">
      <c r="A605" s="17"/>
      <c r="E605" s="18"/>
      <c r="G605" s="18"/>
    </row>
    <row r="606" spans="1:7" ht="12.75" x14ac:dyDescent="0.2">
      <c r="A606" s="17"/>
      <c r="E606" s="18"/>
      <c r="G606" s="18"/>
    </row>
    <row r="607" spans="1:7" ht="12.75" x14ac:dyDescent="0.2">
      <c r="A607" s="17"/>
      <c r="E607" s="18"/>
      <c r="G607" s="18"/>
    </row>
    <row r="608" spans="1:7" ht="12.75" x14ac:dyDescent="0.2">
      <c r="A608" s="17"/>
      <c r="E608" s="18"/>
      <c r="G608" s="18"/>
    </row>
    <row r="609" spans="1:7" ht="12.75" x14ac:dyDescent="0.2">
      <c r="A609" s="17"/>
      <c r="E609" s="18"/>
      <c r="G609" s="18"/>
    </row>
    <row r="610" spans="1:7" ht="12.75" x14ac:dyDescent="0.2">
      <c r="A610" s="17"/>
      <c r="E610" s="18"/>
      <c r="G610" s="18"/>
    </row>
    <row r="611" spans="1:7" ht="12.75" x14ac:dyDescent="0.2">
      <c r="A611" s="17"/>
      <c r="E611" s="18"/>
      <c r="G611" s="18"/>
    </row>
    <row r="612" spans="1:7" ht="12.75" x14ac:dyDescent="0.2">
      <c r="A612" s="17"/>
      <c r="E612" s="18"/>
      <c r="G612" s="18"/>
    </row>
    <row r="613" spans="1:7" ht="12.75" x14ac:dyDescent="0.2">
      <c r="A613" s="17"/>
      <c r="E613" s="18"/>
      <c r="G613" s="18"/>
    </row>
    <row r="614" spans="1:7" ht="12.75" x14ac:dyDescent="0.2">
      <c r="A614" s="17"/>
      <c r="E614" s="18"/>
      <c r="G614" s="18"/>
    </row>
    <row r="615" spans="1:7" ht="12.75" x14ac:dyDescent="0.2">
      <c r="A615" s="17"/>
      <c r="E615" s="18"/>
      <c r="G615" s="18"/>
    </row>
    <row r="616" spans="1:7" ht="12.75" x14ac:dyDescent="0.2">
      <c r="A616" s="17"/>
      <c r="E616" s="18"/>
      <c r="G616" s="18"/>
    </row>
    <row r="617" spans="1:7" ht="12.75" x14ac:dyDescent="0.2">
      <c r="A617" s="17"/>
      <c r="E617" s="18"/>
      <c r="G617" s="18"/>
    </row>
    <row r="618" spans="1:7" ht="12.75" x14ac:dyDescent="0.2">
      <c r="A618" s="17"/>
      <c r="E618" s="18"/>
      <c r="G618" s="18"/>
    </row>
    <row r="619" spans="1:7" ht="12.75" x14ac:dyDescent="0.2">
      <c r="A619" s="17"/>
      <c r="E619" s="18"/>
      <c r="G619" s="18"/>
    </row>
    <row r="620" spans="1:7" ht="12.75" x14ac:dyDescent="0.2">
      <c r="A620" s="17"/>
      <c r="E620" s="18"/>
      <c r="G620" s="18"/>
    </row>
    <row r="621" spans="1:7" ht="12.75" x14ac:dyDescent="0.2">
      <c r="A621" s="17"/>
      <c r="E621" s="18"/>
      <c r="G621" s="18"/>
    </row>
    <row r="622" spans="1:7" ht="12.75" x14ac:dyDescent="0.2">
      <c r="A622" s="17"/>
      <c r="E622" s="18"/>
      <c r="G622" s="18"/>
    </row>
    <row r="623" spans="1:7" ht="12.75" x14ac:dyDescent="0.2">
      <c r="A623" s="17"/>
      <c r="E623" s="18"/>
      <c r="G623" s="18"/>
    </row>
    <row r="624" spans="1:7" ht="12.75" x14ac:dyDescent="0.2">
      <c r="A624" s="17"/>
      <c r="E624" s="18"/>
      <c r="G624" s="18"/>
    </row>
    <row r="625" spans="1:7" ht="12.75" x14ac:dyDescent="0.2">
      <c r="A625" s="17"/>
      <c r="E625" s="18"/>
      <c r="G625" s="18"/>
    </row>
    <row r="626" spans="1:7" ht="12.75" x14ac:dyDescent="0.2">
      <c r="A626" s="17"/>
      <c r="E626" s="18"/>
      <c r="G626" s="18"/>
    </row>
    <row r="627" spans="1:7" ht="12.75" x14ac:dyDescent="0.2">
      <c r="A627" s="17"/>
      <c r="E627" s="18"/>
      <c r="G627" s="18"/>
    </row>
    <row r="628" spans="1:7" ht="12.75" x14ac:dyDescent="0.2">
      <c r="A628" s="17"/>
      <c r="E628" s="18"/>
      <c r="G628" s="18"/>
    </row>
    <row r="629" spans="1:7" ht="12.75" x14ac:dyDescent="0.2">
      <c r="A629" s="17"/>
      <c r="E629" s="18"/>
      <c r="G629" s="18"/>
    </row>
    <row r="630" spans="1:7" ht="12.75" x14ac:dyDescent="0.2">
      <c r="A630" s="17"/>
      <c r="E630" s="18"/>
      <c r="G630" s="18"/>
    </row>
    <row r="631" spans="1:7" ht="12.75" x14ac:dyDescent="0.2">
      <c r="A631" s="17"/>
      <c r="E631" s="18"/>
      <c r="G631" s="18"/>
    </row>
    <row r="632" spans="1:7" ht="12.75" x14ac:dyDescent="0.2">
      <c r="A632" s="17"/>
      <c r="E632" s="18"/>
      <c r="G632" s="18"/>
    </row>
    <row r="633" spans="1:7" ht="12.75" x14ac:dyDescent="0.2">
      <c r="A633" s="17"/>
      <c r="E633" s="18"/>
      <c r="G633" s="18"/>
    </row>
    <row r="634" spans="1:7" ht="12.75" x14ac:dyDescent="0.2">
      <c r="A634" s="17"/>
      <c r="E634" s="18"/>
      <c r="G634" s="18"/>
    </row>
    <row r="635" spans="1:7" ht="12.75" x14ac:dyDescent="0.2">
      <c r="A635" s="17"/>
      <c r="E635" s="18"/>
      <c r="G635" s="18"/>
    </row>
    <row r="636" spans="1:7" ht="12.75" x14ac:dyDescent="0.2">
      <c r="A636" s="17"/>
      <c r="E636" s="18"/>
      <c r="G636" s="18"/>
    </row>
    <row r="637" spans="1:7" ht="12.75" x14ac:dyDescent="0.2">
      <c r="A637" s="17"/>
      <c r="E637" s="18"/>
      <c r="G637" s="18"/>
    </row>
    <row r="638" spans="1:7" ht="12.75" x14ac:dyDescent="0.2">
      <c r="A638" s="17"/>
      <c r="E638" s="18"/>
      <c r="G638" s="18"/>
    </row>
    <row r="639" spans="1:7" ht="12.75" x14ac:dyDescent="0.2">
      <c r="A639" s="17"/>
      <c r="E639" s="18"/>
      <c r="G639" s="18"/>
    </row>
    <row r="640" spans="1:7" ht="12.75" x14ac:dyDescent="0.2">
      <c r="A640" s="17"/>
      <c r="E640" s="18"/>
      <c r="G640" s="18"/>
    </row>
    <row r="641" spans="1:7" ht="12.75" x14ac:dyDescent="0.2">
      <c r="A641" s="17"/>
      <c r="E641" s="18"/>
      <c r="G641" s="18"/>
    </row>
    <row r="642" spans="1:7" ht="12.75" x14ac:dyDescent="0.2">
      <c r="A642" s="17"/>
      <c r="E642" s="18"/>
      <c r="G642" s="18"/>
    </row>
    <row r="643" spans="1:7" ht="12.75" x14ac:dyDescent="0.2">
      <c r="A643" s="17"/>
      <c r="E643" s="18"/>
      <c r="G643" s="18"/>
    </row>
    <row r="644" spans="1:7" ht="12.75" x14ac:dyDescent="0.2">
      <c r="A644" s="17"/>
      <c r="E644" s="18"/>
      <c r="G644" s="18"/>
    </row>
    <row r="645" spans="1:7" ht="12.75" x14ac:dyDescent="0.2">
      <c r="A645" s="17"/>
      <c r="E645" s="18"/>
      <c r="G645" s="18"/>
    </row>
    <row r="646" spans="1:7" ht="12.75" x14ac:dyDescent="0.2">
      <c r="A646" s="17"/>
      <c r="E646" s="18"/>
      <c r="G646" s="18"/>
    </row>
    <row r="647" spans="1:7" ht="12.75" x14ac:dyDescent="0.2">
      <c r="A647" s="17"/>
      <c r="E647" s="18"/>
      <c r="G647" s="18"/>
    </row>
    <row r="648" spans="1:7" ht="12.75" x14ac:dyDescent="0.2">
      <c r="A648" s="17"/>
      <c r="E648" s="18"/>
      <c r="G648" s="18"/>
    </row>
    <row r="649" spans="1:7" ht="12.75" x14ac:dyDescent="0.2">
      <c r="A649" s="17"/>
      <c r="E649" s="18"/>
      <c r="G649" s="18"/>
    </row>
    <row r="650" spans="1:7" ht="12.75" x14ac:dyDescent="0.2">
      <c r="A650" s="17"/>
      <c r="E650" s="18"/>
      <c r="G650" s="18"/>
    </row>
    <row r="651" spans="1:7" ht="12.75" x14ac:dyDescent="0.2">
      <c r="A651" s="17"/>
      <c r="E651" s="18"/>
      <c r="G651" s="18"/>
    </row>
    <row r="652" spans="1:7" ht="12.75" x14ac:dyDescent="0.2">
      <c r="A652" s="17"/>
      <c r="E652" s="18"/>
      <c r="G652" s="18"/>
    </row>
    <row r="653" spans="1:7" ht="12.75" x14ac:dyDescent="0.2">
      <c r="A653" s="17"/>
      <c r="E653" s="18"/>
      <c r="G653" s="18"/>
    </row>
    <row r="654" spans="1:7" ht="12.75" x14ac:dyDescent="0.2">
      <c r="A654" s="17"/>
      <c r="E654" s="18"/>
      <c r="G654" s="18"/>
    </row>
    <row r="655" spans="1:7" ht="12.75" x14ac:dyDescent="0.2">
      <c r="A655" s="17"/>
      <c r="E655" s="18"/>
      <c r="G655" s="18"/>
    </row>
    <row r="656" spans="1:7" ht="12.75" x14ac:dyDescent="0.2">
      <c r="A656" s="17"/>
      <c r="E656" s="18"/>
      <c r="G656" s="18"/>
    </row>
    <row r="657" spans="1:7" ht="12.75" x14ac:dyDescent="0.2">
      <c r="A657" s="17"/>
      <c r="E657" s="18"/>
      <c r="G657" s="18"/>
    </row>
    <row r="658" spans="1:7" ht="12.75" x14ac:dyDescent="0.2">
      <c r="A658" s="17"/>
      <c r="E658" s="18"/>
      <c r="G658" s="18"/>
    </row>
    <row r="659" spans="1:7" ht="12.75" x14ac:dyDescent="0.2">
      <c r="A659" s="17"/>
      <c r="E659" s="18"/>
      <c r="G659" s="18"/>
    </row>
    <row r="660" spans="1:7" ht="12.75" x14ac:dyDescent="0.2">
      <c r="A660" s="17"/>
      <c r="E660" s="18"/>
      <c r="G660" s="18"/>
    </row>
    <row r="661" spans="1:7" ht="12.75" x14ac:dyDescent="0.2">
      <c r="A661" s="17"/>
      <c r="E661" s="18"/>
      <c r="G661" s="18"/>
    </row>
    <row r="662" spans="1:7" ht="12.75" x14ac:dyDescent="0.2">
      <c r="A662" s="17"/>
      <c r="E662" s="18"/>
      <c r="G662" s="18"/>
    </row>
    <row r="663" spans="1:7" ht="12.75" x14ac:dyDescent="0.2">
      <c r="A663" s="17"/>
      <c r="E663" s="18"/>
      <c r="G663" s="18"/>
    </row>
    <row r="664" spans="1:7" ht="12.75" x14ac:dyDescent="0.2">
      <c r="A664" s="17"/>
      <c r="E664" s="18"/>
      <c r="G664" s="18"/>
    </row>
    <row r="665" spans="1:7" ht="12.75" x14ac:dyDescent="0.2">
      <c r="A665" s="17"/>
      <c r="E665" s="18"/>
      <c r="G665" s="18"/>
    </row>
    <row r="666" spans="1:7" ht="12.75" x14ac:dyDescent="0.2">
      <c r="A666" s="17"/>
      <c r="E666" s="18"/>
      <c r="G666" s="18"/>
    </row>
    <row r="667" spans="1:7" ht="12.75" x14ac:dyDescent="0.2">
      <c r="A667" s="17"/>
      <c r="E667" s="18"/>
      <c r="G667" s="18"/>
    </row>
    <row r="668" spans="1:7" ht="12.75" x14ac:dyDescent="0.2">
      <c r="A668" s="17"/>
      <c r="E668" s="18"/>
      <c r="G668" s="18"/>
    </row>
    <row r="669" spans="1:7" ht="12.75" x14ac:dyDescent="0.2">
      <c r="A669" s="17"/>
      <c r="E669" s="18"/>
      <c r="G669" s="18"/>
    </row>
    <row r="670" spans="1:7" ht="12.75" x14ac:dyDescent="0.2">
      <c r="A670" s="17"/>
      <c r="E670" s="18"/>
      <c r="G670" s="18"/>
    </row>
    <row r="671" spans="1:7" ht="12.75" x14ac:dyDescent="0.2">
      <c r="A671" s="17"/>
      <c r="E671" s="18"/>
      <c r="G671" s="18"/>
    </row>
    <row r="672" spans="1:7" ht="12.75" x14ac:dyDescent="0.2">
      <c r="A672" s="17"/>
      <c r="E672" s="18"/>
      <c r="G672" s="18"/>
    </row>
    <row r="673" spans="1:7" ht="12.75" x14ac:dyDescent="0.2">
      <c r="A673" s="17"/>
      <c r="E673" s="18"/>
      <c r="G673" s="18"/>
    </row>
    <row r="674" spans="1:7" ht="12.75" x14ac:dyDescent="0.2">
      <c r="A674" s="17"/>
      <c r="E674" s="18"/>
      <c r="G674" s="18"/>
    </row>
    <row r="675" spans="1:7" ht="12.75" x14ac:dyDescent="0.2">
      <c r="A675" s="17"/>
      <c r="E675" s="18"/>
      <c r="G675" s="18"/>
    </row>
    <row r="676" spans="1:7" ht="12.75" x14ac:dyDescent="0.2">
      <c r="A676" s="17"/>
      <c r="E676" s="18"/>
      <c r="G676" s="18"/>
    </row>
    <row r="677" spans="1:7" ht="12.75" x14ac:dyDescent="0.2">
      <c r="A677" s="17"/>
      <c r="E677" s="18"/>
      <c r="G677" s="18"/>
    </row>
    <row r="678" spans="1:7" ht="12.75" x14ac:dyDescent="0.2">
      <c r="A678" s="17"/>
      <c r="E678" s="18"/>
      <c r="G678" s="18"/>
    </row>
    <row r="679" spans="1:7" ht="12.75" x14ac:dyDescent="0.2">
      <c r="A679" s="17"/>
      <c r="E679" s="18"/>
      <c r="G679" s="18"/>
    </row>
    <row r="680" spans="1:7" ht="12.75" x14ac:dyDescent="0.2">
      <c r="A680" s="17"/>
      <c r="E680" s="18"/>
      <c r="G680" s="18"/>
    </row>
    <row r="681" spans="1:7" ht="12.75" x14ac:dyDescent="0.2">
      <c r="A681" s="17"/>
      <c r="E681" s="18"/>
      <c r="G681" s="18"/>
    </row>
    <row r="682" spans="1:7" ht="12.75" x14ac:dyDescent="0.2">
      <c r="A682" s="17"/>
      <c r="E682" s="18"/>
      <c r="G682" s="18"/>
    </row>
    <row r="683" spans="1:7" ht="12.75" x14ac:dyDescent="0.2">
      <c r="A683" s="17"/>
      <c r="E683" s="18"/>
      <c r="G683" s="18"/>
    </row>
    <row r="684" spans="1:7" ht="12.75" x14ac:dyDescent="0.2">
      <c r="A684" s="17"/>
      <c r="E684" s="18"/>
      <c r="G684" s="18"/>
    </row>
    <row r="685" spans="1:7" ht="12.75" x14ac:dyDescent="0.2">
      <c r="A685" s="17"/>
      <c r="E685" s="18"/>
      <c r="G685" s="18"/>
    </row>
    <row r="686" spans="1:7" ht="12.75" x14ac:dyDescent="0.2">
      <c r="A686" s="17"/>
      <c r="E686" s="18"/>
      <c r="G686" s="18"/>
    </row>
    <row r="687" spans="1:7" ht="12.75" x14ac:dyDescent="0.2">
      <c r="A687" s="17"/>
      <c r="E687" s="18"/>
      <c r="G687" s="18"/>
    </row>
    <row r="688" spans="1:7" ht="12.75" x14ac:dyDescent="0.2">
      <c r="A688" s="17"/>
      <c r="E688" s="18"/>
      <c r="G688" s="18"/>
    </row>
    <row r="689" spans="1:7" ht="12.75" x14ac:dyDescent="0.2">
      <c r="A689" s="17"/>
      <c r="E689" s="18"/>
      <c r="G689" s="18"/>
    </row>
    <row r="690" spans="1:7" ht="12.75" x14ac:dyDescent="0.2">
      <c r="A690" s="17"/>
      <c r="E690" s="18"/>
      <c r="G690" s="18"/>
    </row>
    <row r="691" spans="1:7" ht="12.75" x14ac:dyDescent="0.2">
      <c r="A691" s="17"/>
      <c r="E691" s="18"/>
      <c r="G691" s="18"/>
    </row>
    <row r="692" spans="1:7" ht="12.75" x14ac:dyDescent="0.2">
      <c r="A692" s="17"/>
      <c r="E692" s="18"/>
      <c r="G692" s="18"/>
    </row>
    <row r="693" spans="1:7" ht="12.75" x14ac:dyDescent="0.2">
      <c r="A693" s="17"/>
      <c r="E693" s="18"/>
      <c r="G693" s="18"/>
    </row>
    <row r="694" spans="1:7" ht="12.75" x14ac:dyDescent="0.2">
      <c r="A694" s="17"/>
      <c r="E694" s="18"/>
      <c r="G694" s="18"/>
    </row>
    <row r="695" spans="1:7" ht="12.75" x14ac:dyDescent="0.2">
      <c r="A695" s="17"/>
      <c r="E695" s="18"/>
      <c r="G695" s="18"/>
    </row>
    <row r="696" spans="1:7" ht="12.75" x14ac:dyDescent="0.2">
      <c r="A696" s="17"/>
      <c r="E696" s="18"/>
      <c r="G696" s="18"/>
    </row>
    <row r="697" spans="1:7" ht="12.75" x14ac:dyDescent="0.2">
      <c r="A697" s="17"/>
      <c r="E697" s="18"/>
      <c r="G697" s="18"/>
    </row>
    <row r="698" spans="1:7" ht="12.75" x14ac:dyDescent="0.2">
      <c r="A698" s="17"/>
      <c r="E698" s="18"/>
      <c r="G698" s="18"/>
    </row>
    <row r="699" spans="1:7" ht="12.75" x14ac:dyDescent="0.2">
      <c r="A699" s="17"/>
      <c r="E699" s="18"/>
      <c r="G699" s="18"/>
    </row>
    <row r="700" spans="1:7" ht="12.75" x14ac:dyDescent="0.2">
      <c r="A700" s="17"/>
      <c r="E700" s="18"/>
      <c r="G700" s="18"/>
    </row>
    <row r="701" spans="1:7" ht="12.75" x14ac:dyDescent="0.2">
      <c r="A701" s="17"/>
      <c r="E701" s="18"/>
      <c r="G701" s="18"/>
    </row>
    <row r="702" spans="1:7" ht="12.75" x14ac:dyDescent="0.2">
      <c r="A702" s="17"/>
      <c r="E702" s="18"/>
      <c r="G702" s="18"/>
    </row>
    <row r="703" spans="1:7" ht="12.75" x14ac:dyDescent="0.2">
      <c r="A703" s="17"/>
      <c r="E703" s="18"/>
      <c r="G703" s="18"/>
    </row>
    <row r="704" spans="1:7" ht="12.75" x14ac:dyDescent="0.2">
      <c r="A704" s="17"/>
      <c r="E704" s="18"/>
      <c r="G704" s="18"/>
    </row>
    <row r="705" spans="1:7" ht="12.75" x14ac:dyDescent="0.2">
      <c r="A705" s="17"/>
      <c r="E705" s="18"/>
      <c r="G705" s="18"/>
    </row>
    <row r="706" spans="1:7" ht="12.75" x14ac:dyDescent="0.2">
      <c r="A706" s="17"/>
      <c r="E706" s="18"/>
      <c r="G706" s="18"/>
    </row>
    <row r="707" spans="1:7" ht="12.75" x14ac:dyDescent="0.2">
      <c r="A707" s="17"/>
      <c r="E707" s="18"/>
      <c r="G707" s="18"/>
    </row>
    <row r="708" spans="1:7" ht="12.75" x14ac:dyDescent="0.2">
      <c r="A708" s="17"/>
      <c r="E708" s="18"/>
      <c r="G708" s="18"/>
    </row>
    <row r="709" spans="1:7" ht="12.75" x14ac:dyDescent="0.2">
      <c r="A709" s="17"/>
      <c r="E709" s="18"/>
      <c r="G709" s="18"/>
    </row>
    <row r="710" spans="1:7" ht="12.75" x14ac:dyDescent="0.2">
      <c r="A710" s="17"/>
      <c r="E710" s="18"/>
      <c r="G710" s="18"/>
    </row>
    <row r="711" spans="1:7" ht="12.75" x14ac:dyDescent="0.2">
      <c r="A711" s="17"/>
      <c r="E711" s="18"/>
      <c r="G711" s="18"/>
    </row>
    <row r="712" spans="1:7" ht="12.75" x14ac:dyDescent="0.2">
      <c r="A712" s="17"/>
      <c r="E712" s="18"/>
      <c r="G712" s="18"/>
    </row>
    <row r="713" spans="1:7" ht="12.75" x14ac:dyDescent="0.2">
      <c r="A713" s="17"/>
      <c r="E713" s="18"/>
      <c r="G713" s="18"/>
    </row>
    <row r="714" spans="1:7" ht="12.75" x14ac:dyDescent="0.2">
      <c r="A714" s="17"/>
      <c r="E714" s="18"/>
      <c r="G714" s="18"/>
    </row>
    <row r="715" spans="1:7" ht="12.75" x14ac:dyDescent="0.2">
      <c r="A715" s="17"/>
      <c r="E715" s="18"/>
      <c r="G715" s="18"/>
    </row>
    <row r="716" spans="1:7" ht="12.75" x14ac:dyDescent="0.2">
      <c r="A716" s="17"/>
      <c r="E716" s="18"/>
      <c r="G716" s="18"/>
    </row>
    <row r="717" spans="1:7" ht="12.75" x14ac:dyDescent="0.2">
      <c r="A717" s="17"/>
      <c r="E717" s="18"/>
      <c r="G717" s="18"/>
    </row>
    <row r="718" spans="1:7" ht="12.75" x14ac:dyDescent="0.2">
      <c r="A718" s="17"/>
      <c r="E718" s="18"/>
      <c r="G718" s="18"/>
    </row>
    <row r="719" spans="1:7" ht="12.75" x14ac:dyDescent="0.2">
      <c r="A719" s="17"/>
      <c r="E719" s="18"/>
      <c r="G719" s="18"/>
    </row>
    <row r="720" spans="1:7" ht="12.75" x14ac:dyDescent="0.2">
      <c r="A720" s="17"/>
      <c r="E720" s="18"/>
      <c r="G720" s="18"/>
    </row>
    <row r="721" spans="1:7" ht="12.75" x14ac:dyDescent="0.2">
      <c r="A721" s="17"/>
      <c r="E721" s="18"/>
      <c r="G721" s="18"/>
    </row>
    <row r="722" spans="1:7" ht="12.75" x14ac:dyDescent="0.2">
      <c r="A722" s="17"/>
      <c r="E722" s="18"/>
      <c r="G722" s="18"/>
    </row>
    <row r="723" spans="1:7" ht="12.75" x14ac:dyDescent="0.2">
      <c r="A723" s="17"/>
      <c r="E723" s="18"/>
      <c r="G723" s="18"/>
    </row>
    <row r="724" spans="1:7" ht="12.75" x14ac:dyDescent="0.2">
      <c r="A724" s="17"/>
      <c r="E724" s="18"/>
      <c r="G724" s="18"/>
    </row>
    <row r="725" spans="1:7" ht="12.75" x14ac:dyDescent="0.2">
      <c r="A725" s="17"/>
      <c r="E725" s="18"/>
      <c r="G725" s="18"/>
    </row>
    <row r="726" spans="1:7" ht="12.75" x14ac:dyDescent="0.2">
      <c r="A726" s="17"/>
      <c r="E726" s="18"/>
      <c r="G726" s="18"/>
    </row>
    <row r="727" spans="1:7" ht="12.75" x14ac:dyDescent="0.2">
      <c r="A727" s="17"/>
      <c r="E727" s="18"/>
      <c r="G727" s="18"/>
    </row>
    <row r="728" spans="1:7" ht="12.75" x14ac:dyDescent="0.2">
      <c r="A728" s="17"/>
      <c r="E728" s="18"/>
      <c r="G728" s="18"/>
    </row>
    <row r="729" spans="1:7" ht="12.75" x14ac:dyDescent="0.2">
      <c r="A729" s="17"/>
      <c r="E729" s="18"/>
      <c r="G729" s="18"/>
    </row>
    <row r="730" spans="1:7" ht="12.75" x14ac:dyDescent="0.2">
      <c r="A730" s="17"/>
      <c r="E730" s="18"/>
      <c r="G730" s="18"/>
    </row>
    <row r="731" spans="1:7" ht="12.75" x14ac:dyDescent="0.2">
      <c r="A731" s="17"/>
      <c r="E731" s="18"/>
      <c r="G731" s="18"/>
    </row>
    <row r="732" spans="1:7" ht="12.75" x14ac:dyDescent="0.2">
      <c r="A732" s="17"/>
      <c r="E732" s="18"/>
      <c r="G732" s="18"/>
    </row>
    <row r="733" spans="1:7" ht="12.75" x14ac:dyDescent="0.2">
      <c r="A733" s="17"/>
      <c r="E733" s="18"/>
      <c r="G733" s="18"/>
    </row>
    <row r="734" spans="1:7" ht="12.75" x14ac:dyDescent="0.2">
      <c r="A734" s="17"/>
      <c r="E734" s="18"/>
      <c r="G734" s="18"/>
    </row>
    <row r="735" spans="1:7" ht="12.75" x14ac:dyDescent="0.2">
      <c r="A735" s="17"/>
      <c r="E735" s="18"/>
      <c r="G735" s="18"/>
    </row>
    <row r="736" spans="1:7" ht="12.75" x14ac:dyDescent="0.2">
      <c r="A736" s="17"/>
      <c r="E736" s="18"/>
      <c r="G736" s="18"/>
    </row>
    <row r="737" spans="1:7" ht="12.75" x14ac:dyDescent="0.2">
      <c r="A737" s="17"/>
      <c r="E737" s="18"/>
      <c r="G737" s="18"/>
    </row>
    <row r="738" spans="1:7" ht="12.75" x14ac:dyDescent="0.2">
      <c r="A738" s="17"/>
      <c r="E738" s="18"/>
      <c r="G738" s="18"/>
    </row>
    <row r="739" spans="1:7" ht="12.75" x14ac:dyDescent="0.2">
      <c r="A739" s="17"/>
      <c r="E739" s="18"/>
      <c r="G739" s="18"/>
    </row>
    <row r="740" spans="1:7" ht="12.75" x14ac:dyDescent="0.2">
      <c r="A740" s="17"/>
      <c r="E740" s="18"/>
      <c r="G740" s="18"/>
    </row>
    <row r="741" spans="1:7" ht="12.75" x14ac:dyDescent="0.2">
      <c r="A741" s="17"/>
      <c r="E741" s="18"/>
      <c r="G741" s="18"/>
    </row>
    <row r="742" spans="1:7" ht="12.75" x14ac:dyDescent="0.2">
      <c r="A742" s="17"/>
      <c r="E742" s="18"/>
      <c r="G742" s="18"/>
    </row>
    <row r="743" spans="1:7" ht="12.75" x14ac:dyDescent="0.2">
      <c r="A743" s="17"/>
      <c r="E743" s="18"/>
      <c r="G743" s="18"/>
    </row>
    <row r="744" spans="1:7" ht="12.75" x14ac:dyDescent="0.2">
      <c r="A744" s="17"/>
      <c r="E744" s="18"/>
      <c r="G744" s="18"/>
    </row>
    <row r="745" spans="1:7" ht="12.75" x14ac:dyDescent="0.2">
      <c r="A745" s="17"/>
      <c r="E745" s="18"/>
      <c r="G745" s="18"/>
    </row>
    <row r="746" spans="1:7" ht="12.75" x14ac:dyDescent="0.2">
      <c r="A746" s="17"/>
      <c r="E746" s="18"/>
      <c r="G746" s="18"/>
    </row>
    <row r="747" spans="1:7" ht="12.75" x14ac:dyDescent="0.2">
      <c r="A747" s="17"/>
      <c r="E747" s="18"/>
      <c r="G747" s="18"/>
    </row>
    <row r="748" spans="1:7" ht="12.75" x14ac:dyDescent="0.2">
      <c r="A748" s="17"/>
      <c r="E748" s="18"/>
      <c r="G748" s="18"/>
    </row>
    <row r="749" spans="1:7" ht="12.75" x14ac:dyDescent="0.2">
      <c r="A749" s="17"/>
      <c r="E749" s="18"/>
      <c r="G749" s="18"/>
    </row>
    <row r="750" spans="1:7" ht="12.75" x14ac:dyDescent="0.2">
      <c r="A750" s="17"/>
      <c r="E750" s="18"/>
      <c r="G750" s="18"/>
    </row>
    <row r="751" spans="1:7" ht="12.75" x14ac:dyDescent="0.2">
      <c r="A751" s="17"/>
      <c r="E751" s="18"/>
      <c r="G751" s="18"/>
    </row>
    <row r="752" spans="1:7" ht="12.75" x14ac:dyDescent="0.2">
      <c r="A752" s="17"/>
      <c r="E752" s="18"/>
      <c r="G752" s="18"/>
    </row>
    <row r="753" spans="1:7" ht="12.75" x14ac:dyDescent="0.2">
      <c r="A753" s="17"/>
      <c r="E753" s="18"/>
      <c r="G753" s="18"/>
    </row>
    <row r="754" spans="1:7" ht="12.75" x14ac:dyDescent="0.2">
      <c r="A754" s="17"/>
      <c r="E754" s="18"/>
      <c r="G754" s="18"/>
    </row>
    <row r="755" spans="1:7" ht="12.75" x14ac:dyDescent="0.2">
      <c r="A755" s="17"/>
      <c r="E755" s="18"/>
      <c r="G755" s="18"/>
    </row>
    <row r="756" spans="1:7" ht="12.75" x14ac:dyDescent="0.2">
      <c r="A756" s="17"/>
      <c r="E756" s="18"/>
      <c r="G756" s="18"/>
    </row>
    <row r="757" spans="1:7" ht="12.75" x14ac:dyDescent="0.2">
      <c r="A757" s="17"/>
      <c r="E757" s="18"/>
      <c r="G757" s="18"/>
    </row>
    <row r="758" spans="1:7" ht="12.75" x14ac:dyDescent="0.2">
      <c r="A758" s="17"/>
      <c r="E758" s="18"/>
      <c r="G758" s="18"/>
    </row>
    <row r="759" spans="1:7" ht="12.75" x14ac:dyDescent="0.2">
      <c r="A759" s="17"/>
      <c r="E759" s="18"/>
      <c r="G759" s="18"/>
    </row>
    <row r="760" spans="1:7" ht="12.75" x14ac:dyDescent="0.2">
      <c r="A760" s="17"/>
      <c r="E760" s="18"/>
      <c r="G760" s="18"/>
    </row>
    <row r="761" spans="1:7" ht="12.75" x14ac:dyDescent="0.2">
      <c r="A761" s="17"/>
      <c r="E761" s="18"/>
      <c r="G761" s="18"/>
    </row>
    <row r="762" spans="1:7" ht="12.75" x14ac:dyDescent="0.2">
      <c r="A762" s="17"/>
      <c r="E762" s="18"/>
      <c r="G762" s="18"/>
    </row>
    <row r="763" spans="1:7" ht="12.75" x14ac:dyDescent="0.2">
      <c r="A763" s="17"/>
      <c r="E763" s="18"/>
      <c r="G763" s="18"/>
    </row>
    <row r="764" spans="1:7" ht="12.75" x14ac:dyDescent="0.2">
      <c r="A764" s="17"/>
      <c r="E764" s="18"/>
      <c r="G764" s="18"/>
    </row>
    <row r="765" spans="1:7" ht="12.75" x14ac:dyDescent="0.2">
      <c r="A765" s="17"/>
      <c r="E765" s="18"/>
      <c r="G765" s="18"/>
    </row>
    <row r="766" spans="1:7" ht="12.75" x14ac:dyDescent="0.2">
      <c r="A766" s="17"/>
      <c r="E766" s="18"/>
      <c r="G766" s="18"/>
    </row>
    <row r="767" spans="1:7" ht="12.75" x14ac:dyDescent="0.2">
      <c r="A767" s="17"/>
      <c r="E767" s="18"/>
      <c r="G767" s="18"/>
    </row>
    <row r="768" spans="1:7" ht="12.75" x14ac:dyDescent="0.2">
      <c r="A768" s="17"/>
      <c r="E768" s="18"/>
      <c r="G768" s="18"/>
    </row>
    <row r="769" spans="1:7" ht="12.75" x14ac:dyDescent="0.2">
      <c r="A769" s="17"/>
      <c r="E769" s="18"/>
      <c r="G769" s="18"/>
    </row>
    <row r="770" spans="1:7" ht="12.75" x14ac:dyDescent="0.2">
      <c r="A770" s="17"/>
      <c r="E770" s="18"/>
      <c r="G770" s="18"/>
    </row>
    <row r="771" spans="1:7" ht="12.75" x14ac:dyDescent="0.2">
      <c r="A771" s="17"/>
      <c r="E771" s="18"/>
      <c r="G771" s="18"/>
    </row>
    <row r="772" spans="1:7" ht="12.75" x14ac:dyDescent="0.2">
      <c r="A772" s="17"/>
      <c r="E772" s="18"/>
      <c r="G772" s="18"/>
    </row>
    <row r="773" spans="1:7" ht="12.75" x14ac:dyDescent="0.2">
      <c r="A773" s="17"/>
      <c r="E773" s="18"/>
      <c r="G773" s="18"/>
    </row>
    <row r="774" spans="1:7" ht="12.75" x14ac:dyDescent="0.2">
      <c r="A774" s="17"/>
      <c r="E774" s="18"/>
      <c r="G774" s="18"/>
    </row>
    <row r="775" spans="1:7" ht="12.75" x14ac:dyDescent="0.2">
      <c r="A775" s="17"/>
      <c r="E775" s="18"/>
      <c r="G775" s="18"/>
    </row>
    <row r="776" spans="1:7" ht="12.75" x14ac:dyDescent="0.2">
      <c r="A776" s="17"/>
      <c r="E776" s="18"/>
      <c r="G776" s="18"/>
    </row>
    <row r="777" spans="1:7" ht="12.75" x14ac:dyDescent="0.2">
      <c r="A777" s="17"/>
      <c r="E777" s="18"/>
      <c r="G777" s="18"/>
    </row>
    <row r="778" spans="1:7" ht="12.75" x14ac:dyDescent="0.2">
      <c r="A778" s="17"/>
      <c r="E778" s="18"/>
      <c r="G778" s="18"/>
    </row>
    <row r="779" spans="1:7" ht="12.75" x14ac:dyDescent="0.2">
      <c r="A779" s="17"/>
      <c r="E779" s="18"/>
      <c r="G779" s="18"/>
    </row>
    <row r="780" spans="1:7" ht="12.75" x14ac:dyDescent="0.2">
      <c r="A780" s="17"/>
      <c r="E780" s="18"/>
      <c r="G780" s="18"/>
    </row>
    <row r="781" spans="1:7" ht="12.75" x14ac:dyDescent="0.2">
      <c r="A781" s="17"/>
      <c r="E781" s="18"/>
      <c r="G781" s="18"/>
    </row>
    <row r="782" spans="1:7" ht="12.75" x14ac:dyDescent="0.2">
      <c r="A782" s="17"/>
      <c r="E782" s="18"/>
      <c r="G782" s="18"/>
    </row>
    <row r="783" spans="1:7" ht="12.75" x14ac:dyDescent="0.2">
      <c r="A783" s="17"/>
      <c r="E783" s="18"/>
      <c r="G783" s="18"/>
    </row>
    <row r="784" spans="1:7" ht="12.75" x14ac:dyDescent="0.2">
      <c r="A784" s="17"/>
      <c r="E784" s="18"/>
      <c r="G784" s="18"/>
    </row>
    <row r="785" spans="1:7" ht="12.75" x14ac:dyDescent="0.2">
      <c r="A785" s="17"/>
      <c r="E785" s="18"/>
      <c r="G785" s="18"/>
    </row>
  </sheetData>
  <conditionalFormatting sqref="D29:D47 D2:D27">
    <cfRule type="cellIs" dxfId="45" priority="47" operator="equal">
      <formula>"blocker"</formula>
    </cfRule>
  </conditionalFormatting>
  <conditionalFormatting sqref="D29:D47 D2:D27">
    <cfRule type="cellIs" dxfId="44" priority="48" operator="equal">
      <formula>"Failed"</formula>
    </cfRule>
  </conditionalFormatting>
  <conditionalFormatting sqref="D29:D47 D2:D27">
    <cfRule type="cellIs" dxfId="43" priority="49" operator="equal">
      <formula>"Passed"</formula>
    </cfRule>
  </conditionalFormatting>
  <conditionalFormatting sqref="D29:D47 D2:D27">
    <cfRule type="cellIs" dxfId="42" priority="50" operator="equal">
      <formula>"N/A"</formula>
    </cfRule>
  </conditionalFormatting>
  <conditionalFormatting sqref="B29:B47 B4:B26">
    <cfRule type="cellIs" dxfId="41" priority="51" operator="equal">
      <formula>"high"</formula>
    </cfRule>
  </conditionalFormatting>
  <conditionalFormatting sqref="B29:B47 B4:B26">
    <cfRule type="cellIs" dxfId="40" priority="52" operator="equal">
      <formula>"medium"</formula>
    </cfRule>
  </conditionalFormatting>
  <conditionalFormatting sqref="B29:B47 B4:B26">
    <cfRule type="cellIs" dxfId="39" priority="53" operator="equal">
      <formula>"low"</formula>
    </cfRule>
  </conditionalFormatting>
  <conditionalFormatting sqref="D48:D53">
    <cfRule type="cellIs" dxfId="38" priority="40" operator="equal">
      <formula>"blocker"</formula>
    </cfRule>
  </conditionalFormatting>
  <conditionalFormatting sqref="D48:D53">
    <cfRule type="cellIs" dxfId="37" priority="41" operator="equal">
      <formula>"Failed"</formula>
    </cfRule>
  </conditionalFormatting>
  <conditionalFormatting sqref="D48:D53">
    <cfRule type="cellIs" dxfId="36" priority="42" operator="equal">
      <formula>"Passed"</formula>
    </cfRule>
  </conditionalFormatting>
  <conditionalFormatting sqref="D48:D53">
    <cfRule type="cellIs" dxfId="35" priority="43" operator="equal">
      <formula>"N/A"</formula>
    </cfRule>
  </conditionalFormatting>
  <conditionalFormatting sqref="B49:B53">
    <cfRule type="cellIs" dxfId="34" priority="44" operator="equal">
      <formula>"high"</formula>
    </cfRule>
  </conditionalFormatting>
  <conditionalFormatting sqref="B49:B53">
    <cfRule type="cellIs" dxfId="33" priority="45" operator="equal">
      <formula>"medium"</formula>
    </cfRule>
  </conditionalFormatting>
  <conditionalFormatting sqref="B49:B53">
    <cfRule type="cellIs" dxfId="32" priority="46" operator="equal">
      <formula>"low"</formula>
    </cfRule>
  </conditionalFormatting>
  <conditionalFormatting sqref="D54">
    <cfRule type="cellIs" dxfId="31" priority="36" operator="equal">
      <formula>"blocker"</formula>
    </cfRule>
  </conditionalFormatting>
  <conditionalFormatting sqref="D54">
    <cfRule type="cellIs" dxfId="30" priority="37" operator="equal">
      <formula>"Failed"</formula>
    </cfRule>
  </conditionalFormatting>
  <conditionalFormatting sqref="D54">
    <cfRule type="cellIs" dxfId="29" priority="38" operator="equal">
      <formula>"Passed"</formula>
    </cfRule>
  </conditionalFormatting>
  <conditionalFormatting sqref="D54">
    <cfRule type="cellIs" dxfId="28" priority="39" operator="equal">
      <formula>"N/A"</formula>
    </cfRule>
  </conditionalFormatting>
  <conditionalFormatting sqref="D28">
    <cfRule type="cellIs" dxfId="27" priority="29" operator="equal">
      <formula>"blocker"</formula>
    </cfRule>
  </conditionalFormatting>
  <conditionalFormatting sqref="D28">
    <cfRule type="cellIs" dxfId="26" priority="30" operator="equal">
      <formula>"Failed"</formula>
    </cfRule>
  </conditionalFormatting>
  <conditionalFormatting sqref="D28">
    <cfRule type="cellIs" dxfId="25" priority="31" operator="equal">
      <formula>"Passed"</formula>
    </cfRule>
  </conditionalFormatting>
  <conditionalFormatting sqref="D28">
    <cfRule type="cellIs" dxfId="24" priority="32" operator="equal">
      <formula>"N/A"</formula>
    </cfRule>
  </conditionalFormatting>
  <conditionalFormatting sqref="B27:B28">
    <cfRule type="cellIs" dxfId="23" priority="33" operator="equal">
      <formula>"high"</formula>
    </cfRule>
  </conditionalFormatting>
  <conditionalFormatting sqref="B27:B28">
    <cfRule type="cellIs" dxfId="22" priority="34" operator="equal">
      <formula>"medium"</formula>
    </cfRule>
  </conditionalFormatting>
  <conditionalFormatting sqref="B27:B28">
    <cfRule type="cellIs" dxfId="21" priority="35" operator="equal">
      <formula>"low"</formula>
    </cfRule>
  </conditionalFormatting>
  <conditionalFormatting sqref="D55:D72">
    <cfRule type="cellIs" dxfId="20" priority="22" operator="equal">
      <formula>"blocker"</formula>
    </cfRule>
  </conditionalFormatting>
  <conditionalFormatting sqref="D55:D72">
    <cfRule type="cellIs" dxfId="19" priority="23" operator="equal">
      <formula>"Failed"</formula>
    </cfRule>
  </conditionalFormatting>
  <conditionalFormatting sqref="D55:D72">
    <cfRule type="cellIs" dxfId="18" priority="24" operator="equal">
      <formula>"Passed"</formula>
    </cfRule>
  </conditionalFormatting>
  <conditionalFormatting sqref="D55:D72">
    <cfRule type="cellIs" dxfId="17" priority="25" operator="equal">
      <formula>"N/A"</formula>
    </cfRule>
  </conditionalFormatting>
  <conditionalFormatting sqref="B55:B71">
    <cfRule type="cellIs" dxfId="16" priority="26" operator="equal">
      <formula>"high"</formula>
    </cfRule>
  </conditionalFormatting>
  <conditionalFormatting sqref="B55:B71">
    <cfRule type="cellIs" dxfId="15" priority="27" operator="equal">
      <formula>"medium"</formula>
    </cfRule>
  </conditionalFormatting>
  <conditionalFormatting sqref="B55:B71">
    <cfRule type="cellIs" dxfId="14" priority="28" operator="equal">
      <formula>"low"</formula>
    </cfRule>
  </conditionalFormatting>
  <conditionalFormatting sqref="D73">
    <cfRule type="cellIs" dxfId="13" priority="15" operator="equal">
      <formula>"blocker"</formula>
    </cfRule>
  </conditionalFormatting>
  <conditionalFormatting sqref="D73">
    <cfRule type="cellIs" dxfId="12" priority="16" operator="equal">
      <formula>"Failed"</formula>
    </cfRule>
  </conditionalFormatting>
  <conditionalFormatting sqref="D73">
    <cfRule type="cellIs" dxfId="11" priority="17" operator="equal">
      <formula>"Passed"</formula>
    </cfRule>
  </conditionalFormatting>
  <conditionalFormatting sqref="D73">
    <cfRule type="cellIs" dxfId="10" priority="18" operator="equal">
      <formula>"N/A"</formula>
    </cfRule>
  </conditionalFormatting>
  <conditionalFormatting sqref="B72:B73">
    <cfRule type="cellIs" dxfId="9" priority="19" operator="equal">
      <formula>"high"</formula>
    </cfRule>
  </conditionalFormatting>
  <conditionalFormatting sqref="B72:B73">
    <cfRule type="cellIs" dxfId="8" priority="20" operator="equal">
      <formula>"medium"</formula>
    </cfRule>
  </conditionalFormatting>
  <conditionalFormatting sqref="B72:B73">
    <cfRule type="cellIs" dxfId="7" priority="21" operator="equal">
      <formula>"low"</formula>
    </cfRule>
  </conditionalFormatting>
  <conditionalFormatting sqref="D74:D75">
    <cfRule type="cellIs" dxfId="6" priority="1" operator="equal">
      <formula>"blocker"</formula>
    </cfRule>
  </conditionalFormatting>
  <conditionalFormatting sqref="D74:D75">
    <cfRule type="cellIs" dxfId="5" priority="2" operator="equal">
      <formula>"Failed"</formula>
    </cfRule>
  </conditionalFormatting>
  <conditionalFormatting sqref="D74:D75">
    <cfRule type="cellIs" dxfId="4" priority="3" operator="equal">
      <formula>"Passed"</formula>
    </cfRule>
  </conditionalFormatting>
  <conditionalFormatting sqref="D74:D75">
    <cfRule type="cellIs" dxfId="3" priority="4" operator="equal">
      <formula>"N/A"</formula>
    </cfRule>
  </conditionalFormatting>
  <conditionalFormatting sqref="B74:B75">
    <cfRule type="cellIs" dxfId="2" priority="5" operator="equal">
      <formula>"high"</formula>
    </cfRule>
  </conditionalFormatting>
  <conditionalFormatting sqref="B74:B75">
    <cfRule type="cellIs" dxfId="1" priority="6" operator="equal">
      <formula>"medium"</formula>
    </cfRule>
  </conditionalFormatting>
  <conditionalFormatting sqref="B74:B75">
    <cfRule type="cellIs" dxfId="0" priority="7" operator="equal">
      <formula>"low"</formula>
    </cfRule>
  </conditionalFormatting>
  <dataValidations count="2">
    <dataValidation type="list" allowBlank="1" sqref="B49:B53 B4:B28 B30:B47 B55:B75">
      <formula1>"High,Medium,Low"</formula1>
    </dataValidation>
    <dataValidation type="list" allowBlank="1" showErrorMessage="1" sqref="D4:D28 D30:D47 D55:D75 D49:D53">
      <formula1>"Passed,Failed,N/A"</formula1>
    </dataValidation>
  </dataValidations>
  <hyperlinks>
    <hyperlink ref="E10" r:id="rId1"/>
    <hyperlink ref="E17" r:id="rId2"/>
    <hyperlink ref="E28" r:id="rId3"/>
    <hyperlink ref="E44" r:id="rId4"/>
    <hyperlink ref="E47" r:id="rId5"/>
    <hyperlink ref="E49" r:id="rId6"/>
    <hyperlink ref="E57" r:id="rId7"/>
    <hyperlink ref="E74" r:id="rId8"/>
  </hyperlinks>
  <pageMargins left="0.7" right="0.7" top="0.75" bottom="0.75" header="0.3" footer="0.3"/>
  <pageSetup paperSize="9" orientation="portrait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Checklist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2018-06-23T14:38:08Z</dcterms:modified>
</cp:coreProperties>
</file>