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mc:AlternateContent xmlns:mc="http://schemas.openxmlformats.org/markup-compatibility/2006">
    <mc:Choice Requires="x15">
      <x15ac:absPath xmlns:x15ac="http://schemas.microsoft.com/office/spreadsheetml/2010/11/ac" url="https://tartuulikool-my.sharepoint.com/personal/makubre_ut_ee1/Documents/Medisoft AIRE Perearsti assistent/Helisalvestused + stsenaariumid/"/>
    </mc:Choice>
  </mc:AlternateContent>
  <xr:revisionPtr revIDLastSave="0" documentId="8_{A152132C-2F5A-4163-AAAF-9F9102201AD5}" xr6:coauthVersionLast="47" xr6:coauthVersionMax="47" xr10:uidLastSave="{00000000-0000-0000-0000-000000000000}"/>
  <bookViews>
    <workbookView xWindow="-110" yWindow="-110" windowWidth="38620" windowHeight="21100" firstSheet="6" activeTab="6" xr2:uid="{00000000-000D-0000-FFFF-FFFF00000000}"/>
  </bookViews>
  <sheets>
    <sheet name="Summary" sheetId="10" r:id="rId1"/>
    <sheet name="ASR WER" sheetId="6" r:id="rId2"/>
    <sheet name="BERTScore (ASR)" sheetId="2" r:id="rId3"/>
    <sheet name="BERTScore (clean)" sheetId="3" r:id="rId4"/>
    <sheet name="Fact check (prompts)" sheetId="5" r:id="rId5"/>
    <sheet name="Fact check (models)" sheetId="7" r:id="rId6"/>
    <sheet name="Survey results" sheetId="9" r:id="rId7"/>
    <sheet name="Fact check (prompts) old" sheetId="8" r:id="rId8"/>
    <sheet name="Fact check (models) old"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9" l="1"/>
  <c r="E14" i="9"/>
  <c r="D14" i="9"/>
  <c r="C14" i="9"/>
  <c r="B14" i="9"/>
  <c r="C96" i="6"/>
  <c r="J46" i="6"/>
  <c r="E46" i="6"/>
  <c r="D65" i="10"/>
  <c r="J65" i="10"/>
  <c r="I65" i="10"/>
  <c r="H65" i="10"/>
  <c r="J64" i="10"/>
  <c r="I64" i="10"/>
  <c r="H64" i="10"/>
  <c r="J63" i="10"/>
  <c r="I63" i="10"/>
  <c r="H63" i="10"/>
  <c r="J62" i="10"/>
  <c r="I62" i="10"/>
  <c r="H62" i="10"/>
  <c r="J61" i="10"/>
  <c r="I61" i="10"/>
  <c r="H61" i="10"/>
  <c r="G65" i="10"/>
  <c r="F65" i="10"/>
  <c r="E65" i="10"/>
  <c r="G64" i="10"/>
  <c r="F64" i="10"/>
  <c r="E64" i="10"/>
  <c r="G63" i="10"/>
  <c r="F63" i="10"/>
  <c r="E63" i="10"/>
  <c r="G62" i="10"/>
  <c r="F62" i="10"/>
  <c r="E62" i="10"/>
  <c r="G61" i="10"/>
  <c r="F61" i="10"/>
  <c r="E61" i="10"/>
  <c r="G60" i="10"/>
  <c r="F60" i="10"/>
  <c r="E60" i="10"/>
  <c r="D51" i="10"/>
  <c r="C51" i="10"/>
  <c r="B51" i="10"/>
  <c r="D50" i="10"/>
  <c r="C50" i="10"/>
  <c r="B50" i="10"/>
  <c r="D49" i="10"/>
  <c r="C49" i="10"/>
  <c r="B49" i="10"/>
  <c r="D48" i="10"/>
  <c r="C48" i="10"/>
  <c r="B48" i="10"/>
  <c r="D47" i="10"/>
  <c r="C47" i="10"/>
  <c r="B47" i="10"/>
  <c r="C38" i="10"/>
  <c r="C37" i="10"/>
  <c r="C36" i="10"/>
  <c r="C35" i="10"/>
  <c r="C34" i="10"/>
  <c r="D38" i="10"/>
  <c r="D37" i="10"/>
  <c r="D36" i="10"/>
  <c r="D35" i="10"/>
  <c r="D34" i="10"/>
  <c r="B38" i="10"/>
  <c r="B37" i="10"/>
  <c r="B36" i="10"/>
  <c r="B35" i="10"/>
  <c r="B34" i="10"/>
  <c r="C24" i="10"/>
  <c r="C23" i="10"/>
  <c r="C22" i="10"/>
  <c r="C21" i="10"/>
  <c r="C20" i="10"/>
  <c r="C19" i="10"/>
  <c r="C18" i="10"/>
  <c r="C17" i="10"/>
  <c r="C16" i="10"/>
  <c r="C15" i="10"/>
  <c r="C14" i="10"/>
  <c r="L4" i="9"/>
  <c r="L5" i="9"/>
  <c r="L6" i="9"/>
  <c r="L7" i="9"/>
  <c r="L8" i="9"/>
  <c r="L9" i="9"/>
  <c r="L10" i="9"/>
  <c r="L11" i="9"/>
  <c r="L12" i="9"/>
  <c r="M4" i="9"/>
  <c r="M5" i="9"/>
  <c r="M6" i="9"/>
  <c r="M7" i="9"/>
  <c r="M8" i="9"/>
  <c r="M9" i="9"/>
  <c r="M10" i="9"/>
  <c r="M11" i="9"/>
  <c r="M12" i="9"/>
  <c r="M3" i="9"/>
  <c r="L3" i="9"/>
  <c r="G13" i="9"/>
  <c r="H13" i="9"/>
  <c r="I13" i="9"/>
  <c r="J13" i="9"/>
  <c r="K13" i="9"/>
  <c r="D13" i="9"/>
  <c r="E13" i="9"/>
  <c r="F13" i="9"/>
  <c r="C13" i="9"/>
  <c r="B13" i="9"/>
  <c r="S28" i="8"/>
  <c r="R28" i="8"/>
  <c r="Q28" i="8"/>
  <c r="P28" i="8"/>
  <c r="O28" i="8"/>
  <c r="N28" i="8"/>
  <c r="M28" i="8"/>
  <c r="L28" i="8"/>
  <c r="K28" i="8"/>
  <c r="J28" i="8"/>
  <c r="I28" i="8"/>
  <c r="H28" i="8"/>
  <c r="G28" i="8"/>
  <c r="F28" i="8"/>
  <c r="E28" i="8"/>
  <c r="S27" i="8"/>
  <c r="R27" i="8"/>
  <c r="Q27" i="8"/>
  <c r="P27" i="8"/>
  <c r="O27" i="8"/>
  <c r="N27" i="8"/>
  <c r="M27" i="8"/>
  <c r="L27" i="8"/>
  <c r="K27" i="8"/>
  <c r="J27" i="8"/>
  <c r="I27" i="8"/>
  <c r="H27" i="8"/>
  <c r="G27" i="8"/>
  <c r="F27" i="8"/>
  <c r="E27" i="8"/>
  <c r="D103" i="5"/>
  <c r="E103" i="5"/>
  <c r="F103" i="5"/>
  <c r="G103" i="5"/>
  <c r="H103" i="5"/>
  <c r="I103" i="5"/>
  <c r="J103" i="5"/>
  <c r="K103" i="5"/>
  <c r="L103" i="5"/>
  <c r="M103" i="5"/>
  <c r="N103" i="5"/>
  <c r="O103" i="5"/>
  <c r="P103" i="5"/>
  <c r="Q103" i="5"/>
  <c r="C103" i="5"/>
  <c r="M37" i="8"/>
  <c r="E218" i="2"/>
  <c r="F218" i="2"/>
  <c r="G218" i="2"/>
  <c r="H218" i="2"/>
  <c r="I218" i="2"/>
  <c r="J218" i="2"/>
  <c r="K218" i="2"/>
  <c r="L218" i="2"/>
  <c r="D218" i="2"/>
  <c r="C218" i="2"/>
  <c r="C208" i="2"/>
  <c r="D208" i="2"/>
  <c r="E208" i="2"/>
  <c r="F208" i="2"/>
  <c r="G208" i="2"/>
  <c r="H208" i="2"/>
  <c r="I208" i="2"/>
  <c r="J208" i="2"/>
  <c r="K208" i="2"/>
  <c r="L208" i="2"/>
  <c r="C209" i="2"/>
  <c r="D209" i="2"/>
  <c r="E209" i="2"/>
  <c r="F209" i="2"/>
  <c r="G209" i="2"/>
  <c r="H209" i="2"/>
  <c r="I209" i="2"/>
  <c r="J209" i="2"/>
  <c r="K209" i="2"/>
  <c r="L209" i="2"/>
  <c r="C210" i="2"/>
  <c r="D210" i="2"/>
  <c r="E210" i="2"/>
  <c r="F210" i="2"/>
  <c r="G210" i="2"/>
  <c r="H210" i="2"/>
  <c r="I210" i="2"/>
  <c r="J210" i="2"/>
  <c r="K210" i="2"/>
  <c r="L210" i="2"/>
  <c r="C211" i="2"/>
  <c r="D211" i="2"/>
  <c r="E211" i="2"/>
  <c r="F211" i="2"/>
  <c r="G211" i="2"/>
  <c r="H211" i="2"/>
  <c r="I211" i="2"/>
  <c r="J211" i="2"/>
  <c r="K211" i="2"/>
  <c r="L211" i="2"/>
  <c r="C212" i="2"/>
  <c r="D212" i="2"/>
  <c r="E212" i="2"/>
  <c r="F212" i="2"/>
  <c r="G212" i="2"/>
  <c r="H212" i="2"/>
  <c r="I212" i="2"/>
  <c r="J212" i="2"/>
  <c r="K212" i="2"/>
  <c r="L212" i="2"/>
  <c r="C213" i="2"/>
  <c r="D213" i="2"/>
  <c r="E213" i="2"/>
  <c r="F213" i="2"/>
  <c r="G213" i="2"/>
  <c r="H213" i="2"/>
  <c r="I213" i="2"/>
  <c r="J213" i="2"/>
  <c r="K213" i="2"/>
  <c r="L213" i="2"/>
  <c r="C214" i="2"/>
  <c r="D214" i="2"/>
  <c r="E214" i="2"/>
  <c r="F214" i="2"/>
  <c r="G214" i="2"/>
  <c r="H214" i="2"/>
  <c r="I214" i="2"/>
  <c r="J214" i="2"/>
  <c r="K214" i="2"/>
  <c r="L214" i="2"/>
  <c r="C215" i="2"/>
  <c r="D215" i="2"/>
  <c r="E215" i="2"/>
  <c r="F215" i="2"/>
  <c r="G215" i="2"/>
  <c r="H215" i="2"/>
  <c r="I215" i="2"/>
  <c r="J215" i="2"/>
  <c r="K215" i="2"/>
  <c r="L215"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C106" i="2"/>
  <c r="S82" i="8"/>
  <c r="R82" i="8"/>
  <c r="Q82" i="8"/>
  <c r="P82" i="8"/>
  <c r="O82" i="8"/>
  <c r="N82" i="8"/>
  <c r="M82" i="8"/>
  <c r="L82" i="8"/>
  <c r="K82" i="8"/>
  <c r="J82" i="8"/>
  <c r="I82" i="8"/>
  <c r="H82" i="8"/>
  <c r="G82" i="8"/>
  <c r="F82" i="8"/>
  <c r="E82" i="8"/>
  <c r="S73" i="8"/>
  <c r="R73" i="8"/>
  <c r="Q73" i="8"/>
  <c r="P73" i="8"/>
  <c r="O73" i="8"/>
  <c r="N73" i="8"/>
  <c r="M73" i="8"/>
  <c r="L73" i="8"/>
  <c r="K73" i="8"/>
  <c r="J73" i="8"/>
  <c r="I73" i="8"/>
  <c r="H73" i="8"/>
  <c r="G73" i="8"/>
  <c r="F73" i="8"/>
  <c r="E73" i="8"/>
  <c r="S64" i="8"/>
  <c r="R64" i="8"/>
  <c r="Q64" i="8"/>
  <c r="P64" i="8"/>
  <c r="O64" i="8"/>
  <c r="N64" i="8"/>
  <c r="M64" i="8"/>
  <c r="L64" i="8"/>
  <c r="K64" i="8"/>
  <c r="J64" i="8"/>
  <c r="I64" i="8"/>
  <c r="H64" i="8"/>
  <c r="G64" i="8"/>
  <c r="F64" i="8"/>
  <c r="E64" i="8"/>
  <c r="S54" i="8"/>
  <c r="R54" i="8"/>
  <c r="Q54" i="8"/>
  <c r="P54" i="8"/>
  <c r="O54" i="8"/>
  <c r="N54" i="8"/>
  <c r="M54" i="8"/>
  <c r="L54" i="8"/>
  <c r="K54" i="8"/>
  <c r="J54" i="8"/>
  <c r="I54" i="8"/>
  <c r="H54" i="8"/>
  <c r="G54" i="8"/>
  <c r="F54" i="8"/>
  <c r="E54" i="8"/>
  <c r="S46" i="8"/>
  <c r="R46" i="8"/>
  <c r="Q46" i="8"/>
  <c r="P46" i="8"/>
  <c r="O46" i="8"/>
  <c r="N46" i="8"/>
  <c r="M46" i="8"/>
  <c r="L46" i="8"/>
  <c r="K46" i="8"/>
  <c r="J46" i="8"/>
  <c r="I46" i="8"/>
  <c r="H46" i="8"/>
  <c r="G46" i="8"/>
  <c r="F46" i="8"/>
  <c r="E46" i="8"/>
  <c r="S37" i="8"/>
  <c r="R37" i="8"/>
  <c r="Q37" i="8"/>
  <c r="P37" i="8"/>
  <c r="O37" i="8"/>
  <c r="N37" i="8"/>
  <c r="L37" i="8"/>
  <c r="K37" i="8"/>
  <c r="J37" i="8"/>
  <c r="I37" i="8"/>
  <c r="H37" i="8"/>
  <c r="G37" i="8"/>
  <c r="F37" i="8"/>
  <c r="E37" i="8"/>
  <c r="S19" i="8"/>
  <c r="R19" i="8"/>
  <c r="Q19" i="8"/>
  <c r="P19" i="8"/>
  <c r="O19" i="8"/>
  <c r="N19" i="8"/>
  <c r="M19" i="8"/>
  <c r="L19" i="8"/>
  <c r="K19" i="8"/>
  <c r="J19" i="8"/>
  <c r="I19" i="8"/>
  <c r="H19" i="8"/>
  <c r="G19" i="8"/>
  <c r="F19" i="8"/>
  <c r="E19" i="8"/>
  <c r="F10" i="8"/>
  <c r="G10" i="8"/>
  <c r="H10" i="8"/>
  <c r="I10" i="8"/>
  <c r="J10" i="8"/>
  <c r="K10" i="8"/>
  <c r="L10" i="8"/>
  <c r="M10" i="8"/>
  <c r="N10" i="8"/>
  <c r="O10" i="8"/>
  <c r="P10" i="8"/>
  <c r="Q10" i="8"/>
  <c r="R10" i="8"/>
  <c r="S10" i="8"/>
  <c r="E10" i="8"/>
  <c r="S90" i="8"/>
  <c r="R90" i="8"/>
  <c r="Q90" i="8"/>
  <c r="P90" i="8"/>
  <c r="O90" i="8"/>
  <c r="N90" i="8"/>
  <c r="M90" i="8"/>
  <c r="L90" i="8"/>
  <c r="K90" i="8"/>
  <c r="J90" i="8"/>
  <c r="I90" i="8"/>
  <c r="H90" i="8"/>
  <c r="G90" i="8"/>
  <c r="F90" i="8"/>
  <c r="E90" i="8"/>
  <c r="S81" i="8"/>
  <c r="R81" i="8"/>
  <c r="Q81" i="8"/>
  <c r="P81" i="8"/>
  <c r="O81" i="8"/>
  <c r="N81" i="8"/>
  <c r="M81" i="8"/>
  <c r="L81" i="8"/>
  <c r="K81" i="8"/>
  <c r="J81" i="8"/>
  <c r="I81" i="8"/>
  <c r="H81" i="8"/>
  <c r="G81" i="8"/>
  <c r="F81" i="8"/>
  <c r="E81" i="8"/>
  <c r="S72" i="8"/>
  <c r="R72" i="8"/>
  <c r="Q72" i="8"/>
  <c r="P72" i="8"/>
  <c r="O72" i="8"/>
  <c r="N72" i="8"/>
  <c r="M72" i="8"/>
  <c r="L72" i="8"/>
  <c r="K72" i="8"/>
  <c r="J72" i="8"/>
  <c r="I72" i="8"/>
  <c r="H72" i="8"/>
  <c r="G72" i="8"/>
  <c r="F72" i="8"/>
  <c r="E72" i="8"/>
  <c r="S63" i="8"/>
  <c r="R63" i="8"/>
  <c r="Q63" i="8"/>
  <c r="P63" i="8"/>
  <c r="O63" i="8"/>
  <c r="N63" i="8"/>
  <c r="M63" i="8"/>
  <c r="L63" i="8"/>
  <c r="K63" i="8"/>
  <c r="J63" i="8"/>
  <c r="I63" i="8"/>
  <c r="H63" i="8"/>
  <c r="G63" i="8"/>
  <c r="F63" i="8"/>
  <c r="E63" i="8"/>
  <c r="S45" i="8"/>
  <c r="R45" i="8"/>
  <c r="Q45" i="8"/>
  <c r="P45" i="8"/>
  <c r="O45" i="8"/>
  <c r="N45" i="8"/>
  <c r="M45" i="8"/>
  <c r="L45" i="8"/>
  <c r="K45" i="8"/>
  <c r="J45" i="8"/>
  <c r="I45" i="8"/>
  <c r="H45" i="8"/>
  <c r="G45" i="8"/>
  <c r="F45" i="8"/>
  <c r="E45" i="8"/>
  <c r="S36" i="8"/>
  <c r="R36" i="8"/>
  <c r="Q36" i="8"/>
  <c r="P36" i="8"/>
  <c r="O36" i="8"/>
  <c r="N36" i="8"/>
  <c r="M36" i="8"/>
  <c r="L36" i="8"/>
  <c r="K36" i="8"/>
  <c r="J36" i="8"/>
  <c r="I36" i="8"/>
  <c r="H36" i="8"/>
  <c r="G36" i="8"/>
  <c r="F36" i="8"/>
  <c r="E36" i="8"/>
  <c r="S18" i="8"/>
  <c r="R18" i="8"/>
  <c r="Q18" i="8"/>
  <c r="P18" i="8"/>
  <c r="O18" i="8"/>
  <c r="N18" i="8"/>
  <c r="M18" i="8"/>
  <c r="L18" i="8"/>
  <c r="K18" i="8"/>
  <c r="J18" i="8"/>
  <c r="I18" i="8"/>
  <c r="H18" i="8"/>
  <c r="G18" i="8"/>
  <c r="F18" i="8"/>
  <c r="E18" i="8"/>
  <c r="F9" i="8"/>
  <c r="G9" i="8"/>
  <c r="H9" i="8"/>
  <c r="I9" i="8"/>
  <c r="J9" i="8"/>
  <c r="K9" i="8"/>
  <c r="L9" i="8"/>
  <c r="M9" i="8"/>
  <c r="N9" i="8"/>
  <c r="O9" i="8"/>
  <c r="P9" i="8"/>
  <c r="Q9" i="8"/>
  <c r="R9" i="8"/>
  <c r="S9" i="8"/>
  <c r="E9" i="8"/>
  <c r="L82" i="7"/>
  <c r="K82" i="7"/>
  <c r="J82" i="7"/>
  <c r="L81" i="7"/>
  <c r="K81" i="7"/>
  <c r="J81" i="7"/>
  <c r="L80" i="7"/>
  <c r="K80" i="7"/>
  <c r="J80" i="7"/>
  <c r="L79" i="7"/>
  <c r="K79" i="7"/>
  <c r="J79" i="7"/>
  <c r="L78" i="7"/>
  <c r="K78" i="7"/>
  <c r="J78" i="7"/>
  <c r="L77" i="7"/>
  <c r="K77" i="7"/>
  <c r="J77" i="7"/>
  <c r="L76" i="7"/>
  <c r="K76" i="7"/>
  <c r="J76" i="7"/>
  <c r="L75" i="7"/>
  <c r="K75" i="7"/>
  <c r="J75" i="7"/>
  <c r="L74" i="7"/>
  <c r="K74" i="7"/>
  <c r="J74" i="7"/>
  <c r="L73" i="7"/>
  <c r="L83" i="7" s="1"/>
  <c r="K73" i="7"/>
  <c r="K83" i="7" s="1"/>
  <c r="J73" i="7"/>
  <c r="J83" i="7" s="1"/>
  <c r="L65" i="7"/>
  <c r="K65" i="7"/>
  <c r="J65" i="7"/>
  <c r="L64" i="7"/>
  <c r="K64" i="7"/>
  <c r="J64" i="7"/>
  <c r="L63" i="7"/>
  <c r="K63" i="7"/>
  <c r="J63" i="7"/>
  <c r="L62" i="7"/>
  <c r="K62" i="7"/>
  <c r="J62" i="7"/>
  <c r="L61" i="7"/>
  <c r="K61" i="7"/>
  <c r="J61" i="7"/>
  <c r="L60" i="7"/>
  <c r="K60" i="7"/>
  <c r="J60" i="7"/>
  <c r="L59" i="7"/>
  <c r="K59" i="7"/>
  <c r="J59" i="7"/>
  <c r="L58" i="7"/>
  <c r="K58" i="7"/>
  <c r="J58" i="7"/>
  <c r="L57" i="7"/>
  <c r="K57" i="7"/>
  <c r="J57" i="7"/>
  <c r="L56" i="7"/>
  <c r="L66" i="7" s="1"/>
  <c r="K56" i="7"/>
  <c r="K66" i="7" s="1"/>
  <c r="J56" i="7"/>
  <c r="J66" i="7" s="1"/>
  <c r="L48" i="7"/>
  <c r="K48" i="7"/>
  <c r="J48" i="7"/>
  <c r="L47" i="7"/>
  <c r="K47" i="7"/>
  <c r="J47" i="7"/>
  <c r="L46" i="7"/>
  <c r="K46" i="7"/>
  <c r="J46" i="7"/>
  <c r="L45" i="7"/>
  <c r="K45" i="7"/>
  <c r="J45" i="7"/>
  <c r="L44" i="7"/>
  <c r="K44" i="7"/>
  <c r="J44" i="7"/>
  <c r="L43" i="7"/>
  <c r="K43" i="7"/>
  <c r="J43" i="7"/>
  <c r="L42" i="7"/>
  <c r="K42" i="7"/>
  <c r="J42" i="7"/>
  <c r="L41" i="7"/>
  <c r="K41" i="7"/>
  <c r="J41" i="7"/>
  <c r="L40" i="7"/>
  <c r="K40" i="7"/>
  <c r="J40" i="7"/>
  <c r="L39" i="7"/>
  <c r="L49" i="7" s="1"/>
  <c r="K39" i="7"/>
  <c r="K49" i="7" s="1"/>
  <c r="J39" i="7"/>
  <c r="J49" i="7" s="1"/>
  <c r="L31" i="7"/>
  <c r="K31" i="7"/>
  <c r="J31" i="7"/>
  <c r="L30" i="7"/>
  <c r="K30" i="7"/>
  <c r="J30" i="7"/>
  <c r="L29" i="7"/>
  <c r="K29" i="7"/>
  <c r="J29" i="7"/>
  <c r="L28" i="7"/>
  <c r="K28" i="7"/>
  <c r="J28" i="7"/>
  <c r="L27" i="7"/>
  <c r="K27" i="7"/>
  <c r="J27" i="7"/>
  <c r="L26" i="7"/>
  <c r="K26" i="7"/>
  <c r="J26" i="7"/>
  <c r="L25" i="7"/>
  <c r="K25" i="7"/>
  <c r="J25" i="7"/>
  <c r="L24" i="7"/>
  <c r="K24" i="7"/>
  <c r="J24" i="7"/>
  <c r="L23" i="7"/>
  <c r="K23" i="7"/>
  <c r="J23" i="7"/>
  <c r="L22" i="7"/>
  <c r="L32" i="7" s="1"/>
  <c r="K22" i="7"/>
  <c r="K32" i="7" s="1"/>
  <c r="J22" i="7"/>
  <c r="J32" i="7" s="1"/>
  <c r="J6" i="7"/>
  <c r="K6" i="7"/>
  <c r="L6" i="7"/>
  <c r="J7" i="7"/>
  <c r="K7" i="7"/>
  <c r="L7" i="7"/>
  <c r="J8" i="7"/>
  <c r="K8" i="7"/>
  <c r="L8" i="7"/>
  <c r="J9" i="7"/>
  <c r="K9" i="7"/>
  <c r="L9" i="7"/>
  <c r="J10" i="7"/>
  <c r="K10" i="7"/>
  <c r="L10" i="7"/>
  <c r="J11" i="7"/>
  <c r="K11" i="7"/>
  <c r="L11" i="7"/>
  <c r="J12" i="7"/>
  <c r="K12" i="7"/>
  <c r="L12" i="7"/>
  <c r="J13" i="7"/>
  <c r="K13" i="7"/>
  <c r="L13" i="7"/>
  <c r="J14" i="7"/>
  <c r="K14" i="7"/>
  <c r="L14" i="7"/>
  <c r="L5" i="7"/>
  <c r="K5" i="7"/>
  <c r="J5" i="7"/>
  <c r="L15" i="7"/>
  <c r="K15" i="7"/>
  <c r="J15" i="7"/>
  <c r="E103" i="7"/>
  <c r="F103" i="7"/>
  <c r="D103" i="7"/>
  <c r="H73" i="7"/>
  <c r="E73" i="7" s="1"/>
  <c r="I73" i="7"/>
  <c r="F73" i="7" s="1"/>
  <c r="H74" i="7"/>
  <c r="E74" i="7" s="1"/>
  <c r="I74" i="7"/>
  <c r="F74" i="7" s="1"/>
  <c r="H75" i="7"/>
  <c r="E75" i="7" s="1"/>
  <c r="I75" i="7"/>
  <c r="F75" i="7" s="1"/>
  <c r="H76" i="7"/>
  <c r="E76" i="7" s="1"/>
  <c r="I76" i="7"/>
  <c r="F76" i="7" s="1"/>
  <c r="H77" i="7"/>
  <c r="E77" i="7" s="1"/>
  <c r="I77" i="7"/>
  <c r="F77" i="7" s="1"/>
  <c r="H78" i="7"/>
  <c r="E78" i="7" s="1"/>
  <c r="I78" i="7"/>
  <c r="F78" i="7" s="1"/>
  <c r="H79" i="7"/>
  <c r="E79" i="7" s="1"/>
  <c r="I79" i="7"/>
  <c r="F79" i="7" s="1"/>
  <c r="H80" i="7"/>
  <c r="E80" i="7" s="1"/>
  <c r="I80" i="7"/>
  <c r="F80" i="7" s="1"/>
  <c r="H81" i="7"/>
  <c r="E81" i="7" s="1"/>
  <c r="I81" i="7"/>
  <c r="F81" i="7" s="1"/>
  <c r="H82" i="7"/>
  <c r="E82" i="7" s="1"/>
  <c r="I82" i="7"/>
  <c r="F82" i="7" s="1"/>
  <c r="G74" i="7"/>
  <c r="D74" i="7" s="1"/>
  <c r="G75" i="7"/>
  <c r="D75" i="7" s="1"/>
  <c r="G76" i="7"/>
  <c r="D76" i="7" s="1"/>
  <c r="G77" i="7"/>
  <c r="D77" i="7" s="1"/>
  <c r="G78" i="7"/>
  <c r="D78" i="7" s="1"/>
  <c r="G79" i="7"/>
  <c r="D79" i="7" s="1"/>
  <c r="G80" i="7"/>
  <c r="D80" i="7" s="1"/>
  <c r="G81" i="7"/>
  <c r="D81" i="7" s="1"/>
  <c r="G82" i="7"/>
  <c r="D82" i="7" s="1"/>
  <c r="G73" i="7"/>
  <c r="H56" i="7"/>
  <c r="E56" i="7" s="1"/>
  <c r="I56" i="7"/>
  <c r="F56" i="7" s="1"/>
  <c r="H57" i="7"/>
  <c r="E57" i="7" s="1"/>
  <c r="I57" i="7"/>
  <c r="F57" i="7" s="1"/>
  <c r="H58" i="7"/>
  <c r="E58" i="7" s="1"/>
  <c r="I58" i="7"/>
  <c r="F58" i="7" s="1"/>
  <c r="H59" i="7"/>
  <c r="E59" i="7" s="1"/>
  <c r="I59" i="7"/>
  <c r="F59" i="7" s="1"/>
  <c r="H60" i="7"/>
  <c r="E60" i="7" s="1"/>
  <c r="I60" i="7"/>
  <c r="F60" i="7" s="1"/>
  <c r="H61" i="7"/>
  <c r="E61" i="7" s="1"/>
  <c r="I61" i="7"/>
  <c r="F61" i="7" s="1"/>
  <c r="H62" i="7"/>
  <c r="E62" i="7" s="1"/>
  <c r="I62" i="7"/>
  <c r="F62" i="7" s="1"/>
  <c r="H63" i="7"/>
  <c r="E63" i="7" s="1"/>
  <c r="I63" i="7"/>
  <c r="F63" i="7" s="1"/>
  <c r="H64" i="7"/>
  <c r="E64" i="7" s="1"/>
  <c r="I64" i="7"/>
  <c r="F64" i="7" s="1"/>
  <c r="H65" i="7"/>
  <c r="E65" i="7" s="1"/>
  <c r="I65" i="7"/>
  <c r="F65" i="7" s="1"/>
  <c r="G57" i="7"/>
  <c r="D57" i="7" s="1"/>
  <c r="G58" i="7"/>
  <c r="D58" i="7" s="1"/>
  <c r="G59" i="7"/>
  <c r="D59" i="7" s="1"/>
  <c r="G60" i="7"/>
  <c r="D60" i="7" s="1"/>
  <c r="G61" i="7"/>
  <c r="D61" i="7" s="1"/>
  <c r="G62" i="7"/>
  <c r="D62" i="7" s="1"/>
  <c r="G63" i="7"/>
  <c r="D63" i="7" s="1"/>
  <c r="G64" i="7"/>
  <c r="D64" i="7" s="1"/>
  <c r="G65" i="7"/>
  <c r="D65" i="7" s="1"/>
  <c r="G56" i="7"/>
  <c r="H39" i="7"/>
  <c r="E39" i="7" s="1"/>
  <c r="I39" i="7"/>
  <c r="F39" i="7" s="1"/>
  <c r="H40" i="7"/>
  <c r="E40" i="7" s="1"/>
  <c r="I40" i="7"/>
  <c r="F40" i="7" s="1"/>
  <c r="H41" i="7"/>
  <c r="E41" i="7" s="1"/>
  <c r="I41" i="7"/>
  <c r="F41" i="7" s="1"/>
  <c r="H42" i="7"/>
  <c r="E42" i="7" s="1"/>
  <c r="I42" i="7"/>
  <c r="F42" i="7" s="1"/>
  <c r="H43" i="7"/>
  <c r="E43" i="7" s="1"/>
  <c r="I43" i="7"/>
  <c r="F43" i="7" s="1"/>
  <c r="H44" i="7"/>
  <c r="E44" i="7" s="1"/>
  <c r="I44" i="7"/>
  <c r="F44" i="7" s="1"/>
  <c r="H45" i="7"/>
  <c r="E45" i="7" s="1"/>
  <c r="I45" i="7"/>
  <c r="F45" i="7" s="1"/>
  <c r="H46" i="7"/>
  <c r="E46" i="7" s="1"/>
  <c r="I46" i="7"/>
  <c r="F46" i="7" s="1"/>
  <c r="H47" i="7"/>
  <c r="E47" i="7" s="1"/>
  <c r="I47" i="7"/>
  <c r="F47" i="7" s="1"/>
  <c r="H48" i="7"/>
  <c r="E48" i="7" s="1"/>
  <c r="I48" i="7"/>
  <c r="F48" i="7" s="1"/>
  <c r="G40" i="7"/>
  <c r="D40" i="7" s="1"/>
  <c r="G41" i="7"/>
  <c r="D41" i="7" s="1"/>
  <c r="G42" i="7"/>
  <c r="D42" i="7" s="1"/>
  <c r="G43" i="7"/>
  <c r="D43" i="7" s="1"/>
  <c r="G44" i="7"/>
  <c r="D44" i="7" s="1"/>
  <c r="G45" i="7"/>
  <c r="D45" i="7" s="1"/>
  <c r="G46" i="7"/>
  <c r="D46" i="7" s="1"/>
  <c r="G47" i="7"/>
  <c r="D47" i="7" s="1"/>
  <c r="G48" i="7"/>
  <c r="D48" i="7" s="1"/>
  <c r="G39" i="7"/>
  <c r="H22" i="7"/>
  <c r="E22" i="7" s="1"/>
  <c r="I22" i="7"/>
  <c r="F22" i="7" s="1"/>
  <c r="H23" i="7"/>
  <c r="E23" i="7" s="1"/>
  <c r="I23" i="7"/>
  <c r="F23" i="7" s="1"/>
  <c r="H24" i="7"/>
  <c r="E24" i="7" s="1"/>
  <c r="I24" i="7"/>
  <c r="F24" i="7" s="1"/>
  <c r="H25" i="7"/>
  <c r="E25" i="7" s="1"/>
  <c r="I25" i="7"/>
  <c r="F25" i="7" s="1"/>
  <c r="H26" i="7"/>
  <c r="E26" i="7" s="1"/>
  <c r="I26" i="7"/>
  <c r="F26" i="7" s="1"/>
  <c r="H27" i="7"/>
  <c r="E27" i="7" s="1"/>
  <c r="I27" i="7"/>
  <c r="F27" i="7" s="1"/>
  <c r="H28" i="7"/>
  <c r="E28" i="7" s="1"/>
  <c r="I28" i="7"/>
  <c r="F28" i="7" s="1"/>
  <c r="H29" i="7"/>
  <c r="E29" i="7" s="1"/>
  <c r="I29" i="7"/>
  <c r="F29" i="7" s="1"/>
  <c r="H30" i="7"/>
  <c r="E30" i="7" s="1"/>
  <c r="I30" i="7"/>
  <c r="F30" i="7" s="1"/>
  <c r="H31" i="7"/>
  <c r="E31" i="7" s="1"/>
  <c r="I31" i="7"/>
  <c r="F31" i="7" s="1"/>
  <c r="G23" i="7"/>
  <c r="D23" i="7" s="1"/>
  <c r="G24" i="7"/>
  <c r="D24" i="7" s="1"/>
  <c r="G25" i="7"/>
  <c r="D25" i="7" s="1"/>
  <c r="G26" i="7"/>
  <c r="D26" i="7" s="1"/>
  <c r="G27" i="7"/>
  <c r="D27" i="7" s="1"/>
  <c r="G28" i="7"/>
  <c r="D28" i="7" s="1"/>
  <c r="G29" i="7"/>
  <c r="D29" i="7" s="1"/>
  <c r="G30" i="7"/>
  <c r="D30" i="7" s="1"/>
  <c r="G31" i="7"/>
  <c r="D31" i="7" s="1"/>
  <c r="G22" i="7"/>
  <c r="I6" i="7"/>
  <c r="F6" i="7" s="1"/>
  <c r="I7" i="7"/>
  <c r="F7" i="7" s="1"/>
  <c r="I8" i="7"/>
  <c r="F8" i="7" s="1"/>
  <c r="I9" i="7"/>
  <c r="F9" i="7" s="1"/>
  <c r="I10" i="7"/>
  <c r="F10" i="7" s="1"/>
  <c r="I11" i="7"/>
  <c r="F11" i="7" s="1"/>
  <c r="I12" i="7"/>
  <c r="F12" i="7" s="1"/>
  <c r="I13" i="7"/>
  <c r="F13" i="7" s="1"/>
  <c r="I14" i="7"/>
  <c r="F14" i="7" s="1"/>
  <c r="H6" i="7"/>
  <c r="E6" i="7" s="1"/>
  <c r="H7" i="7"/>
  <c r="E7" i="7" s="1"/>
  <c r="H8" i="7"/>
  <c r="E8" i="7" s="1"/>
  <c r="H9" i="7"/>
  <c r="E9" i="7" s="1"/>
  <c r="H10" i="7"/>
  <c r="E10" i="7" s="1"/>
  <c r="H11" i="7"/>
  <c r="E11" i="7" s="1"/>
  <c r="H12" i="7"/>
  <c r="E12" i="7" s="1"/>
  <c r="H13" i="7"/>
  <c r="E13" i="7" s="1"/>
  <c r="H14" i="7"/>
  <c r="E14" i="7" s="1"/>
  <c r="G6" i="7"/>
  <c r="D6" i="7" s="1"/>
  <c r="G7" i="7"/>
  <c r="D7" i="7" s="1"/>
  <c r="G8" i="7"/>
  <c r="D8" i="7" s="1"/>
  <c r="G9" i="7"/>
  <c r="D9" i="7" s="1"/>
  <c r="G10" i="7"/>
  <c r="D10" i="7" s="1"/>
  <c r="G11" i="7"/>
  <c r="D11" i="7" s="1"/>
  <c r="G12" i="7"/>
  <c r="D12" i="7" s="1"/>
  <c r="G13" i="7"/>
  <c r="D13" i="7" s="1"/>
  <c r="G14" i="7"/>
  <c r="D14" i="7" s="1"/>
  <c r="I5" i="7"/>
  <c r="H5" i="7"/>
  <c r="G5" i="7"/>
  <c r="F45" i="6"/>
  <c r="G45" i="6"/>
  <c r="H45" i="6"/>
  <c r="I45" i="6"/>
  <c r="J45" i="6"/>
  <c r="K45" i="6"/>
  <c r="L45" i="6"/>
  <c r="M45" i="6"/>
  <c r="N45" i="6"/>
  <c r="E45" i="6"/>
  <c r="C198" i="2"/>
  <c r="D198" i="2"/>
  <c r="E198" i="2"/>
  <c r="F198" i="2"/>
  <c r="G198" i="2"/>
  <c r="H198" i="2"/>
  <c r="I198" i="2"/>
  <c r="J198" i="2"/>
  <c r="K198" i="2"/>
  <c r="L198" i="2"/>
  <c r="C199" i="2"/>
  <c r="D199" i="2"/>
  <c r="E199" i="2"/>
  <c r="F199" i="2"/>
  <c r="G199" i="2"/>
  <c r="H199" i="2"/>
  <c r="I199" i="2"/>
  <c r="J199" i="2"/>
  <c r="K199" i="2"/>
  <c r="L199" i="2"/>
  <c r="C200" i="2"/>
  <c r="D200" i="2"/>
  <c r="E200" i="2"/>
  <c r="F200" i="2"/>
  <c r="G200" i="2"/>
  <c r="H200" i="2"/>
  <c r="I200" i="2"/>
  <c r="J200" i="2"/>
  <c r="K200" i="2"/>
  <c r="L200" i="2"/>
  <c r="C201" i="2"/>
  <c r="D201" i="2"/>
  <c r="E201" i="2"/>
  <c r="F201" i="2"/>
  <c r="G201" i="2"/>
  <c r="H201" i="2"/>
  <c r="I201" i="2"/>
  <c r="J201" i="2"/>
  <c r="K201" i="2"/>
  <c r="L201" i="2"/>
  <c r="C202" i="2"/>
  <c r="D202" i="2"/>
  <c r="E202" i="2"/>
  <c r="F202" i="2"/>
  <c r="G202" i="2"/>
  <c r="H202" i="2"/>
  <c r="I202" i="2"/>
  <c r="J202" i="2"/>
  <c r="K202" i="2"/>
  <c r="L202" i="2"/>
  <c r="C203" i="2"/>
  <c r="D203" i="2"/>
  <c r="E203" i="2"/>
  <c r="F203" i="2"/>
  <c r="G203" i="2"/>
  <c r="H203" i="2"/>
  <c r="I203" i="2"/>
  <c r="J203" i="2"/>
  <c r="K203" i="2"/>
  <c r="L203" i="2"/>
  <c r="C204" i="2"/>
  <c r="D204" i="2"/>
  <c r="E204" i="2"/>
  <c r="F204" i="2"/>
  <c r="G204" i="2"/>
  <c r="H204" i="2"/>
  <c r="I204" i="2"/>
  <c r="J204" i="2"/>
  <c r="K204" i="2"/>
  <c r="L204" i="2"/>
  <c r="C205" i="2"/>
  <c r="D205" i="2"/>
  <c r="E205" i="2"/>
  <c r="F205" i="2"/>
  <c r="G205" i="2"/>
  <c r="H205" i="2"/>
  <c r="I205" i="2"/>
  <c r="J205" i="2"/>
  <c r="K205" i="2"/>
  <c r="L205" i="2"/>
  <c r="C206" i="2"/>
  <c r="D206" i="2"/>
  <c r="E206" i="2"/>
  <c r="F206" i="2"/>
  <c r="G206" i="2"/>
  <c r="H206" i="2"/>
  <c r="I206" i="2"/>
  <c r="J206" i="2"/>
  <c r="K206" i="2"/>
  <c r="L206" i="2"/>
  <c r="C207" i="2"/>
  <c r="D207" i="2"/>
  <c r="E207" i="2"/>
  <c r="F207" i="2"/>
  <c r="G207" i="2"/>
  <c r="H207" i="2"/>
  <c r="I207" i="2"/>
  <c r="J207" i="2"/>
  <c r="K207" i="2"/>
  <c r="L207" i="2"/>
  <c r="C168" i="2"/>
  <c r="D168" i="2"/>
  <c r="E168" i="2"/>
  <c r="F168" i="2"/>
  <c r="G168" i="2"/>
  <c r="H168" i="2"/>
  <c r="I168" i="2"/>
  <c r="J168" i="2"/>
  <c r="K168" i="2"/>
  <c r="L168" i="2"/>
  <c r="C169" i="2"/>
  <c r="D169" i="2"/>
  <c r="E169" i="2"/>
  <c r="F169" i="2"/>
  <c r="G169" i="2"/>
  <c r="H169" i="2"/>
  <c r="I169" i="2"/>
  <c r="J169" i="2"/>
  <c r="K169" i="2"/>
  <c r="L169" i="2"/>
  <c r="C170" i="2"/>
  <c r="D170" i="2"/>
  <c r="E170" i="2"/>
  <c r="F170" i="2"/>
  <c r="G170" i="2"/>
  <c r="H170" i="2"/>
  <c r="I170" i="2"/>
  <c r="J170" i="2"/>
  <c r="K170" i="2"/>
  <c r="L170" i="2"/>
  <c r="C171" i="2"/>
  <c r="D171" i="2"/>
  <c r="E171" i="2"/>
  <c r="F171" i="2"/>
  <c r="G171" i="2"/>
  <c r="H171" i="2"/>
  <c r="I171" i="2"/>
  <c r="J171" i="2"/>
  <c r="K171" i="2"/>
  <c r="L171" i="2"/>
  <c r="C172" i="2"/>
  <c r="D172" i="2"/>
  <c r="E172" i="2"/>
  <c r="F172" i="2"/>
  <c r="G172" i="2"/>
  <c r="H172" i="2"/>
  <c r="I172" i="2"/>
  <c r="J172" i="2"/>
  <c r="K172" i="2"/>
  <c r="L172" i="2"/>
  <c r="C173" i="2"/>
  <c r="D173" i="2"/>
  <c r="E173" i="2"/>
  <c r="F173" i="2"/>
  <c r="G173" i="2"/>
  <c r="H173" i="2"/>
  <c r="I173" i="2"/>
  <c r="J173" i="2"/>
  <c r="K173" i="2"/>
  <c r="L173" i="2"/>
  <c r="C174" i="2"/>
  <c r="D174" i="2"/>
  <c r="E174" i="2"/>
  <c r="F174" i="2"/>
  <c r="G174" i="2"/>
  <c r="H174" i="2"/>
  <c r="I174" i="2"/>
  <c r="J174" i="2"/>
  <c r="K174" i="2"/>
  <c r="L174" i="2"/>
  <c r="C175" i="2"/>
  <c r="D175" i="2"/>
  <c r="E175" i="2"/>
  <c r="F175" i="2"/>
  <c r="G175" i="2"/>
  <c r="H175" i="2"/>
  <c r="I175" i="2"/>
  <c r="J175" i="2"/>
  <c r="K175" i="2"/>
  <c r="L175" i="2"/>
  <c r="C176" i="2"/>
  <c r="D176" i="2"/>
  <c r="E176" i="2"/>
  <c r="F176" i="2"/>
  <c r="G176" i="2"/>
  <c r="H176" i="2"/>
  <c r="I176" i="2"/>
  <c r="J176" i="2"/>
  <c r="K176" i="2"/>
  <c r="L176" i="2"/>
  <c r="C177" i="2"/>
  <c r="D177" i="2"/>
  <c r="E177" i="2"/>
  <c r="F177" i="2"/>
  <c r="G177" i="2"/>
  <c r="H177" i="2"/>
  <c r="I177" i="2"/>
  <c r="J177" i="2"/>
  <c r="K177" i="2"/>
  <c r="L177" i="2"/>
  <c r="C178" i="2"/>
  <c r="D178" i="2"/>
  <c r="E178" i="2"/>
  <c r="F178" i="2"/>
  <c r="G178" i="2"/>
  <c r="H178" i="2"/>
  <c r="I178" i="2"/>
  <c r="J178" i="2"/>
  <c r="K178" i="2"/>
  <c r="L178" i="2"/>
  <c r="C179" i="2"/>
  <c r="D179" i="2"/>
  <c r="E179" i="2"/>
  <c r="F179" i="2"/>
  <c r="G179" i="2"/>
  <c r="H179" i="2"/>
  <c r="I179" i="2"/>
  <c r="J179" i="2"/>
  <c r="K179" i="2"/>
  <c r="L179" i="2"/>
  <c r="C180" i="2"/>
  <c r="D180" i="2"/>
  <c r="E180" i="2"/>
  <c r="F180" i="2"/>
  <c r="G180" i="2"/>
  <c r="H180" i="2"/>
  <c r="I180" i="2"/>
  <c r="J180" i="2"/>
  <c r="K180" i="2"/>
  <c r="L180" i="2"/>
  <c r="C181" i="2"/>
  <c r="D181" i="2"/>
  <c r="E181" i="2"/>
  <c r="F181" i="2"/>
  <c r="G181" i="2"/>
  <c r="H181" i="2"/>
  <c r="I181" i="2"/>
  <c r="J181" i="2"/>
  <c r="K181" i="2"/>
  <c r="L181" i="2"/>
  <c r="C182" i="2"/>
  <c r="D182" i="2"/>
  <c r="E182" i="2"/>
  <c r="F182" i="2"/>
  <c r="G182" i="2"/>
  <c r="H182" i="2"/>
  <c r="I182" i="2"/>
  <c r="J182" i="2"/>
  <c r="K182" i="2"/>
  <c r="L182" i="2"/>
  <c r="C183" i="2"/>
  <c r="D183" i="2"/>
  <c r="E183" i="2"/>
  <c r="F183" i="2"/>
  <c r="G183" i="2"/>
  <c r="H183" i="2"/>
  <c r="I183" i="2"/>
  <c r="J183" i="2"/>
  <c r="K183" i="2"/>
  <c r="L183" i="2"/>
  <c r="C184" i="2"/>
  <c r="D184" i="2"/>
  <c r="E184" i="2"/>
  <c r="F184" i="2"/>
  <c r="G184" i="2"/>
  <c r="H184" i="2"/>
  <c r="I184" i="2"/>
  <c r="J184" i="2"/>
  <c r="K184" i="2"/>
  <c r="L184" i="2"/>
  <c r="C185" i="2"/>
  <c r="D185" i="2"/>
  <c r="E185" i="2"/>
  <c r="F185" i="2"/>
  <c r="G185" i="2"/>
  <c r="H185" i="2"/>
  <c r="I185" i="2"/>
  <c r="J185" i="2"/>
  <c r="K185" i="2"/>
  <c r="L185" i="2"/>
  <c r="C186" i="2"/>
  <c r="D186" i="2"/>
  <c r="E186" i="2"/>
  <c r="F186" i="2"/>
  <c r="G186" i="2"/>
  <c r="H186" i="2"/>
  <c r="I186" i="2"/>
  <c r="J186" i="2"/>
  <c r="K186" i="2"/>
  <c r="L186" i="2"/>
  <c r="C187" i="2"/>
  <c r="D187" i="2"/>
  <c r="E187" i="2"/>
  <c r="F187" i="2"/>
  <c r="G187" i="2"/>
  <c r="H187" i="2"/>
  <c r="I187" i="2"/>
  <c r="J187" i="2"/>
  <c r="K187" i="2"/>
  <c r="L187" i="2"/>
  <c r="C188" i="2"/>
  <c r="D188" i="2"/>
  <c r="E188" i="2"/>
  <c r="F188" i="2"/>
  <c r="G188" i="2"/>
  <c r="H188" i="2"/>
  <c r="I188" i="2"/>
  <c r="J188" i="2"/>
  <c r="K188" i="2"/>
  <c r="L188" i="2"/>
  <c r="C189" i="2"/>
  <c r="D189" i="2"/>
  <c r="E189" i="2"/>
  <c r="F189" i="2"/>
  <c r="G189" i="2"/>
  <c r="H189" i="2"/>
  <c r="I189" i="2"/>
  <c r="J189" i="2"/>
  <c r="K189" i="2"/>
  <c r="L189" i="2"/>
  <c r="C190" i="2"/>
  <c r="D190" i="2"/>
  <c r="E190" i="2"/>
  <c r="F190" i="2"/>
  <c r="G190" i="2"/>
  <c r="H190" i="2"/>
  <c r="I190" i="2"/>
  <c r="J190" i="2"/>
  <c r="K190" i="2"/>
  <c r="L190" i="2"/>
  <c r="C191" i="2"/>
  <c r="D191" i="2"/>
  <c r="E191" i="2"/>
  <c r="F191" i="2"/>
  <c r="G191" i="2"/>
  <c r="H191" i="2"/>
  <c r="I191" i="2"/>
  <c r="J191" i="2"/>
  <c r="K191" i="2"/>
  <c r="L191" i="2"/>
  <c r="C192" i="2"/>
  <c r="D192" i="2"/>
  <c r="E192" i="2"/>
  <c r="F192" i="2"/>
  <c r="G192" i="2"/>
  <c r="H192" i="2"/>
  <c r="I192" i="2"/>
  <c r="J192" i="2"/>
  <c r="K192" i="2"/>
  <c r="L192" i="2"/>
  <c r="C193" i="2"/>
  <c r="D193" i="2"/>
  <c r="E193" i="2"/>
  <c r="F193" i="2"/>
  <c r="G193" i="2"/>
  <c r="H193" i="2"/>
  <c r="I193" i="2"/>
  <c r="J193" i="2"/>
  <c r="K193" i="2"/>
  <c r="L193" i="2"/>
  <c r="C194" i="2"/>
  <c r="D194" i="2"/>
  <c r="E194" i="2"/>
  <c r="F194" i="2"/>
  <c r="G194" i="2"/>
  <c r="H194" i="2"/>
  <c r="I194" i="2"/>
  <c r="J194" i="2"/>
  <c r="K194" i="2"/>
  <c r="L194" i="2"/>
  <c r="C195" i="2"/>
  <c r="D195" i="2"/>
  <c r="E195" i="2"/>
  <c r="F195" i="2"/>
  <c r="G195" i="2"/>
  <c r="H195" i="2"/>
  <c r="I195" i="2"/>
  <c r="J195" i="2"/>
  <c r="K195" i="2"/>
  <c r="L195" i="2"/>
  <c r="C196" i="2"/>
  <c r="D196" i="2"/>
  <c r="E196" i="2"/>
  <c r="F196" i="2"/>
  <c r="G196" i="2"/>
  <c r="H196" i="2"/>
  <c r="I196" i="2"/>
  <c r="J196" i="2"/>
  <c r="K196" i="2"/>
  <c r="L196" i="2"/>
  <c r="C197" i="2"/>
  <c r="D197" i="2"/>
  <c r="E197" i="2"/>
  <c r="F197" i="2"/>
  <c r="G197" i="2"/>
  <c r="H197" i="2"/>
  <c r="I197" i="2"/>
  <c r="J197" i="2"/>
  <c r="K197" i="2"/>
  <c r="L197" i="2"/>
  <c r="C128" i="2"/>
  <c r="D128" i="2"/>
  <c r="E128" i="2"/>
  <c r="F128" i="2"/>
  <c r="G128" i="2"/>
  <c r="H128" i="2"/>
  <c r="I128" i="2"/>
  <c r="J128" i="2"/>
  <c r="K128" i="2"/>
  <c r="L128" i="2"/>
  <c r="C129" i="2"/>
  <c r="D129" i="2"/>
  <c r="E129" i="2"/>
  <c r="F129" i="2"/>
  <c r="G129" i="2"/>
  <c r="H129" i="2"/>
  <c r="I129" i="2"/>
  <c r="J129" i="2"/>
  <c r="K129" i="2"/>
  <c r="L129" i="2"/>
  <c r="C130" i="2"/>
  <c r="D130" i="2"/>
  <c r="E130" i="2"/>
  <c r="F130" i="2"/>
  <c r="G130" i="2"/>
  <c r="H130" i="2"/>
  <c r="I130" i="2"/>
  <c r="J130" i="2"/>
  <c r="K130" i="2"/>
  <c r="L130" i="2"/>
  <c r="C131" i="2"/>
  <c r="D131" i="2"/>
  <c r="E131" i="2"/>
  <c r="F131" i="2"/>
  <c r="G131" i="2"/>
  <c r="H131" i="2"/>
  <c r="I131" i="2"/>
  <c r="J131" i="2"/>
  <c r="K131" i="2"/>
  <c r="L131" i="2"/>
  <c r="C132" i="2"/>
  <c r="D132" i="2"/>
  <c r="E132" i="2"/>
  <c r="F132" i="2"/>
  <c r="G132" i="2"/>
  <c r="H132" i="2"/>
  <c r="I132" i="2"/>
  <c r="J132" i="2"/>
  <c r="K132" i="2"/>
  <c r="L132" i="2"/>
  <c r="C133" i="2"/>
  <c r="D133" i="2"/>
  <c r="E133" i="2"/>
  <c r="F133" i="2"/>
  <c r="G133" i="2"/>
  <c r="H133" i="2"/>
  <c r="I133" i="2"/>
  <c r="J133" i="2"/>
  <c r="K133" i="2"/>
  <c r="L133" i="2"/>
  <c r="C134" i="2"/>
  <c r="D134" i="2"/>
  <c r="E134" i="2"/>
  <c r="F134" i="2"/>
  <c r="G134" i="2"/>
  <c r="H134" i="2"/>
  <c r="I134" i="2"/>
  <c r="J134" i="2"/>
  <c r="K134" i="2"/>
  <c r="L134" i="2"/>
  <c r="C135" i="2"/>
  <c r="D135" i="2"/>
  <c r="E135" i="2"/>
  <c r="F135" i="2"/>
  <c r="G135" i="2"/>
  <c r="H135" i="2"/>
  <c r="I135" i="2"/>
  <c r="J135" i="2"/>
  <c r="K135" i="2"/>
  <c r="L135" i="2"/>
  <c r="C136" i="2"/>
  <c r="D136" i="2"/>
  <c r="E136" i="2"/>
  <c r="F136" i="2"/>
  <c r="G136" i="2"/>
  <c r="H136" i="2"/>
  <c r="I136" i="2"/>
  <c r="J136" i="2"/>
  <c r="K136" i="2"/>
  <c r="L136" i="2"/>
  <c r="C137" i="2"/>
  <c r="D137" i="2"/>
  <c r="E137" i="2"/>
  <c r="F137" i="2"/>
  <c r="G137" i="2"/>
  <c r="H137" i="2"/>
  <c r="I137" i="2"/>
  <c r="J137" i="2"/>
  <c r="K137" i="2"/>
  <c r="L137" i="2"/>
  <c r="C138" i="2"/>
  <c r="D138" i="2"/>
  <c r="E138" i="2"/>
  <c r="F138" i="2"/>
  <c r="G138" i="2"/>
  <c r="H138" i="2"/>
  <c r="I138" i="2"/>
  <c r="J138" i="2"/>
  <c r="K138" i="2"/>
  <c r="L138" i="2"/>
  <c r="C139" i="2"/>
  <c r="D139" i="2"/>
  <c r="E139" i="2"/>
  <c r="F139" i="2"/>
  <c r="G139" i="2"/>
  <c r="H139" i="2"/>
  <c r="I139" i="2"/>
  <c r="J139" i="2"/>
  <c r="K139" i="2"/>
  <c r="L139" i="2"/>
  <c r="C140" i="2"/>
  <c r="D140" i="2"/>
  <c r="E140" i="2"/>
  <c r="F140" i="2"/>
  <c r="G140" i="2"/>
  <c r="H140" i="2"/>
  <c r="I140" i="2"/>
  <c r="J140" i="2"/>
  <c r="K140" i="2"/>
  <c r="L140" i="2"/>
  <c r="C141" i="2"/>
  <c r="D141" i="2"/>
  <c r="E141" i="2"/>
  <c r="F141" i="2"/>
  <c r="G141" i="2"/>
  <c r="H141" i="2"/>
  <c r="I141" i="2"/>
  <c r="J141" i="2"/>
  <c r="K141" i="2"/>
  <c r="L141" i="2"/>
  <c r="C142" i="2"/>
  <c r="D142" i="2"/>
  <c r="E142" i="2"/>
  <c r="F142" i="2"/>
  <c r="G142" i="2"/>
  <c r="H142" i="2"/>
  <c r="I142" i="2"/>
  <c r="J142" i="2"/>
  <c r="K142" i="2"/>
  <c r="L142" i="2"/>
  <c r="C143" i="2"/>
  <c r="D143" i="2"/>
  <c r="E143" i="2"/>
  <c r="F143" i="2"/>
  <c r="G143" i="2"/>
  <c r="H143" i="2"/>
  <c r="I143" i="2"/>
  <c r="J143" i="2"/>
  <c r="K143" i="2"/>
  <c r="L143" i="2"/>
  <c r="C144" i="2"/>
  <c r="D144" i="2"/>
  <c r="E144" i="2"/>
  <c r="F144" i="2"/>
  <c r="G144" i="2"/>
  <c r="H144" i="2"/>
  <c r="I144" i="2"/>
  <c r="J144" i="2"/>
  <c r="K144" i="2"/>
  <c r="L144" i="2"/>
  <c r="C145" i="2"/>
  <c r="D145" i="2"/>
  <c r="E145" i="2"/>
  <c r="F145" i="2"/>
  <c r="G145" i="2"/>
  <c r="H145" i="2"/>
  <c r="I145" i="2"/>
  <c r="J145" i="2"/>
  <c r="K145" i="2"/>
  <c r="L145" i="2"/>
  <c r="C146" i="2"/>
  <c r="D146" i="2"/>
  <c r="E146" i="2"/>
  <c r="F146" i="2"/>
  <c r="G146" i="2"/>
  <c r="H146" i="2"/>
  <c r="I146" i="2"/>
  <c r="J146" i="2"/>
  <c r="K146" i="2"/>
  <c r="L146" i="2"/>
  <c r="C147" i="2"/>
  <c r="D147" i="2"/>
  <c r="E147" i="2"/>
  <c r="F147" i="2"/>
  <c r="G147" i="2"/>
  <c r="H147" i="2"/>
  <c r="I147" i="2"/>
  <c r="J147" i="2"/>
  <c r="K147" i="2"/>
  <c r="L147" i="2"/>
  <c r="C148" i="2"/>
  <c r="D148" i="2"/>
  <c r="E148" i="2"/>
  <c r="F148" i="2"/>
  <c r="G148" i="2"/>
  <c r="H148" i="2"/>
  <c r="I148" i="2"/>
  <c r="J148" i="2"/>
  <c r="K148" i="2"/>
  <c r="L148" i="2"/>
  <c r="C149" i="2"/>
  <c r="D149" i="2"/>
  <c r="E149" i="2"/>
  <c r="F149" i="2"/>
  <c r="G149" i="2"/>
  <c r="H149" i="2"/>
  <c r="I149" i="2"/>
  <c r="J149" i="2"/>
  <c r="K149" i="2"/>
  <c r="L149" i="2"/>
  <c r="C150" i="2"/>
  <c r="D150" i="2"/>
  <c r="E150" i="2"/>
  <c r="F150" i="2"/>
  <c r="G150" i="2"/>
  <c r="H150" i="2"/>
  <c r="I150" i="2"/>
  <c r="J150" i="2"/>
  <c r="K150" i="2"/>
  <c r="L150" i="2"/>
  <c r="C151" i="2"/>
  <c r="D151" i="2"/>
  <c r="E151" i="2"/>
  <c r="F151" i="2"/>
  <c r="G151" i="2"/>
  <c r="H151" i="2"/>
  <c r="I151" i="2"/>
  <c r="J151" i="2"/>
  <c r="K151" i="2"/>
  <c r="L151" i="2"/>
  <c r="C152" i="2"/>
  <c r="D152" i="2"/>
  <c r="E152" i="2"/>
  <c r="F152" i="2"/>
  <c r="G152" i="2"/>
  <c r="H152" i="2"/>
  <c r="I152" i="2"/>
  <c r="J152" i="2"/>
  <c r="K152" i="2"/>
  <c r="L152" i="2"/>
  <c r="C153" i="2"/>
  <c r="D153" i="2"/>
  <c r="E153" i="2"/>
  <c r="F153" i="2"/>
  <c r="G153" i="2"/>
  <c r="H153" i="2"/>
  <c r="I153" i="2"/>
  <c r="J153" i="2"/>
  <c r="K153" i="2"/>
  <c r="L153" i="2"/>
  <c r="C154" i="2"/>
  <c r="D154" i="2"/>
  <c r="E154" i="2"/>
  <c r="F154" i="2"/>
  <c r="G154" i="2"/>
  <c r="H154" i="2"/>
  <c r="I154" i="2"/>
  <c r="J154" i="2"/>
  <c r="K154" i="2"/>
  <c r="L154" i="2"/>
  <c r="C155" i="2"/>
  <c r="D155" i="2"/>
  <c r="E155" i="2"/>
  <c r="F155" i="2"/>
  <c r="G155" i="2"/>
  <c r="H155" i="2"/>
  <c r="I155" i="2"/>
  <c r="J155" i="2"/>
  <c r="K155" i="2"/>
  <c r="L155" i="2"/>
  <c r="C156" i="2"/>
  <c r="D156" i="2"/>
  <c r="E156" i="2"/>
  <c r="F156" i="2"/>
  <c r="G156" i="2"/>
  <c r="H156" i="2"/>
  <c r="I156" i="2"/>
  <c r="J156" i="2"/>
  <c r="K156" i="2"/>
  <c r="L156" i="2"/>
  <c r="C157" i="2"/>
  <c r="D157" i="2"/>
  <c r="E157" i="2"/>
  <c r="F157" i="2"/>
  <c r="G157" i="2"/>
  <c r="H157" i="2"/>
  <c r="I157" i="2"/>
  <c r="J157" i="2"/>
  <c r="K157" i="2"/>
  <c r="L157" i="2"/>
  <c r="C158" i="2"/>
  <c r="D158" i="2"/>
  <c r="E158" i="2"/>
  <c r="F158" i="2"/>
  <c r="G158" i="2"/>
  <c r="H158" i="2"/>
  <c r="I158" i="2"/>
  <c r="J158" i="2"/>
  <c r="K158" i="2"/>
  <c r="L158" i="2"/>
  <c r="C159" i="2"/>
  <c r="D159" i="2"/>
  <c r="E159" i="2"/>
  <c r="F159" i="2"/>
  <c r="G159" i="2"/>
  <c r="H159" i="2"/>
  <c r="I159" i="2"/>
  <c r="J159" i="2"/>
  <c r="K159" i="2"/>
  <c r="L159" i="2"/>
  <c r="C160" i="2"/>
  <c r="D160" i="2"/>
  <c r="E160" i="2"/>
  <c r="F160" i="2"/>
  <c r="G160" i="2"/>
  <c r="H160" i="2"/>
  <c r="I160" i="2"/>
  <c r="J160" i="2"/>
  <c r="K160" i="2"/>
  <c r="L160" i="2"/>
  <c r="C161" i="2"/>
  <c r="D161" i="2"/>
  <c r="E161" i="2"/>
  <c r="F161" i="2"/>
  <c r="G161" i="2"/>
  <c r="H161" i="2"/>
  <c r="I161" i="2"/>
  <c r="J161" i="2"/>
  <c r="K161" i="2"/>
  <c r="L161" i="2"/>
  <c r="C162" i="2"/>
  <c r="D162" i="2"/>
  <c r="E162" i="2"/>
  <c r="F162" i="2"/>
  <c r="G162" i="2"/>
  <c r="H162" i="2"/>
  <c r="I162" i="2"/>
  <c r="J162" i="2"/>
  <c r="K162" i="2"/>
  <c r="L162" i="2"/>
  <c r="C163" i="2"/>
  <c r="D163" i="2"/>
  <c r="E163" i="2"/>
  <c r="F163" i="2"/>
  <c r="G163" i="2"/>
  <c r="H163" i="2"/>
  <c r="I163" i="2"/>
  <c r="J163" i="2"/>
  <c r="K163" i="2"/>
  <c r="L163" i="2"/>
  <c r="C164" i="2"/>
  <c r="D164" i="2"/>
  <c r="E164" i="2"/>
  <c r="F164" i="2"/>
  <c r="G164" i="2"/>
  <c r="H164" i="2"/>
  <c r="I164" i="2"/>
  <c r="J164" i="2"/>
  <c r="K164" i="2"/>
  <c r="L164" i="2"/>
  <c r="C165" i="2"/>
  <c r="D165" i="2"/>
  <c r="E165" i="2"/>
  <c r="F165" i="2"/>
  <c r="G165" i="2"/>
  <c r="H165" i="2"/>
  <c r="I165" i="2"/>
  <c r="J165" i="2"/>
  <c r="K165" i="2"/>
  <c r="L165" i="2"/>
  <c r="C166" i="2"/>
  <c r="D166" i="2"/>
  <c r="E166" i="2"/>
  <c r="F166" i="2"/>
  <c r="G166" i="2"/>
  <c r="H166" i="2"/>
  <c r="I166" i="2"/>
  <c r="J166" i="2"/>
  <c r="K166" i="2"/>
  <c r="L166" i="2"/>
  <c r="C167" i="2"/>
  <c r="D167" i="2"/>
  <c r="E167" i="2"/>
  <c r="F167" i="2"/>
  <c r="G167" i="2"/>
  <c r="H167" i="2"/>
  <c r="I167" i="2"/>
  <c r="J167" i="2"/>
  <c r="K167" i="2"/>
  <c r="L167" i="2"/>
  <c r="E127" i="2"/>
  <c r="E119" i="2"/>
  <c r="F119" i="2"/>
  <c r="G119" i="2"/>
  <c r="H119" i="2"/>
  <c r="I119" i="2"/>
  <c r="J119" i="2"/>
  <c r="K119" i="2"/>
  <c r="L119" i="2"/>
  <c r="E120" i="2"/>
  <c r="F120" i="2"/>
  <c r="G120" i="2"/>
  <c r="H120" i="2"/>
  <c r="I120" i="2"/>
  <c r="J120" i="2"/>
  <c r="K120" i="2"/>
  <c r="L120" i="2"/>
  <c r="E121" i="2"/>
  <c r="F121" i="2"/>
  <c r="G121" i="2"/>
  <c r="H121" i="2"/>
  <c r="I121" i="2"/>
  <c r="J121" i="2"/>
  <c r="K121" i="2"/>
  <c r="L121" i="2"/>
  <c r="E122" i="2"/>
  <c r="F122" i="2"/>
  <c r="G122" i="2"/>
  <c r="H122" i="2"/>
  <c r="I122" i="2"/>
  <c r="J122" i="2"/>
  <c r="K122" i="2"/>
  <c r="L122" i="2"/>
  <c r="E123" i="2"/>
  <c r="F123" i="2"/>
  <c r="G123" i="2"/>
  <c r="H123" i="2"/>
  <c r="I123" i="2"/>
  <c r="J123" i="2"/>
  <c r="K123" i="2"/>
  <c r="L123" i="2"/>
  <c r="E124" i="2"/>
  <c r="F124" i="2"/>
  <c r="G124" i="2"/>
  <c r="H124" i="2"/>
  <c r="I124" i="2"/>
  <c r="J124" i="2"/>
  <c r="K124" i="2"/>
  <c r="L124" i="2"/>
  <c r="E125" i="2"/>
  <c r="F125" i="2"/>
  <c r="G125" i="2"/>
  <c r="H125" i="2"/>
  <c r="I125" i="2"/>
  <c r="J125" i="2"/>
  <c r="K125" i="2"/>
  <c r="L125" i="2"/>
  <c r="E126" i="2"/>
  <c r="F126" i="2"/>
  <c r="G126" i="2"/>
  <c r="H126" i="2"/>
  <c r="I126" i="2"/>
  <c r="J126" i="2"/>
  <c r="K126" i="2"/>
  <c r="L126" i="2"/>
  <c r="F127" i="2"/>
  <c r="G127" i="2"/>
  <c r="H127" i="2"/>
  <c r="I127" i="2"/>
  <c r="J127" i="2"/>
  <c r="K127" i="2"/>
  <c r="L127" i="2"/>
  <c r="L118" i="2"/>
  <c r="K118" i="2"/>
  <c r="J118" i="2"/>
  <c r="I118" i="2"/>
  <c r="H118" i="2"/>
  <c r="G118" i="2"/>
  <c r="F118" i="2"/>
  <c r="E118" i="2"/>
  <c r="D119" i="2"/>
  <c r="D120" i="2"/>
  <c r="D121" i="2"/>
  <c r="D122" i="2"/>
  <c r="D123" i="2"/>
  <c r="D124" i="2"/>
  <c r="D125" i="2"/>
  <c r="D126" i="2"/>
  <c r="D127" i="2"/>
  <c r="D118" i="2"/>
  <c r="C119" i="2"/>
  <c r="C120" i="2"/>
  <c r="C121" i="2"/>
  <c r="C122" i="2"/>
  <c r="C123" i="2"/>
  <c r="C124" i="2"/>
  <c r="C125" i="2"/>
  <c r="C126" i="2"/>
  <c r="C127" i="2"/>
  <c r="C118" i="2"/>
  <c r="C95" i="6"/>
  <c r="D95" i="3"/>
  <c r="E95" i="3"/>
  <c r="F95" i="3"/>
  <c r="G95" i="3"/>
  <c r="C95" i="3"/>
  <c r="C110" i="2"/>
  <c r="K60" i="1"/>
  <c r="J57" i="1"/>
  <c r="J51" i="1"/>
  <c r="J60" i="1"/>
  <c r="I60" i="1"/>
  <c r="K59" i="1"/>
  <c r="J59" i="1"/>
  <c r="I59" i="1"/>
  <c r="K58" i="1"/>
  <c r="J58" i="1"/>
  <c r="I58" i="1"/>
  <c r="K57" i="1"/>
  <c r="I57" i="1"/>
  <c r="K56" i="1"/>
  <c r="J56" i="1"/>
  <c r="I56" i="1"/>
  <c r="K55" i="1"/>
  <c r="J55" i="1"/>
  <c r="I55" i="1"/>
  <c r="K54" i="1"/>
  <c r="J54" i="1"/>
  <c r="I54" i="1"/>
  <c r="K53" i="1"/>
  <c r="J53" i="1"/>
  <c r="I53" i="1"/>
  <c r="K52" i="1"/>
  <c r="J52" i="1"/>
  <c r="I52" i="1"/>
  <c r="K51" i="1"/>
  <c r="I51" i="1"/>
  <c r="C51" i="1"/>
  <c r="E52" i="1"/>
  <c r="E53" i="1"/>
  <c r="E54" i="1"/>
  <c r="E55" i="1"/>
  <c r="E56" i="1"/>
  <c r="E57" i="1"/>
  <c r="E58" i="1"/>
  <c r="E59" i="1"/>
  <c r="E60" i="1"/>
  <c r="D52" i="1"/>
  <c r="D53" i="1"/>
  <c r="D54" i="1"/>
  <c r="D55" i="1"/>
  <c r="D56" i="1"/>
  <c r="D57" i="1"/>
  <c r="D58" i="1"/>
  <c r="D59" i="1"/>
  <c r="D60" i="1"/>
  <c r="E51" i="1"/>
  <c r="D51" i="1"/>
  <c r="C52" i="1"/>
  <c r="C53" i="1"/>
  <c r="C54" i="1"/>
  <c r="C55" i="1"/>
  <c r="C56" i="1"/>
  <c r="C57" i="1"/>
  <c r="C58" i="1"/>
  <c r="C59" i="1"/>
  <c r="C60"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K45" i="1"/>
  <c r="J45" i="1"/>
  <c r="I45" i="1"/>
  <c r="K44" i="1"/>
  <c r="J44" i="1"/>
  <c r="I44" i="1"/>
  <c r="K43" i="1"/>
  <c r="J43" i="1"/>
  <c r="I43" i="1"/>
  <c r="K42" i="1"/>
  <c r="J42" i="1"/>
  <c r="I42" i="1"/>
  <c r="K41" i="1"/>
  <c r="J41" i="1"/>
  <c r="I41" i="1"/>
  <c r="K40" i="1"/>
  <c r="J40" i="1"/>
  <c r="I40" i="1"/>
  <c r="K39" i="1"/>
  <c r="J39" i="1"/>
  <c r="I39" i="1"/>
  <c r="K38" i="1"/>
  <c r="J38" i="1"/>
  <c r="I38" i="1"/>
  <c r="K37" i="1"/>
  <c r="J37" i="1"/>
  <c r="I37" i="1"/>
  <c r="K36" i="1"/>
  <c r="J36" i="1"/>
  <c r="I36" i="1"/>
  <c r="E37" i="1"/>
  <c r="E38" i="1"/>
  <c r="E39" i="1"/>
  <c r="E40" i="1"/>
  <c r="E41" i="1"/>
  <c r="E42" i="1"/>
  <c r="E43" i="1"/>
  <c r="E44" i="1"/>
  <c r="E45" i="1"/>
  <c r="E36" i="1"/>
  <c r="D37" i="1"/>
  <c r="D38" i="1"/>
  <c r="D39" i="1"/>
  <c r="D40" i="1"/>
  <c r="D41" i="1"/>
  <c r="D42" i="1"/>
  <c r="D43" i="1"/>
  <c r="D44" i="1"/>
  <c r="D45" i="1"/>
  <c r="D36" i="1"/>
  <c r="C38" i="1"/>
  <c r="C39" i="1"/>
  <c r="C40" i="1"/>
  <c r="C41" i="1"/>
  <c r="C42" i="1"/>
  <c r="C43" i="1"/>
  <c r="C44" i="1"/>
  <c r="C45" i="1"/>
  <c r="C37" i="1"/>
  <c r="C36" i="1"/>
  <c r="K61" i="1"/>
  <c r="J61" i="1"/>
  <c r="I61" i="1"/>
  <c r="E61" i="1"/>
  <c r="D61" i="1"/>
  <c r="C61" i="1"/>
  <c r="Q46" i="1"/>
  <c r="P46" i="1"/>
  <c r="O46" i="1"/>
  <c r="K46" i="1"/>
  <c r="J46" i="1"/>
  <c r="I46" i="1"/>
  <c r="E46" i="1"/>
  <c r="D46" i="1"/>
  <c r="C46" i="1"/>
  <c r="D30" i="1"/>
  <c r="E30" i="1"/>
  <c r="I30" i="1"/>
  <c r="J30" i="1"/>
  <c r="K30" i="1"/>
  <c r="O30" i="1"/>
  <c r="P30" i="1"/>
  <c r="Q30" i="1"/>
  <c r="C30" i="1"/>
  <c r="O15" i="1"/>
  <c r="P15" i="1"/>
  <c r="Q15" i="1"/>
  <c r="I15" i="1"/>
  <c r="J15" i="1"/>
  <c r="K15" i="1"/>
  <c r="D15" i="1"/>
  <c r="E15" i="1"/>
  <c r="C15" i="1"/>
  <c r="H14" i="9" l="1"/>
  <c r="I14" i="9"/>
  <c r="J14" i="9"/>
  <c r="K14" i="9"/>
  <c r="G14" i="9"/>
  <c r="J17" i="9"/>
  <c r="L13" i="9"/>
  <c r="E17" i="9"/>
  <c r="I17" i="9"/>
  <c r="H17" i="9"/>
  <c r="M13" i="9"/>
  <c r="D17" i="9"/>
  <c r="C17" i="9"/>
  <c r="B61" i="10"/>
  <c r="C61" i="10"/>
  <c r="D61" i="10"/>
  <c r="B62" i="10"/>
  <c r="C62" i="10"/>
  <c r="D62" i="10"/>
  <c r="B63" i="10"/>
  <c r="C63" i="10"/>
  <c r="D63" i="10"/>
  <c r="B64" i="10"/>
  <c r="C64" i="10"/>
  <c r="D64" i="10"/>
  <c r="B65" i="10"/>
  <c r="C65" i="10"/>
  <c r="E34" i="10"/>
  <c r="E35" i="10"/>
  <c r="E36" i="10"/>
  <c r="E37" i="10"/>
  <c r="E38" i="10"/>
  <c r="AQ110" i="2"/>
  <c r="AG110" i="2"/>
  <c r="W110" i="2"/>
  <c r="M110" i="2"/>
  <c r="G15" i="7"/>
  <c r="D15" i="7" s="1"/>
  <c r="D5" i="7"/>
  <c r="H15" i="7"/>
  <c r="E15" i="7" s="1"/>
  <c r="E5" i="7"/>
  <c r="I15" i="7"/>
  <c r="F15" i="7" s="1"/>
  <c r="F5" i="7"/>
  <c r="G32" i="7"/>
  <c r="D32" i="7" s="1"/>
  <c r="D22" i="7"/>
  <c r="G49" i="7"/>
  <c r="D49" i="7" s="1"/>
  <c r="D39" i="7"/>
  <c r="G66" i="7"/>
  <c r="D66" i="7" s="1"/>
  <c r="D56" i="7"/>
  <c r="G83" i="7"/>
  <c r="D83" i="7" s="1"/>
  <c r="D73" i="7"/>
  <c r="I32" i="7"/>
  <c r="F32" i="7" s="1"/>
  <c r="H32" i="7"/>
  <c r="E32" i="7" s="1"/>
  <c r="I49" i="7"/>
  <c r="F49" i="7" s="1"/>
  <c r="H49" i="7"/>
  <c r="E49" i="7" s="1"/>
  <c r="I66" i="7"/>
  <c r="F66" i="7" s="1"/>
  <c r="H66" i="7"/>
  <c r="E66" i="7" s="1"/>
  <c r="I83" i="7"/>
  <c r="F83" i="7" s="1"/>
  <c r="H83" i="7"/>
  <c r="E83" i="7" s="1"/>
  <c r="F17" i="9" l="1"/>
  <c r="C18" i="9"/>
  <c r="D18" i="9"/>
  <c r="I18" i="9"/>
  <c r="E18" i="9"/>
  <c r="H18" i="9"/>
  <c r="J1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tc={770F3951-39BC-474B-B3DB-9229D8659FA1}</author>
    <author>tc={D9EF6360-BE22-40E5-A664-686C6DEE3EA4}</author>
  </authors>
  <commentList>
    <comment ref="F3" authorId="0" shapeId="0" xr:uid="{770F3951-39BC-474B-B3DB-9229D8659FA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@Raido Rehepapp Kas saad täpsustada, mida need step ja rate siin tähendavad ja mis kontekstis?
Reply:
    rate tähendab siin salvestuse kiirust, 
step näitab, mitu pooltooni on heli kõrgust nihutatud</t>
      </text>
    </comment>
    <comment ref="E45" authorId="1" shapeId="0" xr:uid="{D9EF6360-BE22-40E5-A664-686C6DEE3EA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@Raido Rehepapp kas see ei peaks olema sama, mis C95 väärtus?</t>
      </text>
    </comment>
  </commentList>
</comments>
</file>

<file path=xl/sharedStrings.xml><?xml version="1.0" encoding="utf-8"?>
<sst xmlns="http://schemas.openxmlformats.org/spreadsheetml/2006/main" count="627" uniqueCount="160">
  <si>
    <r>
      <rPr>
        <b/>
        <sz val="11"/>
        <color rgb="FF000000"/>
        <rFont val="Aptos Narrow"/>
        <scheme val="minor"/>
      </rPr>
      <t>Table 1.</t>
    </r>
    <r>
      <rPr>
        <sz val="11"/>
        <color rgb="FF000000"/>
        <rFont val="Aptos Narrow"/>
        <scheme val="minor"/>
      </rPr>
      <t xml:space="preserve"> Average word error rate (WER) of different speech recognition systems with and without voice modulation.</t>
    </r>
  </si>
  <si>
    <t>WER refers to percentage of words translated wrong, lower number is better. General impression was that the ASR worked surprisingly well.</t>
  </si>
  <si>
    <t>est-asr refers to TalTechNLP ASR pipeline for Estonian speech recognition (https://github.com/taltechnlp/est-asr-pipeline).</t>
  </si>
  <si>
    <t>Whisper-medium-et refers to Whisper model fine-tuned with Estonian data (https://huggingface.co/TalTechNLP/whisper-medium-et).</t>
  </si>
  <si>
    <t>Pitch step refers to how many halftones the pitch of the voice was increased, rate refers to playback speed.</t>
  </si>
  <si>
    <t>Formant shift refers to ...</t>
  </si>
  <si>
    <t>Comparison between est-asr and whisper-medium-et was performed on subset of the full dataset consisting of 30 recordings.</t>
  </si>
  <si>
    <t>est-asr clearly outperformed whisper-medium-et. While whisper-medium-et was slighty more tolerant to modulation, the performance of both models suffered significantly.</t>
  </si>
  <si>
    <t>Formant shift had less impact to speech recognition accuracy and should be preferred to simple pitch and speed change.</t>
  </si>
  <si>
    <t>We did not evaluate how unrecognizable the modulated voice was.</t>
  </si>
  <si>
    <t>Model</t>
  </si>
  <si>
    <t>Modulation</t>
  </si>
  <si>
    <t>WER</t>
  </si>
  <si>
    <t>est-asr</t>
  </si>
  <si>
    <t>none</t>
  </si>
  <si>
    <t>pitch  step 2 rate 0.8</t>
  </si>
  <si>
    <t>pitch  step -2 rate 1.2</t>
  </si>
  <si>
    <t>formant shift 0.8</t>
  </si>
  <si>
    <t>formant shift 1.2</t>
  </si>
  <si>
    <t>whisper-medium-et</t>
  </si>
  <si>
    <t>est-asr full dataset</t>
  </si>
  <si>
    <r>
      <rPr>
        <b/>
        <sz val="11"/>
        <color rgb="FF000000"/>
        <rFont val="Aptos Narrow"/>
        <scheme val="minor"/>
      </rPr>
      <t>Table 2.</t>
    </r>
    <r>
      <rPr>
        <sz val="11"/>
        <color rgb="FF000000"/>
        <rFont val="Aptos Narrow"/>
        <scheme val="minor"/>
      </rPr>
      <t xml:space="preserve"> Average BERTScore results between summaries generated by AI and written by doctor.</t>
    </r>
  </si>
  <si>
    <t>BERTScore indicates similarity of two summaries. The comparison is done at word-level, using BERT embeddings for finding semantically similar words in the other text.</t>
  </si>
  <si>
    <t>The F1-score of BERTSCore was used as the final metric. Higher number is better. BERTScores for tend to have very similar values, therefore sometimes they are normalized, but here we did not do that.</t>
  </si>
  <si>
    <t>ASR refers to summaries generated from ASR output, "clean" refers to summaries generated from ASR output after the transcription errors were manually fixed.</t>
  </si>
  <si>
    <t>Standard deviaton for BERTSCore (ASR) was calculated by generating 10 summaries from the same transcription. Despite our attempt to force deterministic generation of summaries, there was inherent randomness, which produced slightly different summaries every time.</t>
  </si>
  <si>
    <t>While the clean transcription improved the results, the improvement was within standard deviation of the original score.</t>
  </si>
  <si>
    <t>BERTScore (ASR)</t>
  </si>
  <si>
    <t>BERTScore (ASR) stddev</t>
  </si>
  <si>
    <t>BERTScore (clean)</t>
  </si>
  <si>
    <t>Difference</t>
  </si>
  <si>
    <t>Prompt 1</t>
  </si>
  <si>
    <t>Prompt 2</t>
  </si>
  <si>
    <t>Prompt 3</t>
  </si>
  <si>
    <t>Prompt 4</t>
  </si>
  <si>
    <t>Prompt 5</t>
  </si>
  <si>
    <r>
      <rPr>
        <b/>
        <sz val="11"/>
        <color rgb="FF000000"/>
        <rFont val="Aptos Narrow"/>
        <scheme val="minor"/>
      </rPr>
      <t>Table 3.</t>
    </r>
    <r>
      <rPr>
        <sz val="11"/>
        <color rgb="FF000000"/>
        <rFont val="Aptos Narrow"/>
        <scheme val="minor"/>
      </rPr>
      <t xml:space="preserve"> The fact check results between summaries generated by AI and written by doctor.</t>
    </r>
  </si>
  <si>
    <t>Precision refers to fraction of facts in doctor's summary that were also in AI-generated summary. Lower number indicates including many irrelevant facts. 0.6 means that 40% of the facts in AI summary were redundant.</t>
  </si>
  <si>
    <t>Recall refers to fraction of facts in AI-generated summary  that were also in doctor's summary. Lower number indicates missed facts. 0.6 means that 40% of the facts in doctor's summary were missed by AI.</t>
  </si>
  <si>
    <t>F1-score is a combination (harmonic mean) of precision and recall.</t>
  </si>
  <si>
    <t>While prompt 3 achieved the best results, its output was considered too verbose by domain experts. The verbosity was not related to medical facts, but just style, therefore it is not reflected in precision metric.</t>
  </si>
  <si>
    <t>Precision</t>
  </si>
  <si>
    <t>Recall</t>
  </si>
  <si>
    <t>F1-score</t>
  </si>
  <si>
    <r>
      <rPr>
        <b/>
        <sz val="11"/>
        <color rgb="FF000000"/>
        <rFont val="Aptos Narrow"/>
        <scheme val="minor"/>
      </rPr>
      <t>Table 4.</t>
    </r>
    <r>
      <rPr>
        <sz val="11"/>
        <color rgb="FF000000"/>
        <rFont val="Aptos Narrow"/>
        <scheme val="minor"/>
      </rPr>
      <t xml:space="preserve"> Fact check results with different models, compared to human baseline.</t>
    </r>
  </si>
  <si>
    <t>The evaluation was performed on subset of 10 summary pairs, where the AI summaries were generated with prompt 2 and prompt 3.</t>
  </si>
  <si>
    <t>Human baseline results were labeled manually by team members and used as a reference to compare LLM results against.</t>
  </si>
  <si>
    <t>Standard deviation was produced by running the fact checking procedure 10 times on the same summary pairs. Reasoning models (o1, o3) tend to have lower standard deviation (they are more reliable) and it seems to be dependent on reasoning effort (low, medium, high).</t>
  </si>
  <si>
    <t>Each individual fact check is an average of two fact checks: one where the AI is A and doctor is B, and where doctor is A and AI is B.</t>
  </si>
  <si>
    <t>Precision diff</t>
  </si>
  <si>
    <t>Recall diff</t>
  </si>
  <si>
    <t>F1-score diff</t>
  </si>
  <si>
    <t>Precision stddev</t>
  </si>
  <si>
    <t>Recall stddev</t>
  </si>
  <si>
    <t>F1-score stddev</t>
  </si>
  <si>
    <t>human baseline</t>
  </si>
  <si>
    <t>N/A</t>
  </si>
  <si>
    <t>gpt-4o</t>
  </si>
  <si>
    <t>o1</t>
  </si>
  <si>
    <t>o3-mini-low</t>
  </si>
  <si>
    <t>o3-mini-medium</t>
  </si>
  <si>
    <t>o3-mini-high</t>
  </si>
  <si>
    <r>
      <rPr>
        <b/>
        <sz val="11"/>
        <color rgb="FF000000"/>
        <rFont val="Aptos Narrow"/>
        <scheme val="minor"/>
      </rPr>
      <t>Figure 1.</t>
    </r>
    <r>
      <rPr>
        <sz val="11"/>
        <color rgb="FF000000"/>
        <rFont val="Aptos Narrow"/>
        <scheme val="minor"/>
      </rPr>
      <t xml:space="preserve"> Doctors' preference for summaries.</t>
    </r>
  </si>
  <si>
    <t>While doctors clearly preferred the summaries written by humans, about 1/3 of the time they actually preferred AI-generated summaries.</t>
  </si>
  <si>
    <r>
      <rPr>
        <b/>
        <sz val="11"/>
        <color rgb="FF000000"/>
        <rFont val="Aptos Narrow"/>
        <scheme val="minor"/>
      </rPr>
      <t>Figure 2.</t>
    </r>
    <r>
      <rPr>
        <sz val="11"/>
        <color rgb="FF000000"/>
        <rFont val="Aptos Narrow"/>
        <scheme val="minor"/>
      </rPr>
      <t xml:space="preserve"> Doctors' ability to recognize AI summary.</t>
    </r>
  </si>
  <si>
    <t>Doctors had no trouble distinguishing AI and human-written summaries. Which means that in previous figure they made a deliberate choice to prefer AI-generated summary.</t>
  </si>
  <si>
    <t>WER unmodified</t>
  </si>
  <si>
    <t>WER step 2 rate 0.8</t>
  </si>
  <si>
    <t>WER step -2 rate 1.2</t>
  </si>
  <si>
    <t>WER formant shift 0.8</t>
  </si>
  <si>
    <t>WER formant shift 1.2</t>
  </si>
  <si>
    <t>Doctor</t>
  </si>
  <si>
    <t>Patient</t>
  </si>
  <si>
    <t>mean</t>
  </si>
  <si>
    <t>stddev</t>
  </si>
  <si>
    <t>Seda ei parandatud?</t>
  </si>
  <si>
    <t>10ga ei saa WER arvutada, kuna pole puhtaid transkriptsioone</t>
  </si>
  <si>
    <t>Arst</t>
  </si>
  <si>
    <t>Patsient</t>
  </si>
  <si>
    <t>a</t>
  </si>
  <si>
    <t>b</t>
  </si>
  <si>
    <t>c</t>
  </si>
  <si>
    <t>d</t>
  </si>
  <si>
    <t>e</t>
  </si>
  <si>
    <t>f</t>
  </si>
  <si>
    <t>g</t>
  </si>
  <si>
    <t>h</t>
  </si>
  <si>
    <t>i</t>
  </si>
  <si>
    <t>j</t>
  </si>
  <si>
    <t>Average</t>
  </si>
  <si>
    <t>std. dev.</t>
  </si>
  <si>
    <t>Puhast ei ole</t>
  </si>
  <si>
    <t>Prompt 1 (tudengid)</t>
  </si>
  <si>
    <t>Prompt 2 (Nikita esimene)</t>
  </si>
  <si>
    <t>Prompt 3 (raamat)</t>
  </si>
  <si>
    <t>Prompt 4 (Nikita + cross-validation)</t>
  </si>
  <si>
    <t>Prompt 5 (Nikita)</t>
  </si>
  <si>
    <t>Siin on patsient 1 kuni 5 tehtud prompt 2 kokkuvõtte põhjal ja patsient 6 kuni 10 tehtud prompt 3 kokkuvõtte põhjal</t>
  </si>
  <si>
    <t>Vahe inimesega</t>
  </si>
  <si>
    <t>Stddev</t>
  </si>
  <si>
    <t>Run 1</t>
  </si>
  <si>
    <t>Run 2</t>
  </si>
  <si>
    <t>Run 3</t>
  </si>
  <si>
    <t>Run 4</t>
  </si>
  <si>
    <t>Run 5</t>
  </si>
  <si>
    <t>Run 6</t>
  </si>
  <si>
    <t>Run 7</t>
  </si>
  <si>
    <t>Run 8</t>
  </si>
  <si>
    <t>Run 9</t>
  </si>
  <si>
    <t>Run 10</t>
  </si>
  <si>
    <t xml:space="preserve">F1-score </t>
  </si>
  <si>
    <t>inimene</t>
  </si>
  <si>
    <t>prompt 2</t>
  </si>
  <si>
    <t>prompt 3</t>
  </si>
  <si>
    <t>Which clinical note do you prefer?</t>
  </si>
  <si>
    <t>Which clinical note is AI generated?</t>
  </si>
  <si>
    <t>Definitely  AI</t>
  </si>
  <si>
    <t>Rather AI</t>
  </si>
  <si>
    <t>Rather doctor</t>
  </si>
  <si>
    <t>Definitely doctor</t>
  </si>
  <si>
    <t>Not sure</t>
  </si>
  <si>
    <t>Definitely (correct)</t>
  </si>
  <si>
    <t>Rather (correct)</t>
  </si>
  <si>
    <t>Rather (wrong)</t>
  </si>
  <si>
    <t>Definitely (wrong)</t>
  </si>
  <si>
    <t>Arst 1</t>
  </si>
  <si>
    <t>Arst 2</t>
  </si>
  <si>
    <t>Arst 3</t>
  </si>
  <si>
    <t>Arst 4</t>
  </si>
  <si>
    <t>Arst 5</t>
  </si>
  <si>
    <t>Arst 6</t>
  </si>
  <si>
    <t>Arst 7</t>
  </si>
  <si>
    <t>Arst 8</t>
  </si>
  <si>
    <t>Arst 9</t>
  </si>
  <si>
    <t>Arst 10</t>
  </si>
  <si>
    <t>Kokku</t>
  </si>
  <si>
    <t>AI</t>
  </si>
  <si>
    <t>Correct</t>
  </si>
  <si>
    <t>Wrong</t>
  </si>
  <si>
    <t>Tehtud mõlemat pidi ja siis võetud tulemuste keskmine</t>
  </si>
  <si>
    <t>Precision (Prompt 1)</t>
  </si>
  <si>
    <t>Recall (Prompt 1)</t>
  </si>
  <si>
    <t>F1-score (Prompt 1)</t>
  </si>
  <si>
    <t>Precision (Prompt 2)</t>
  </si>
  <si>
    <t>Recall (Prompt 2)</t>
  </si>
  <si>
    <t>F1-score (Prompt 2)</t>
  </si>
  <si>
    <t>Precision (Prompt 3)</t>
  </si>
  <si>
    <t>Recall (Prompt 3)</t>
  </si>
  <si>
    <t>F1-score (Prompt 3)</t>
  </si>
  <si>
    <t>Precision (Prompt 4)</t>
  </si>
  <si>
    <t>Recall (Prompt 4)</t>
  </si>
  <si>
    <t>F1-score (Prompt 4)</t>
  </si>
  <si>
    <t>Precision (Prompt 5)</t>
  </si>
  <si>
    <t>Recall (Prompt 5)</t>
  </si>
  <si>
    <t>F1-score (Prompt 5)</t>
  </si>
  <si>
    <t>gpt-4o abs diff</t>
  </si>
  <si>
    <t>o1 abs diff</t>
  </si>
  <si>
    <t>o3-mini-high abs diff</t>
  </si>
  <si>
    <t>o3-mini-medium abs diff</t>
  </si>
  <si>
    <t>o3-mini-low abs 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</si>
</sst>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
  </numFmts>
  <fonts count="5">
    <font>
      <sz val="11"/>
      <color theme="1"/>
      <name val="Aptos Narrow"/>
      <family val="2"/>
      <scheme val="minor"/>
    </font>
    <font>
      <sz val="10"/>
      <color theme="1"/>
      <name val="Arial"/>
      <charset val="1"/>
    </font>
    <font>
      <b/>
      <sz val="11"/>
      <color theme="1"/>
      <name val="Aptos Narrow"/>
      <family val="2"/>
      <scheme val="minor"/>
    </font>
    <font>
      <b/>
      <sz val="11"/>
      <color rgb="FF000000"/>
      <name val="Aptos Narrow"/>
      <scheme val="minor"/>
    </font>
    <font>
      <sz val="11"/>
      <color rgb="FF000000"/>
      <name val="Aptos Narrow"/>
      <scheme val="minor"/>
    </font>
  </fonts>
  <fills count="5">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FF0000"/>
        <bgColor indexed="64"/>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CCCCCC"/>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CCCCC"/>
      </right>
      <top style="thin">
        <color rgb="FF000000"/>
      </top>
      <bottom/>
      <diagonal/>
    </border>
    <border>
      <left style="thin">
        <color rgb="FFCCCCCC"/>
      </left>
      <right style="thin">
        <color rgb="FFCCCCCC"/>
      </right>
      <top style="thin">
        <color rgb="FF000000"/>
      </top>
      <bottom/>
      <diagonal/>
    </border>
    <border>
      <left style="thin">
        <color rgb="FFCCCCCC"/>
      </left>
      <right style="thin">
        <color rgb="FF000000"/>
      </right>
      <top style="thin">
        <color rgb="FF000000"/>
      </top>
      <bottom/>
      <diagonal/>
    </border>
    <border>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style="thin">
        <color rgb="FF000000"/>
      </right>
      <top style="thin">
        <color rgb="FFCCCCCC"/>
      </top>
      <bottom/>
      <diagonal/>
    </border>
    <border>
      <left style="thin">
        <color rgb="FF000000"/>
      </left>
      <right style="thin">
        <color rgb="FF000000"/>
      </right>
      <top style="thin">
        <color rgb="FF000000"/>
      </top>
      <bottom style="thin">
        <color rgb="FFCCCCCC"/>
      </bottom>
      <diagonal/>
    </border>
    <border>
      <left style="thin">
        <color rgb="FFCCCCCC"/>
      </left>
      <right/>
      <top style="thin">
        <color rgb="FF000000"/>
      </top>
      <bottom style="thin">
        <color rgb="FFCCCCCC"/>
      </bottom>
      <diagonal/>
    </border>
    <border>
      <left/>
      <right/>
      <top style="thin">
        <color rgb="FF000000"/>
      </top>
      <bottom style="thin">
        <color rgb="FFCCCCCC"/>
      </bottom>
      <diagonal/>
    </border>
    <border>
      <left/>
      <right style="thin">
        <color rgb="FF000000"/>
      </right>
      <top style="thin">
        <color rgb="FF000000"/>
      </top>
      <bottom style="thin">
        <color rgb="FFCCCCCC"/>
      </bottom>
      <diagonal/>
    </border>
    <border>
      <left style="thin">
        <color rgb="FF000000"/>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top style="thin">
        <color rgb="FF000000"/>
      </top>
      <bottom style="thin">
        <color rgb="FF000000"/>
      </bottom>
      <diagonal/>
    </border>
    <border>
      <left/>
      <right style="thin">
        <color rgb="FFCCCCCC"/>
      </right>
      <top style="thin">
        <color rgb="FFCCCCCC"/>
      </top>
      <bottom style="thin">
        <color rgb="FF000000"/>
      </bottom>
      <diagonal/>
    </border>
    <border>
      <left/>
      <right style="thin">
        <color rgb="FFCCCCCC"/>
      </right>
      <top style="thin">
        <color rgb="FFCCCCCC"/>
      </top>
      <bottom style="thin">
        <color rgb="FFCCCCCC"/>
      </bottom>
      <diagonal/>
    </border>
    <border>
      <left style="thin">
        <color rgb="FFCCCCCC"/>
      </left>
      <right/>
      <top style="thin">
        <color rgb="FFCCCCCC"/>
      </top>
      <bottom style="thin">
        <color rgb="FF000000"/>
      </bottom>
      <diagonal/>
    </border>
    <border>
      <left style="thin">
        <color rgb="FF000000"/>
      </left>
      <right/>
      <top style="thin">
        <color rgb="FFCCCCCC"/>
      </top>
      <bottom style="thin">
        <color rgb="FFCCCCCC"/>
      </bottom>
      <diagonal/>
    </border>
    <border>
      <left style="thin">
        <color rgb="FF000000"/>
      </left>
      <right/>
      <top style="thin">
        <color rgb="FFCCCCCC"/>
      </top>
      <bottom/>
      <diagonal/>
    </border>
    <border>
      <left/>
      <right style="thin">
        <color rgb="FF000000"/>
      </right>
      <top style="thin">
        <color rgb="FFCCCCCC"/>
      </top>
      <bottom style="thin">
        <color rgb="FF000000"/>
      </bottom>
      <diagonal/>
    </border>
  </borders>
  <cellStyleXfs count="1">
    <xf numFmtId="0" fontId="0" fillId="0" borderId="0"/>
  </cellStyleXfs>
  <cellXfs count="145">
    <xf numFmtId="0" fontId="0" fillId="0" borderId="0" xfId="0"/>
    <xf numFmtId="0" fontId="0" fillId="0" borderId="1" xfId="0" applyBorder="1"/>
    <xf numFmtId="0" fontId="0" fillId="0" borderId="2" xfId="0" applyBorder="1"/>
    <xf numFmtId="2" fontId="0" fillId="0" borderId="0" xfId="0" applyNumberFormat="1"/>
    <xf numFmtId="2" fontId="0" fillId="0" borderId="7" xfId="0" applyNumberFormat="1" applyBorder="1"/>
    <xf numFmtId="0" fontId="0" fillId="0" borderId="9" xfId="0" applyBorder="1"/>
    <xf numFmtId="2" fontId="0" fillId="0" borderId="9" xfId="0" applyNumberFormat="1" applyBorder="1"/>
    <xf numFmtId="2" fontId="0" fillId="0" borderId="11" xfId="0" applyNumberFormat="1" applyBorder="1"/>
    <xf numFmtId="0" fontId="0" fillId="0" borderId="4" xfId="0" applyBorder="1"/>
    <xf numFmtId="0" fontId="0" fillId="2" borderId="1" xfId="0" applyFill="1" applyBorder="1"/>
    <xf numFmtId="0" fontId="0" fillId="2" borderId="2" xfId="0" applyFill="1" applyBorder="1"/>
    <xf numFmtId="0" fontId="0" fillId="2" borderId="4" xfId="0" applyFill="1" applyBorder="1"/>
    <xf numFmtId="0" fontId="0" fillId="2" borderId="0" xfId="0" applyFill="1"/>
    <xf numFmtId="2" fontId="0" fillId="2" borderId="0" xfId="0" applyNumberFormat="1" applyFill="1"/>
    <xf numFmtId="2" fontId="0" fillId="2" borderId="7" xfId="0" applyNumberFormat="1" applyFill="1" applyBorder="1"/>
    <xf numFmtId="0" fontId="0" fillId="2" borderId="9" xfId="0" applyFill="1" applyBorder="1"/>
    <xf numFmtId="2" fontId="0" fillId="2" borderId="9" xfId="0" applyNumberFormat="1" applyFill="1" applyBorder="1"/>
    <xf numFmtId="2" fontId="0" fillId="2" borderId="11" xfId="0" applyNumberFormat="1" applyFill="1" applyBorder="1"/>
    <xf numFmtId="0" fontId="0" fillId="0" borderId="7" xfId="0" applyBorder="1"/>
    <xf numFmtId="0" fontId="0" fillId="0" borderId="11" xfId="0" applyBorder="1"/>
    <xf numFmtId="0" fontId="0" fillId="0" borderId="6" xfId="0" applyBorder="1"/>
    <xf numFmtId="0" fontId="0" fillId="0" borderId="10" xfId="0" applyBorder="1"/>
    <xf numFmtId="0" fontId="0" fillId="2" borderId="6" xfId="0" applyFill="1" applyBorder="1"/>
    <xf numFmtId="0" fontId="0" fillId="2" borderId="7" xfId="0" applyFill="1" applyBorder="1"/>
    <xf numFmtId="0" fontId="0" fillId="2" borderId="10" xfId="0" applyFill="1" applyBorder="1"/>
    <xf numFmtId="0" fontId="0" fillId="2" borderId="11" xfId="0" applyFill="1" applyBorder="1"/>
    <xf numFmtId="164" fontId="0" fillId="0" borderId="1" xfId="0" applyNumberFormat="1" applyBorder="1"/>
    <xf numFmtId="164" fontId="0" fillId="0" borderId="2" xfId="0" applyNumberFormat="1" applyBorder="1"/>
    <xf numFmtId="164" fontId="0" fillId="2" borderId="1" xfId="0" applyNumberFormat="1" applyFill="1" applyBorder="1"/>
    <xf numFmtId="164" fontId="0" fillId="2" borderId="2" xfId="0" applyNumberFormat="1" applyFill="1" applyBorder="1"/>
    <xf numFmtId="164" fontId="0" fillId="2" borderId="4" xfId="0" applyNumberFormat="1" applyFill="1" applyBorder="1"/>
    <xf numFmtId="164" fontId="0" fillId="0" borderId="4" xfId="0" applyNumberFormat="1" applyBorder="1"/>
    <xf numFmtId="164" fontId="0" fillId="0" borderId="6" xfId="0" applyNumberFormat="1" applyBorder="1"/>
    <xf numFmtId="164" fontId="0" fillId="0" borderId="0" xfId="0" applyNumberFormat="1"/>
    <xf numFmtId="164" fontId="0" fillId="2" borderId="6" xfId="0" applyNumberFormat="1" applyFill="1" applyBorder="1"/>
    <xf numFmtId="164" fontId="0" fillId="2" borderId="0" xfId="0" applyNumberFormat="1" applyFill="1"/>
    <xf numFmtId="164" fontId="0" fillId="2" borderId="7" xfId="0" applyNumberFormat="1" applyFill="1" applyBorder="1"/>
    <xf numFmtId="164" fontId="0" fillId="0" borderId="7" xfId="0" applyNumberFormat="1" applyBorder="1"/>
    <xf numFmtId="164" fontId="0" fillId="0" borderId="10" xfId="0" applyNumberFormat="1" applyBorder="1"/>
    <xf numFmtId="164" fontId="0" fillId="0" borderId="9" xfId="0" applyNumberFormat="1" applyBorder="1"/>
    <xf numFmtId="164" fontId="0" fillId="2" borderId="10" xfId="0" applyNumberFormat="1" applyFill="1" applyBorder="1"/>
    <xf numFmtId="164" fontId="0" fillId="2" borderId="9" xfId="0" applyNumberFormat="1" applyFill="1" applyBorder="1"/>
    <xf numFmtId="164" fontId="0" fillId="2" borderId="11" xfId="0" applyNumberFormat="1" applyFill="1" applyBorder="1"/>
    <xf numFmtId="164" fontId="0" fillId="0" borderId="11" xfId="0" applyNumberFormat="1" applyBorder="1"/>
    <xf numFmtId="0" fontId="1" fillId="0" borderId="15" xfId="0" applyFont="1" applyBorder="1" applyAlignment="1">
      <alignment horizontal="center" vertical="center" readingOrder="1"/>
    </xf>
    <xf numFmtId="0" fontId="1" fillId="0" borderId="16" xfId="0" applyFont="1" applyBorder="1" applyAlignment="1">
      <alignment horizontal="center" vertical="center" readingOrder="1"/>
    </xf>
    <xf numFmtId="0" fontId="1" fillId="0" borderId="17" xfId="0" applyFont="1" applyBorder="1" applyAlignment="1">
      <alignment horizontal="center" vertical="center" readingOrder="1"/>
    </xf>
    <xf numFmtId="0" fontId="1" fillId="0" borderId="18" xfId="0" applyFont="1" applyBorder="1" applyAlignment="1">
      <alignment horizontal="center" vertical="center" readingOrder="1"/>
    </xf>
    <xf numFmtId="0" fontId="1" fillId="0" borderId="19" xfId="0" applyFont="1" applyBorder="1" applyAlignment="1">
      <alignment horizontal="center" vertical="center" readingOrder="1"/>
    </xf>
    <xf numFmtId="0" fontId="1" fillId="0" borderId="20" xfId="0" applyFont="1" applyBorder="1" applyAlignment="1">
      <alignment horizontal="center" vertical="center" readingOrder="1"/>
    </xf>
    <xf numFmtId="0" fontId="0" fillId="0" borderId="2" xfId="0" applyBorder="1" applyAlignment="1">
      <alignment horizontal="center" vertical="center"/>
    </xf>
    <xf numFmtId="0" fontId="0" fillId="0" borderId="0" xfId="0" applyAlignment="1">
      <alignment horizontal="center" vertical="center"/>
    </xf>
    <xf numFmtId="0" fontId="0" fillId="0" borderId="9" xfId="0" applyBorder="1" applyAlignment="1">
      <alignment horizontal="center" vertical="center"/>
    </xf>
    <xf numFmtId="0" fontId="1" fillId="2" borderId="16" xfId="0" applyFont="1" applyFill="1" applyBorder="1" applyAlignment="1">
      <alignment horizontal="center" vertical="center" readingOrder="1"/>
    </xf>
    <xf numFmtId="0" fontId="1" fillId="2" borderId="17" xfId="0" applyFont="1" applyFill="1" applyBorder="1" applyAlignment="1">
      <alignment horizontal="center" vertical="center" readingOrder="1"/>
    </xf>
    <xf numFmtId="0" fontId="0" fillId="3" borderId="0" xfId="0" applyFill="1"/>
    <xf numFmtId="2" fontId="0" fillId="0" borderId="6" xfId="0" applyNumberFormat="1" applyBorder="1"/>
    <xf numFmtId="2" fontId="0" fillId="0" borderId="10" xfId="0" applyNumberFormat="1" applyBorder="1"/>
    <xf numFmtId="2" fontId="0" fillId="0" borderId="1" xfId="0" applyNumberFormat="1" applyBorder="1"/>
    <xf numFmtId="2" fontId="0" fillId="0" borderId="2" xfId="0" applyNumberFormat="1" applyBorder="1"/>
    <xf numFmtId="2" fontId="0" fillId="0" borderId="4" xfId="0" applyNumberFormat="1" applyBorder="1"/>
    <xf numFmtId="2" fontId="0" fillId="0" borderId="3" xfId="0" applyNumberFormat="1" applyBorder="1"/>
    <xf numFmtId="2" fontId="0" fillId="0" borderId="5" xfId="0" applyNumberFormat="1" applyBorder="1"/>
    <xf numFmtId="2" fontId="0" fillId="0" borderId="8" xfId="0" applyNumberFormat="1" applyBorder="1"/>
    <xf numFmtId="165" fontId="0" fillId="0" borderId="0" xfId="0" applyNumberFormat="1"/>
    <xf numFmtId="0" fontId="0" fillId="0" borderId="1" xfId="0" applyBorder="1" applyAlignment="1">
      <alignment vertical="center"/>
    </xf>
    <xf numFmtId="165" fontId="0" fillId="2" borderId="9" xfId="0" applyNumberFormat="1" applyFill="1" applyBorder="1"/>
    <xf numFmtId="165" fontId="0" fillId="2" borderId="7" xfId="0" applyNumberFormat="1" applyFill="1" applyBorder="1"/>
    <xf numFmtId="165" fontId="0" fillId="2" borderId="11" xfId="0" applyNumberFormat="1" applyFill="1" applyBorder="1"/>
    <xf numFmtId="0" fontId="0" fillId="4" borderId="0" xfId="0" applyFill="1"/>
    <xf numFmtId="164" fontId="0" fillId="4" borderId="6" xfId="0" applyNumberFormat="1" applyFill="1" applyBorder="1"/>
    <xf numFmtId="164" fontId="0" fillId="4" borderId="0" xfId="0" applyNumberFormat="1" applyFill="1"/>
    <xf numFmtId="164" fontId="0" fillId="4" borderId="7" xfId="0" applyNumberFormat="1" applyFill="1" applyBorder="1"/>
    <xf numFmtId="0" fontId="0" fillId="0" borderId="6"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center" vertical="center"/>
    </xf>
    <xf numFmtId="165" fontId="0" fillId="2" borderId="0" xfId="0" applyNumberFormat="1" applyFill="1"/>
    <xf numFmtId="0" fontId="1" fillId="0" borderId="21" xfId="0" applyFont="1" applyBorder="1" applyAlignment="1">
      <alignment readingOrder="1"/>
    </xf>
    <xf numFmtId="0" fontId="1" fillId="0" borderId="25" xfId="0" applyFont="1" applyBorder="1" applyAlignment="1">
      <alignment readingOrder="1"/>
    </xf>
    <xf numFmtId="0" fontId="1" fillId="0" borderId="26" xfId="0" applyFont="1" applyBorder="1" applyAlignment="1">
      <alignment readingOrder="1"/>
    </xf>
    <xf numFmtId="0" fontId="1" fillId="0" borderId="27" xfId="0" applyFont="1" applyBorder="1" applyAlignment="1">
      <alignment readingOrder="1"/>
    </xf>
    <xf numFmtId="0" fontId="1" fillId="0" borderId="28" xfId="0" applyFont="1" applyBorder="1" applyAlignment="1">
      <alignment readingOrder="1"/>
    </xf>
    <xf numFmtId="0" fontId="1" fillId="0" borderId="29" xfId="0" applyFont="1" applyBorder="1" applyAlignment="1">
      <alignment readingOrder="1"/>
    </xf>
    <xf numFmtId="0" fontId="0" fillId="0" borderId="30" xfId="0" applyBorder="1"/>
    <xf numFmtId="0" fontId="0" fillId="0" borderId="13" xfId="0" applyBorder="1"/>
    <xf numFmtId="0" fontId="2" fillId="0" borderId="30" xfId="0" applyFont="1" applyBorder="1"/>
    <xf numFmtId="0" fontId="2" fillId="0" borderId="13" xfId="0" applyFont="1" applyBorder="1"/>
    <xf numFmtId="0" fontId="2" fillId="0" borderId="14" xfId="0" applyFont="1" applyBorder="1"/>
    <xf numFmtId="0" fontId="4" fillId="0" borderId="0" xfId="0" applyFont="1"/>
    <xf numFmtId="164" fontId="2" fillId="0" borderId="0" xfId="0" applyNumberFormat="1" applyFont="1"/>
    <xf numFmtId="164" fontId="2" fillId="0" borderId="9" xfId="0" applyNumberFormat="1" applyFont="1" applyBorder="1"/>
    <xf numFmtId="164" fontId="2" fillId="0" borderId="7" xfId="0" applyNumberFormat="1" applyFont="1" applyBorder="1"/>
    <xf numFmtId="164" fontId="2" fillId="0" borderId="11" xfId="0" applyNumberFormat="1" applyFont="1" applyBorder="1"/>
    <xf numFmtId="164" fontId="2" fillId="0" borderId="14" xfId="0" applyNumberFormat="1" applyFont="1" applyBorder="1"/>
    <xf numFmtId="0" fontId="1" fillId="0" borderId="31" xfId="0" applyFont="1" applyBorder="1" applyAlignment="1">
      <alignment readingOrder="1"/>
    </xf>
    <xf numFmtId="0" fontId="1" fillId="0" borderId="32" xfId="0" applyFont="1" applyBorder="1" applyAlignment="1">
      <alignment readingOrder="1"/>
    </xf>
    <xf numFmtId="0" fontId="1" fillId="0" borderId="33" xfId="0" applyFont="1" applyBorder="1" applyAlignment="1">
      <alignment readingOrder="1"/>
    </xf>
    <xf numFmtId="0" fontId="0" fillId="0" borderId="0" xfId="0" applyAlignment="1">
      <alignment horizontal="right"/>
    </xf>
    <xf numFmtId="10" fontId="0" fillId="0" borderId="0" xfId="0" applyNumberFormat="1"/>
    <xf numFmtId="0" fontId="1" fillId="0" borderId="0" xfId="0" applyFont="1" applyAlignment="1">
      <alignment readingOrder="1"/>
    </xf>
    <xf numFmtId="0" fontId="1" fillId="0" borderId="19" xfId="0" applyFont="1" applyBorder="1" applyAlignment="1">
      <alignment readingOrder="1"/>
    </xf>
    <xf numFmtId="0" fontId="1" fillId="0" borderId="18" xfId="0" applyFont="1" applyBorder="1" applyAlignment="1">
      <alignment readingOrder="1"/>
    </xf>
    <xf numFmtId="0" fontId="1" fillId="0" borderId="20" xfId="0" applyFont="1" applyBorder="1" applyAlignment="1">
      <alignment readingOrder="1"/>
    </xf>
    <xf numFmtId="0" fontId="1" fillId="0" borderId="2" xfId="0" applyFont="1" applyBorder="1" applyAlignment="1">
      <alignment readingOrder="1"/>
    </xf>
    <xf numFmtId="0" fontId="1" fillId="0" borderId="4" xfId="0" applyFont="1" applyBorder="1" applyAlignment="1">
      <alignment readingOrder="1"/>
    </xf>
    <xf numFmtId="166" fontId="0" fillId="0" borderId="10" xfId="0" applyNumberFormat="1" applyBorder="1"/>
    <xf numFmtId="166" fontId="0" fillId="0" borderId="9" xfId="0" applyNumberFormat="1" applyBorder="1"/>
    <xf numFmtId="166" fontId="0" fillId="0" borderId="11" xfId="0" applyNumberFormat="1" applyBorder="1"/>
    <xf numFmtId="0" fontId="0" fillId="0" borderId="8" xfId="0" applyBorder="1"/>
    <xf numFmtId="0" fontId="1" fillId="0" borderId="3" xfId="0" applyFont="1" applyBorder="1" applyAlignment="1">
      <alignment readingOrder="1"/>
    </xf>
    <xf numFmtId="0" fontId="1" fillId="0" borderId="7" xfId="0" applyFont="1" applyBorder="1" applyAlignment="1">
      <alignment readingOrder="1"/>
    </xf>
    <xf numFmtId="0" fontId="1" fillId="0" borderId="9" xfId="0" applyFont="1" applyBorder="1" applyAlignment="1">
      <alignment readingOrder="1"/>
    </xf>
    <xf numFmtId="0" fontId="1" fillId="0" borderId="11" xfId="0" applyFont="1" applyBorder="1" applyAlignment="1">
      <alignment readingOrder="1"/>
    </xf>
    <xf numFmtId="0" fontId="1" fillId="0" borderId="34" xfId="0" applyFont="1" applyBorder="1" applyAlignment="1">
      <alignment readingOrder="1"/>
    </xf>
    <xf numFmtId="0" fontId="1" fillId="0" borderId="35" xfId="0" applyFont="1" applyBorder="1" applyAlignment="1">
      <alignment readingOrder="1"/>
    </xf>
    <xf numFmtId="0" fontId="1" fillId="0" borderId="6" xfId="0" applyFont="1" applyBorder="1" applyAlignment="1">
      <alignment readingOrder="1"/>
    </xf>
    <xf numFmtId="0" fontId="1" fillId="0" borderId="10" xfId="0" applyFont="1" applyBorder="1" applyAlignment="1">
      <alignment readingOrder="1"/>
    </xf>
    <xf numFmtId="0" fontId="1" fillId="0" borderId="36" xfId="0" applyFont="1" applyBorder="1" applyAlignment="1">
      <alignment readingOrder="1"/>
    </xf>
    <xf numFmtId="0" fontId="0" fillId="0" borderId="0" xfId="0" applyAlignment="1">
      <alignment horizontal="center"/>
    </xf>
    <xf numFmtId="0" fontId="0" fillId="0" borderId="9"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xf>
    <xf numFmtId="0" fontId="0" fillId="2" borderId="0" xfId="0" applyFill="1" applyAlignment="1">
      <alignment horizontal="center"/>
    </xf>
    <xf numFmtId="0" fontId="0" fillId="0" borderId="2"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xf>
    <xf numFmtId="0" fontId="0" fillId="0" borderId="4" xfId="0" applyBorder="1" applyAlignment="1">
      <alignment horizontal="center"/>
    </xf>
    <xf numFmtId="0" fontId="1" fillId="0" borderId="12" xfId="0" applyFont="1" applyBorder="1" applyAlignment="1">
      <alignment horizontal="center" vertical="center" readingOrder="1"/>
    </xf>
    <xf numFmtId="0" fontId="1" fillId="0" borderId="13" xfId="0" applyFont="1" applyBorder="1" applyAlignment="1">
      <alignment horizontal="center" vertical="center" readingOrder="1"/>
    </xf>
    <xf numFmtId="0" fontId="1" fillId="0" borderId="14" xfId="0" applyFont="1" applyBorder="1" applyAlignment="1">
      <alignment horizontal="center" vertical="center" readingOrder="1"/>
    </xf>
    <xf numFmtId="0" fontId="0" fillId="0" borderId="5" xfId="0" applyBorder="1" applyAlignment="1">
      <alignment horizontal="center" vertical="center"/>
    </xf>
    <xf numFmtId="0" fontId="0" fillId="0" borderId="3"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xf>
    <xf numFmtId="0" fontId="0" fillId="0" borderId="7" xfId="0" applyBorder="1" applyAlignment="1">
      <alignment horizontal="center"/>
    </xf>
    <xf numFmtId="0" fontId="1" fillId="0" borderId="22" xfId="0" applyFont="1" applyBorder="1" applyAlignment="1">
      <alignment horizontal="center" readingOrder="1"/>
    </xf>
    <xf numFmtId="0" fontId="1" fillId="0" borderId="23" xfId="0" applyFont="1" applyBorder="1" applyAlignment="1">
      <alignment horizontal="center" readingOrder="1"/>
    </xf>
    <xf numFmtId="0" fontId="1" fillId="0" borderId="2" xfId="0" applyFont="1" applyBorder="1" applyAlignment="1">
      <alignment horizontal="center" readingOrder="1"/>
    </xf>
    <xf numFmtId="0" fontId="1" fillId="0" borderId="24" xfId="0" applyFont="1" applyBorder="1" applyAlignment="1">
      <alignment horizontal="center" readingOrder="1"/>
    </xf>
    <xf numFmtId="0" fontId="0" fillId="2" borderId="6" xfId="0" applyFill="1" applyBorder="1" applyAlignment="1">
      <alignment horizontal="center" vertical="center"/>
    </xf>
    <xf numFmtId="0" fontId="0" fillId="2" borderId="10" xfId="0" applyFill="1" applyBorder="1" applyAlignment="1">
      <alignment horizontal="center" vertical="center"/>
    </xf>
  </cellXfs>
  <cellStyles count="1">
    <cellStyle name="Normaallaa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do you prefer?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'Survey results'!B2:F2</c:f>
              <c:strCache>
                <c:ptCount val="5"/>
                <c:pt idx="0">
                  <c:v>Definitely  AI</c:v>
                </c:pt>
                <c:pt idx="1">
                  <c:v>Rather AI</c:v>
                </c:pt>
                <c:pt idx="2">
                  <c:v>Rather doctor</c:v>
                </c:pt>
                <c:pt idx="3">
                  <c:v>Definitely doctor</c:v>
                </c:pt>
                <c:pt idx="4">
                  <c:v>Not sure</c:v>
                </c:pt>
              </c:strCache>
            </c:strRef>
          </c:cat>
          <c:val>
            <c:numRef>
              <c:f>'Survey results'!$B$14:$F$14</c:f>
              <c:numCache>
                <c:formatCode>0.0%</c:formatCode>
                <c:ptCount val="5"/>
                <c:pt idx="0">
                  <c:v>5.5555555555555552E-2</c:v>
                </c:pt>
                <c:pt idx="1">
                  <c:v>0.29629629629629628</c:v>
                </c:pt>
                <c:pt idx="2">
                  <c:v>0.38765432098765434</c:v>
                </c:pt>
                <c:pt idx="3">
                  <c:v>0.17777777777777778</c:v>
                </c:pt>
                <c:pt idx="4">
                  <c:v>8.2716049382716053E-2</c:v>
                </c:pt>
              </c:numCache>
            </c:numRef>
          </c:val>
          <c:extLst>
            <c:ext xmlns:c16="http://schemas.microsoft.com/office/drawing/2014/chart" uri="{C3380CC4-5D6E-409C-BE32-E72D297353CC}">
              <c16:uniqueId val="{00000000-3C0F-4F41-8717-5673244698D2}"/>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do you prefer?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'Survey results'!$C$16:$E$16</c:f>
              <c:strCache>
                <c:ptCount val="3"/>
                <c:pt idx="0">
                  <c:v>AI</c:v>
                </c:pt>
                <c:pt idx="1">
                  <c:v>Doctor</c:v>
                </c:pt>
                <c:pt idx="2">
                  <c:v>Not sure</c:v>
                </c:pt>
              </c:strCache>
            </c:strRef>
          </c:cat>
          <c:val>
            <c:numRef>
              <c:f>'Survey results'!$C$18:$E$18</c:f>
              <c:numCache>
                <c:formatCode>0.0%</c:formatCode>
                <c:ptCount val="3"/>
                <c:pt idx="0">
                  <c:v>0.35185185185185186</c:v>
                </c:pt>
                <c:pt idx="1">
                  <c:v>0.5654320987654321</c:v>
                </c:pt>
                <c:pt idx="2">
                  <c:v>8.2716049382716053E-2</c:v>
                </c:pt>
              </c:numCache>
            </c:numRef>
          </c:val>
          <c:extLst>
            <c:ext xmlns:c16="http://schemas.microsoft.com/office/drawing/2014/chart" uri="{C3380CC4-5D6E-409C-BE32-E72D297353CC}">
              <c16:uniqueId val="{00000000-A9B7-4431-96AA-42FBA1BEEE2C}"/>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is AI generated?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'Survey results'!G2:K2</c:f>
              <c:strCache>
                <c:ptCount val="5"/>
                <c:pt idx="0">
                  <c:v>Definitely (correct)</c:v>
                </c:pt>
                <c:pt idx="1">
                  <c:v>Rather (correct)</c:v>
                </c:pt>
                <c:pt idx="2">
                  <c:v>Rather (wrong)</c:v>
                </c:pt>
                <c:pt idx="3">
                  <c:v>Definitely (wrong)</c:v>
                </c:pt>
                <c:pt idx="4">
                  <c:v>Not sure</c:v>
                </c:pt>
              </c:strCache>
            </c:strRef>
          </c:cat>
          <c:val>
            <c:numRef>
              <c:f>'Survey results'!$G$14:$K$14</c:f>
              <c:numCache>
                <c:formatCode>0.0%</c:formatCode>
                <c:ptCount val="5"/>
                <c:pt idx="0">
                  <c:v>0.65802469135802466</c:v>
                </c:pt>
                <c:pt idx="1">
                  <c:v>0.3012345679012346</c:v>
                </c:pt>
                <c:pt idx="2">
                  <c:v>2.3456790123456792E-2</c:v>
                </c:pt>
                <c:pt idx="3">
                  <c:v>7.4074074074074077E-3</c:v>
                </c:pt>
                <c:pt idx="4">
                  <c:v>9.876543209876543E-3</c:v>
                </c:pt>
              </c:numCache>
            </c:numRef>
          </c:val>
          <c:extLst>
            <c:ext xmlns:c16="http://schemas.microsoft.com/office/drawing/2014/chart" uri="{C3380CC4-5D6E-409C-BE32-E72D297353CC}">
              <c16:uniqueId val="{00000000-2A3D-42C9-BA88-0966BA78C65C}"/>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is AI generated?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'Survey results'!$H$16:$J$16</c:f>
              <c:strCache>
                <c:ptCount val="3"/>
                <c:pt idx="0">
                  <c:v>Correct</c:v>
                </c:pt>
                <c:pt idx="1">
                  <c:v>Wrong</c:v>
                </c:pt>
                <c:pt idx="2">
                  <c:v>Not sure</c:v>
                </c:pt>
              </c:strCache>
            </c:strRef>
          </c:cat>
          <c:val>
            <c:numRef>
              <c:f>'Survey results'!$H$18:$J$18</c:f>
              <c:numCache>
                <c:formatCode>0.0%</c:formatCode>
                <c:ptCount val="3"/>
                <c:pt idx="0">
                  <c:v>0.95925925925925926</c:v>
                </c:pt>
                <c:pt idx="1">
                  <c:v>3.0864197530864196E-2</c:v>
                </c:pt>
                <c:pt idx="2">
                  <c:v>9.876543209876543E-3</c:v>
                </c:pt>
              </c:numCache>
            </c:numRef>
          </c:val>
          <c:extLst>
            <c:ext xmlns:c16="http://schemas.microsoft.com/office/drawing/2014/chart" uri="{C3380CC4-5D6E-409C-BE32-E72D297353CC}">
              <c16:uniqueId val="{00000000-B150-440F-B563-39B4C4956C21}"/>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do you prefer?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'Survey results'!B2:F2</c:f>
              <c:strCache>
                <c:ptCount val="5"/>
                <c:pt idx="0">
                  <c:v>Definitely  AI</c:v>
                </c:pt>
                <c:pt idx="1">
                  <c:v>Rather AI</c:v>
                </c:pt>
                <c:pt idx="2">
                  <c:v>Rather doctor</c:v>
                </c:pt>
                <c:pt idx="3">
                  <c:v>Definitely doctor</c:v>
                </c:pt>
                <c:pt idx="4">
                  <c:v>Not sure</c:v>
                </c:pt>
              </c:strCache>
            </c:strRef>
          </c:cat>
          <c:val>
            <c:numRef>
              <c:f>'Survey results'!$B$14:$F$14</c:f>
              <c:numCache>
                <c:formatCode>0.0%</c:formatCode>
                <c:ptCount val="5"/>
                <c:pt idx="0">
                  <c:v>5.5555555555555552E-2</c:v>
                </c:pt>
                <c:pt idx="1">
                  <c:v>0.29629629629629628</c:v>
                </c:pt>
                <c:pt idx="2">
                  <c:v>0.38765432098765434</c:v>
                </c:pt>
                <c:pt idx="3">
                  <c:v>0.17777777777777778</c:v>
                </c:pt>
                <c:pt idx="4">
                  <c:v>8.2716049382716053E-2</c:v>
                </c:pt>
              </c:numCache>
            </c:numRef>
          </c:val>
          <c:extLst>
            <c:ext xmlns:c16="http://schemas.microsoft.com/office/drawing/2014/chart" uri="{C3380CC4-5D6E-409C-BE32-E72D297353CC}">
              <c16:uniqueId val="{00000004-F23C-4E80-8F5E-ED201559A2BD}"/>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do you prefer?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'Survey results'!$C$16:$E$16</c:f>
              <c:strCache>
                <c:ptCount val="3"/>
                <c:pt idx="0">
                  <c:v>AI</c:v>
                </c:pt>
                <c:pt idx="1">
                  <c:v>Doctor</c:v>
                </c:pt>
                <c:pt idx="2">
                  <c:v>Not sure</c:v>
                </c:pt>
              </c:strCache>
            </c:strRef>
          </c:cat>
          <c:val>
            <c:numRef>
              <c:f>'Survey results'!$C$18:$E$18</c:f>
              <c:numCache>
                <c:formatCode>0.0%</c:formatCode>
                <c:ptCount val="3"/>
                <c:pt idx="0">
                  <c:v>0.35185185185185186</c:v>
                </c:pt>
                <c:pt idx="1">
                  <c:v>0.5654320987654321</c:v>
                </c:pt>
                <c:pt idx="2">
                  <c:v>8.2716049382716053E-2</c:v>
                </c:pt>
              </c:numCache>
            </c:numRef>
          </c:val>
          <c:extLst>
            <c:ext xmlns:c16="http://schemas.microsoft.com/office/drawing/2014/chart" uri="{C3380CC4-5D6E-409C-BE32-E72D297353CC}">
              <c16:uniqueId val="{00000008-D9C4-4CA4-AA2D-56F919E42D89}"/>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is AI generated?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'Survey results'!G2:K2</c:f>
              <c:strCache>
                <c:ptCount val="5"/>
                <c:pt idx="0">
                  <c:v>Definitely (correct)</c:v>
                </c:pt>
                <c:pt idx="1">
                  <c:v>Rather (correct)</c:v>
                </c:pt>
                <c:pt idx="2">
                  <c:v>Rather (wrong)</c:v>
                </c:pt>
                <c:pt idx="3">
                  <c:v>Definitely (wrong)</c:v>
                </c:pt>
                <c:pt idx="4">
                  <c:v>Not sure</c:v>
                </c:pt>
              </c:strCache>
            </c:strRef>
          </c:cat>
          <c:val>
            <c:numRef>
              <c:f>'Survey results'!$G$14:$K$14</c:f>
              <c:numCache>
                <c:formatCode>0.0%</c:formatCode>
                <c:ptCount val="5"/>
                <c:pt idx="0">
                  <c:v>0.65802469135802466</c:v>
                </c:pt>
                <c:pt idx="1">
                  <c:v>0.3012345679012346</c:v>
                </c:pt>
                <c:pt idx="2">
                  <c:v>2.3456790123456792E-2</c:v>
                </c:pt>
                <c:pt idx="3">
                  <c:v>7.4074074074074077E-3</c:v>
                </c:pt>
                <c:pt idx="4">
                  <c:v>9.876543209876543E-3</c:v>
                </c:pt>
              </c:numCache>
            </c:numRef>
          </c:val>
          <c:extLst>
            <c:ext xmlns:c16="http://schemas.microsoft.com/office/drawing/2014/chart" uri="{C3380CC4-5D6E-409C-BE32-E72D297353CC}">
              <c16:uniqueId val="{00000002-3EFD-4152-B90B-454B5F732F60}"/>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clinical note is AI generated?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spPr>
            <a:solidFill>
              <a:schemeClr val="accent2"/>
            </a:solidFill>
            <a:ln>
              <a:noFill/>
            </a:ln>
            <a:effectLst/>
          </c:spPr>
          <c:invertIfNegative val="0"/>
          <c:cat>
            <c:strRef>
              <c:f>'Survey results'!$H$16:$J$16</c:f>
              <c:strCache>
                <c:ptCount val="3"/>
                <c:pt idx="0">
                  <c:v>Correct</c:v>
                </c:pt>
                <c:pt idx="1">
                  <c:v>Wrong</c:v>
                </c:pt>
                <c:pt idx="2">
                  <c:v>Not sure</c:v>
                </c:pt>
              </c:strCache>
            </c:strRef>
          </c:cat>
          <c:val>
            <c:numRef>
              <c:f>'Survey results'!$H$18:$J$18</c:f>
              <c:numCache>
                <c:formatCode>0.0%</c:formatCode>
                <c:ptCount val="3"/>
                <c:pt idx="0">
                  <c:v>0.95925925925925926</c:v>
                </c:pt>
                <c:pt idx="1">
                  <c:v>3.0864197530864196E-2</c:v>
                </c:pt>
                <c:pt idx="2">
                  <c:v>9.876543209876543E-3</c:v>
                </c:pt>
              </c:numCache>
            </c:numRef>
          </c:val>
          <c:extLst>
            <c:ext xmlns:c16="http://schemas.microsoft.com/office/drawing/2014/chart" uri="{C3380CC4-5D6E-409C-BE32-E72D297353CC}">
              <c16:uniqueId val="{00000004-3B0A-41C9-AD0A-8E8D33A2069A}"/>
            </c:ext>
          </c:extLst>
        </c:ser>
        <c:dLbls>
          <c:showLegendKey val="0"/>
          <c:showVal val="0"/>
          <c:showCatName val="0"/>
          <c:showSerName val="0"/>
          <c:showPercent val="0"/>
          <c:showBubbleSize val="0"/>
        </c:dLbls>
        <c:gapWidth val="100"/>
        <c:overlap val="-27"/>
        <c:axId val="1537845767"/>
        <c:axId val="1164460551"/>
      </c:barChart>
      <c:catAx>
        <c:axId val="1537845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60551"/>
        <c:crosses val="autoZero"/>
        <c:auto val="1"/>
        <c:lblAlgn val="ctr"/>
        <c:lblOffset val="100"/>
        <c:noMultiLvlLbl val="0"/>
      </c:catAx>
      <c:valAx>
        <c:axId val="1164460551"/>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845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ocumenttasks/documenttask1.xml><?xml version="1.0" encoding="utf-8"?>
<Tasks xmlns="http://schemas.microsoft.com/office/tasks/2019/documenttasks">
  <Task id="{C06BFB18-67F9-4D3F-A923-D84FD90AADA4}">
    <Anchor>
      <Comment id="{D9EF6360-BE22-40E5-A664-686C6DEE3EA4}"/>
    </Anchor>
    <History>
      <Event time="2025-04-27T18:14:56.83" id="{E94F6DA1-2B86-4F1B-8172-AA4EE50E99AB}">
        <Attribution userId="S::tambet@ut.ee::ccb00159-5383-49ac-97ba-dfba48b01e6b" userName="Tambet Matiisen" userProvider="AD"/>
        <Anchor>
          <Comment id="{D9EF6360-BE22-40E5-A664-686C6DEE3EA4}"/>
        </Anchor>
        <Create/>
      </Event>
      <Event time="2025-04-27T18:14:56.83" id="{39FA0847-8945-4AB4-9A55-56DE73E073B9}">
        <Attribution userId="S::tambet@ut.ee::ccb00159-5383-49ac-97ba-dfba48b01e6b" userName="Tambet Matiisen" userProvider="AD"/>
        <Anchor>
          <Comment id="{D9EF6360-BE22-40E5-A664-686C6DEE3EA4}"/>
        </Anchor>
        <Assign userId="S::rehepapp@ut.ee::cb31f571-dba6-4f40-9fa8-e6408064078b" userName="Raido Rehepapp" userProvider="AD"/>
      </Event>
      <Event time="2025-04-27T18:14:56.83" id="{EA6C79BB-0CA5-474F-B746-11415313C1CD}">
        <Attribution userId="S::tambet@ut.ee::ccb00159-5383-49ac-97ba-dfba48b01e6b" userName="Tambet Matiisen" userProvider="AD"/>
        <Anchor>
          <Comment id="{D9EF6360-BE22-40E5-A664-686C6DEE3EA4}"/>
        </Anchor>
        <SetTitle title="@Raido Rehepapp kas see ei peaks olema sama, mis C95 väärtus?"/>
      </Event>
    </History>
  </Task>
  <Task id="{BD556985-F381-4081-B029-4C102C18F7CC}">
    <Anchor>
      <Comment id="{770F3951-39BC-474B-B3DB-9229D8659FA1}"/>
    </Anchor>
    <History>
      <Event time="2025-04-27T18:16:26.86" id="{C4EDCE66-455E-4706-88CC-9A8CA061FE4B}">
        <Attribution userId="S::tambet@ut.ee::ccb00159-5383-49ac-97ba-dfba48b01e6b" userName="Tambet Matiisen" userProvider="AD"/>
        <Anchor>
          <Comment id="{770F3951-39BC-474B-B3DB-9229D8659FA1}"/>
        </Anchor>
        <Create/>
      </Event>
      <Event time="2025-04-27T18:16:26.86" id="{45FD3ED8-CD72-4A07-A539-4228B5190B57}">
        <Attribution userId="S::tambet@ut.ee::ccb00159-5383-49ac-97ba-dfba48b01e6b" userName="Tambet Matiisen" userProvider="AD"/>
        <Anchor>
          <Comment id="{770F3951-39BC-474B-B3DB-9229D8659FA1}"/>
        </Anchor>
        <Assign userId="S::rehepapp@ut.ee::cb31f571-dba6-4f40-9fa8-e6408064078b" userName="Raido Rehepapp" userProvider="AD"/>
      </Event>
      <Event time="2025-04-27T18:16:26.86" id="{35923458-BA59-4EB2-A60A-7E0BA708ECD6}">
        <Attribution userId="S::tambet@ut.ee::ccb00159-5383-49ac-97ba-dfba48b01e6b" userName="Tambet Matiisen" userProvider="AD"/>
        <Anchor>
          <Comment id="{770F3951-39BC-474B-B3DB-9229D8659FA1}"/>
        </Anchor>
        <SetTitle title="@Raido Rehepapp Kas saad täpsustada, mida need step ja rate siin tähendavad ja mis kontekstis?"/>
      </Event>
    </History>
  </Task>
</Tasks>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69</xdr:row>
      <xdr:rowOff>19050</xdr:rowOff>
    </xdr:from>
    <xdr:to>
      <xdr:col>2</xdr:col>
      <xdr:colOff>923925</xdr:colOff>
      <xdr:row>77</xdr:row>
      <xdr:rowOff>152400</xdr:rowOff>
    </xdr:to>
    <xdr:graphicFrame macro="">
      <xdr:nvGraphicFramePr>
        <xdr:cNvPr id="6" name="Diagramm 5">
          <a:extLst>
            <a:ext uri="{FF2B5EF4-FFF2-40B4-BE49-F238E27FC236}">
              <a16:creationId xmlns:a16="http://schemas.microsoft.com/office/drawing/2014/main" id="{C8CFAD15-4DD7-4136-BF3D-E9F2D9844264}"/>
            </a:ext>
            <a:ext uri="{147F2762-F138-4A5C-976F-8EAC2B608ADB}">
              <a16:predDERef xmlns:a16="http://schemas.microsoft.com/office/drawing/2014/main" pred="{8EEE4635-1C9D-4941-B569-A30BF3755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69</xdr:row>
      <xdr:rowOff>0</xdr:rowOff>
    </xdr:from>
    <xdr:to>
      <xdr:col>8</xdr:col>
      <xdr:colOff>361950</xdr:colOff>
      <xdr:row>77</xdr:row>
      <xdr:rowOff>133350</xdr:rowOff>
    </xdr:to>
    <xdr:graphicFrame macro="">
      <xdr:nvGraphicFramePr>
        <xdr:cNvPr id="7" name="Diagramm 6">
          <a:extLst>
            <a:ext uri="{FF2B5EF4-FFF2-40B4-BE49-F238E27FC236}">
              <a16:creationId xmlns:a16="http://schemas.microsoft.com/office/drawing/2014/main" id="{BF5FD662-8B49-4A39-8D56-8044C40BBCAA}"/>
            </a:ext>
            <a:ext uri="{147F2762-F138-4A5C-976F-8EAC2B608ADB}">
              <a16:predDERef xmlns:a16="http://schemas.microsoft.com/office/drawing/2014/main" pred="{C8CFAD15-4DD7-4136-BF3D-E9F2D9844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82</xdr:row>
      <xdr:rowOff>0</xdr:rowOff>
    </xdr:from>
    <xdr:to>
      <xdr:col>2</xdr:col>
      <xdr:colOff>876300</xdr:colOff>
      <xdr:row>90</xdr:row>
      <xdr:rowOff>133350</xdr:rowOff>
    </xdr:to>
    <xdr:graphicFrame macro="">
      <xdr:nvGraphicFramePr>
        <xdr:cNvPr id="8" name="Diagramm 7">
          <a:extLst>
            <a:ext uri="{FF2B5EF4-FFF2-40B4-BE49-F238E27FC236}">
              <a16:creationId xmlns:a16="http://schemas.microsoft.com/office/drawing/2014/main" id="{2D06A711-7D2E-420E-B418-656D171EA173}"/>
            </a:ext>
            <a:ext uri="{147F2762-F138-4A5C-976F-8EAC2B608ADB}">
              <a16:predDERef xmlns:a16="http://schemas.microsoft.com/office/drawing/2014/main" pred="{BF5FD662-8B49-4A39-8D56-8044C40BB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82</xdr:row>
      <xdr:rowOff>0</xdr:rowOff>
    </xdr:from>
    <xdr:to>
      <xdr:col>8</xdr:col>
      <xdr:colOff>361950</xdr:colOff>
      <xdr:row>90</xdr:row>
      <xdr:rowOff>133350</xdr:rowOff>
    </xdr:to>
    <xdr:graphicFrame macro="">
      <xdr:nvGraphicFramePr>
        <xdr:cNvPr id="9" name="Diagramm 8">
          <a:extLst>
            <a:ext uri="{FF2B5EF4-FFF2-40B4-BE49-F238E27FC236}">
              <a16:creationId xmlns:a16="http://schemas.microsoft.com/office/drawing/2014/main" id="{29D856C9-6A40-49CA-96AC-E96F3E91A98A}"/>
            </a:ext>
            <a:ext uri="{147F2762-F138-4A5C-976F-8EAC2B608ADB}">
              <a16:predDERef xmlns:a16="http://schemas.microsoft.com/office/drawing/2014/main" pred="{2D06A711-7D2E-420E-B418-656D171EA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18</xdr:row>
      <xdr:rowOff>38100</xdr:rowOff>
    </xdr:from>
    <xdr:to>
      <xdr:col>5</xdr:col>
      <xdr:colOff>180975</xdr:colOff>
      <xdr:row>26</xdr:row>
      <xdr:rowOff>171450</xdr:rowOff>
    </xdr:to>
    <xdr:graphicFrame macro="">
      <xdr:nvGraphicFramePr>
        <xdr:cNvPr id="2" name="Diagramm 1">
          <a:extLst>
            <a:ext uri="{FF2B5EF4-FFF2-40B4-BE49-F238E27FC236}">
              <a16:creationId xmlns:a16="http://schemas.microsoft.com/office/drawing/2014/main" id="{5221706E-5D0E-68E5-5015-0E84F30F1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28</xdr:row>
      <xdr:rowOff>9525</xdr:rowOff>
    </xdr:from>
    <xdr:to>
      <xdr:col>5</xdr:col>
      <xdr:colOff>190500</xdr:colOff>
      <xdr:row>36</xdr:row>
      <xdr:rowOff>142875</xdr:rowOff>
    </xdr:to>
    <xdr:graphicFrame macro="">
      <xdr:nvGraphicFramePr>
        <xdr:cNvPr id="3" name="Diagramm 2">
          <a:extLst>
            <a:ext uri="{FF2B5EF4-FFF2-40B4-BE49-F238E27FC236}">
              <a16:creationId xmlns:a16="http://schemas.microsoft.com/office/drawing/2014/main" id="{2AEDB0CA-6AD9-4240-803D-D38F9A6F6381}"/>
            </a:ext>
            <a:ext uri="{147F2762-F138-4A5C-976F-8EAC2B608ADB}">
              <a16:predDERef xmlns:a16="http://schemas.microsoft.com/office/drawing/2014/main" pred="{5221706E-5D0E-68E5-5015-0E84F30F1C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18</xdr:row>
      <xdr:rowOff>47625</xdr:rowOff>
    </xdr:from>
    <xdr:to>
      <xdr:col>10</xdr:col>
      <xdr:colOff>571500</xdr:colOff>
      <xdr:row>27</xdr:row>
      <xdr:rowOff>0</xdr:rowOff>
    </xdr:to>
    <xdr:graphicFrame macro="">
      <xdr:nvGraphicFramePr>
        <xdr:cNvPr id="4" name="Diagramm 3">
          <a:extLst>
            <a:ext uri="{FF2B5EF4-FFF2-40B4-BE49-F238E27FC236}">
              <a16:creationId xmlns:a16="http://schemas.microsoft.com/office/drawing/2014/main" id="{57FB19E8-CDFC-4366-BFEA-6263FBB70D30}"/>
            </a:ext>
            <a:ext uri="{147F2762-F138-4A5C-976F-8EAC2B608ADB}">
              <a16:predDERef xmlns:a16="http://schemas.microsoft.com/office/drawing/2014/main" pred="{2AEDB0CA-6AD9-4240-803D-D38F9A6F6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571500</xdr:colOff>
      <xdr:row>28</xdr:row>
      <xdr:rowOff>9525</xdr:rowOff>
    </xdr:from>
    <xdr:to>
      <xdr:col>10</xdr:col>
      <xdr:colOff>571500</xdr:colOff>
      <xdr:row>36</xdr:row>
      <xdr:rowOff>142875</xdr:rowOff>
    </xdr:to>
    <xdr:graphicFrame macro="">
      <xdr:nvGraphicFramePr>
        <xdr:cNvPr id="5" name="Diagramm 4">
          <a:extLst>
            <a:ext uri="{FF2B5EF4-FFF2-40B4-BE49-F238E27FC236}">
              <a16:creationId xmlns:a16="http://schemas.microsoft.com/office/drawing/2014/main" id="{5909A444-40EB-41E9-91D9-F8C8D8D7347F}"/>
            </a:ext>
            <a:ext uri="{147F2762-F138-4A5C-976F-8EAC2B608ADB}">
              <a16:predDERef xmlns:a16="http://schemas.microsoft.com/office/drawing/2014/main" pred="{57FB19E8-CDFC-4366-BFEA-6263FBB70D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Raido Rehepapp" id="{3DE1488C-30F0-499E-AB40-840A81EF0F01}" userId="rehepapp@ut.ee" providerId="PeoplePicker"/>
  <person displayName="Tambet Matiisen" id="{CA169819-136A-4EF0-930C-3CE89EDD3B04}" userId="S::tambet@ut.ee::ccb00159-5383-49ac-97ba-dfba48b01e6b" providerId="AD"/>
  <person displayName="Raido Rehepapp" id="{AF602BEA-C21B-4A92-8393-7796254F031C}" userId="S::rehepapp@ut.ee::cb31f571-dba6-4f40-9fa8-e6408064078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5-04-27T18:16:27.00" personId="{CA169819-136A-4EF0-930C-3CE89EDD3B04}" id="{770F3951-39BC-474B-B3DB-9229D8659FA1}">
    <text>@Raido Rehepapp Kas saad täpsustada, mida need step ja rate siin tähendavad ja mis kontekstis?</text>
    <mentions>
      <mention mentionpersonId="{3DE1488C-30F0-499E-AB40-840A81EF0F01}" mentionId="{8731B1C2-1FF4-4FD5-9463-0ECA3CB526FD}" startIndex="0" length="15"/>
    </mentions>
  </threadedComment>
  <threadedComment ref="F3" dT="2025-04-28T07:49:42.17" personId="{AF602BEA-C21B-4A92-8393-7796254F031C}" id="{B33DCAD6-EF4B-4566-A3AF-A5DFF86DF28E}" parentId="{770F3951-39BC-474B-B3DB-9229D8659FA1}">
    <text>rate tähendab siin salvestuse kiirust, 
step näitab, mitu pooltooni on heli kõrgust nihutatud</text>
  </threadedComment>
  <threadedComment ref="E45" dT="2025-04-27T18:14:57.02" personId="{CA169819-136A-4EF0-930C-3CE89EDD3B04}" id="{D9EF6360-BE22-40E5-A664-686C6DEE3EA4}">
    <text>@Raido Rehepapp kas see ei peaks olema sama, mis C95 väärtus?</text>
    <mentions>
      <mention mentionpersonId="{3DE1488C-30F0-499E-AB40-840A81EF0F01}" mentionId="{4205616B-F18E-49CD-96F2-E6917C82BFAE}" startIndex="0" length="15"/>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2D0EF-04C3-44DF-93BD-0A67494E5821}">
  <dimension ref="A2:J81"/>
  <sheetViews>
    <sheetView topLeftCell="A58" zoomScale="175" zoomScaleNormal="175" workbookViewId="0">
      <selection activeCell="J76" sqref="J76"/>
    </sheetView>
  </sheetViews>
  <sheetFormatPr defaultRowHeight="14.45"/>
  <cols>
    <col min="1" max="1" width="17.85546875" customWidth="1"/>
    <col min="2" max="2" width="19.28515625" bestFit="1" customWidth="1"/>
    <col min="3" max="3" width="22.85546875" bestFit="1" customWidth="1"/>
    <col min="4" max="4" width="17.7109375" bestFit="1" customWidth="1"/>
    <col min="5" max="5" width="10.5703125" bestFit="1" customWidth="1"/>
    <col min="8" max="8" width="16" bestFit="1" customWidth="1"/>
    <col min="9" max="9" width="13.28515625" bestFit="1" customWidth="1"/>
    <col min="10" max="10" width="15.42578125" bestFit="1" customWidth="1"/>
  </cols>
  <sheetData>
    <row r="2" spans="1:3">
      <c r="A2" s="88" t="s">
        <v>0</v>
      </c>
    </row>
    <row r="3" spans="1:3">
      <c r="A3" s="88" t="s">
        <v>1</v>
      </c>
    </row>
    <row r="4" spans="1:3">
      <c r="A4" t="s">
        <v>2</v>
      </c>
    </row>
    <row r="5" spans="1:3">
      <c r="A5" t="s">
        <v>3</v>
      </c>
    </row>
    <row r="6" spans="1:3">
      <c r="A6" t="s">
        <v>4</v>
      </c>
    </row>
    <row r="7" spans="1:3">
      <c r="A7" t="s">
        <v>5</v>
      </c>
    </row>
    <row r="8" spans="1:3">
      <c r="A8" t="s">
        <v>6</v>
      </c>
    </row>
    <row r="9" spans="1:3">
      <c r="A9" t="s">
        <v>7</v>
      </c>
    </row>
    <row r="10" spans="1:3">
      <c r="A10" t="s">
        <v>8</v>
      </c>
    </row>
    <row r="11" spans="1:3">
      <c r="A11" t="s">
        <v>9</v>
      </c>
    </row>
    <row r="13" spans="1:3">
      <c r="A13" s="85" t="s">
        <v>10</v>
      </c>
      <c r="B13" s="86" t="s">
        <v>11</v>
      </c>
      <c r="C13" s="87" t="s">
        <v>12</v>
      </c>
    </row>
    <row r="14" spans="1:3">
      <c r="A14" s="20" t="s">
        <v>13</v>
      </c>
      <c r="B14" t="s">
        <v>14</v>
      </c>
      <c r="C14" s="91">
        <f>'ASR WER'!E45</f>
        <v>0.12257500000000002</v>
      </c>
    </row>
    <row r="15" spans="1:3">
      <c r="A15" s="20" t="s">
        <v>13</v>
      </c>
      <c r="B15" t="s">
        <v>15</v>
      </c>
      <c r="C15" s="37">
        <f>'ASR WER'!F45</f>
        <v>0.92662500000000014</v>
      </c>
    </row>
    <row r="16" spans="1:3">
      <c r="A16" s="20" t="s">
        <v>13</v>
      </c>
      <c r="B16" t="s">
        <v>16</v>
      </c>
      <c r="C16" s="37">
        <f>'ASR WER'!G45</f>
        <v>0.92584999999999995</v>
      </c>
    </row>
    <row r="17" spans="1:3">
      <c r="A17" s="20" t="s">
        <v>13</v>
      </c>
      <c r="B17" t="s">
        <v>17</v>
      </c>
      <c r="C17" s="37">
        <f>'ASR WER'!H45</f>
        <v>0.44584999999999997</v>
      </c>
    </row>
    <row r="18" spans="1:3">
      <c r="A18" s="20" t="s">
        <v>13</v>
      </c>
      <c r="B18" t="s">
        <v>18</v>
      </c>
      <c r="C18" s="37">
        <f>'ASR WER'!I45</f>
        <v>0.29047499999999998</v>
      </c>
    </row>
    <row r="19" spans="1:3">
      <c r="A19" s="20" t="s">
        <v>19</v>
      </c>
      <c r="B19" t="s">
        <v>14</v>
      </c>
      <c r="C19" s="37">
        <f>'ASR WER'!J45</f>
        <v>0.30582499999999996</v>
      </c>
    </row>
    <row r="20" spans="1:3">
      <c r="A20" s="20" t="s">
        <v>19</v>
      </c>
      <c r="B20" t="s">
        <v>15</v>
      </c>
      <c r="C20" s="37">
        <f>'ASR WER'!K45</f>
        <v>0.86372499999999997</v>
      </c>
    </row>
    <row r="21" spans="1:3">
      <c r="A21" s="20" t="s">
        <v>19</v>
      </c>
      <c r="B21" t="s">
        <v>16</v>
      </c>
      <c r="C21" s="37">
        <f>'ASR WER'!L45</f>
        <v>0.88987499999999997</v>
      </c>
    </row>
    <row r="22" spans="1:3">
      <c r="A22" s="20" t="s">
        <v>19</v>
      </c>
      <c r="B22" t="s">
        <v>17</v>
      </c>
      <c r="C22" s="37">
        <f>'ASR WER'!M45</f>
        <v>0.42530000000000012</v>
      </c>
    </row>
    <row r="23" spans="1:3">
      <c r="A23" s="20" t="s">
        <v>19</v>
      </c>
      <c r="B23" t="s">
        <v>18</v>
      </c>
      <c r="C23" s="37">
        <f>'ASR WER'!N45</f>
        <v>0.34945000000000004</v>
      </c>
    </row>
    <row r="24" spans="1:3">
      <c r="A24" s="83" t="s">
        <v>20</v>
      </c>
      <c r="B24" s="84" t="s">
        <v>14</v>
      </c>
      <c r="C24" s="93">
        <f>'ASR WER'!C95</f>
        <v>0.1236888888888889</v>
      </c>
    </row>
    <row r="26" spans="1:3">
      <c r="A26" s="88" t="s">
        <v>21</v>
      </c>
    </row>
    <row r="27" spans="1:3">
      <c r="A27" s="88" t="s">
        <v>22</v>
      </c>
    </row>
    <row r="28" spans="1:3">
      <c r="A28" s="88" t="s">
        <v>23</v>
      </c>
    </row>
    <row r="29" spans="1:3">
      <c r="A29" s="88" t="s">
        <v>24</v>
      </c>
    </row>
    <row r="30" spans="1:3">
      <c r="A30" s="88" t="s">
        <v>25</v>
      </c>
    </row>
    <row r="31" spans="1:3">
      <c r="A31" s="88" t="s">
        <v>26</v>
      </c>
    </row>
    <row r="33" spans="1:5">
      <c r="A33" s="85"/>
      <c r="B33" s="86" t="s">
        <v>27</v>
      </c>
      <c r="C33" s="86" t="s">
        <v>28</v>
      </c>
      <c r="D33" s="86" t="s">
        <v>29</v>
      </c>
      <c r="E33" s="87" t="s">
        <v>30</v>
      </c>
    </row>
    <row r="34" spans="1:5">
      <c r="A34" s="20" t="s">
        <v>31</v>
      </c>
      <c r="B34" s="33">
        <f>'BERTScore (ASR)'!C218</f>
        <v>0.63967959183673462</v>
      </c>
      <c r="C34" s="89">
        <f>'BERTScore (ASR)'!D218</f>
        <v>4.213911884588941E-3</v>
      </c>
      <c r="D34" s="33">
        <f>'BERTScore (clean)'!C95</f>
        <v>0.64307777777777753</v>
      </c>
      <c r="E34" s="91">
        <f>D34-B34</f>
        <v>3.3981859410429083E-3</v>
      </c>
    </row>
    <row r="35" spans="1:5">
      <c r="A35" s="20" t="s">
        <v>32</v>
      </c>
      <c r="B35" s="33">
        <f>'BERTScore (ASR)'!E218</f>
        <v>0.65796326530612248</v>
      </c>
      <c r="C35" s="33">
        <f>'BERTScore (ASR)'!F218</f>
        <v>4.5298522978892532E-3</v>
      </c>
      <c r="D35" s="33">
        <f>'BERTScore (clean)'!D95</f>
        <v>0.66114444444444431</v>
      </c>
      <c r="E35" s="91">
        <f>D35-B35</f>
        <v>3.1811791383218324E-3</v>
      </c>
    </row>
    <row r="36" spans="1:5">
      <c r="A36" s="20" t="s">
        <v>33</v>
      </c>
      <c r="B36" s="33">
        <f>'BERTScore (ASR)'!G218</f>
        <v>0.64428571428571413</v>
      </c>
      <c r="C36" s="33">
        <f>'BERTScore (ASR)'!H218</f>
        <v>5.00861501950166E-3</v>
      </c>
      <c r="D36" s="33">
        <f>'BERTScore (clean)'!E95</f>
        <v>0.64974444444444446</v>
      </c>
      <c r="E36" s="37">
        <f>D36-B36</f>
        <v>5.4587301587303294E-3</v>
      </c>
    </row>
    <row r="37" spans="1:5">
      <c r="A37" s="20" t="s">
        <v>34</v>
      </c>
      <c r="B37" s="89">
        <f>'BERTScore (ASR)'!I218</f>
        <v>0.66603061224489801</v>
      </c>
      <c r="C37" s="33">
        <f>'BERTScore (ASR)'!J218</f>
        <v>5.6115886516459809E-3</v>
      </c>
      <c r="D37" s="89">
        <f>'BERTScore (clean)'!F95</f>
        <v>0.67081111111111147</v>
      </c>
      <c r="E37" s="37">
        <f>D37-B37</f>
        <v>4.7804988662134562E-3</v>
      </c>
    </row>
    <row r="38" spans="1:5">
      <c r="A38" s="21" t="s">
        <v>35</v>
      </c>
      <c r="B38" s="39">
        <f>'BERTScore (ASR)'!K218</f>
        <v>0.66066836734693857</v>
      </c>
      <c r="C38" s="90">
        <f>'BERTScore (ASR)'!L218</f>
        <v>4.2821695849128705E-3</v>
      </c>
      <c r="D38" s="39">
        <f>'BERTScore (clean)'!G95</f>
        <v>0.66445555555555547</v>
      </c>
      <c r="E38" s="43">
        <f>D38-B38</f>
        <v>3.7871882086168984E-3</v>
      </c>
    </row>
    <row r="40" spans="1:5">
      <c r="A40" s="88" t="s">
        <v>36</v>
      </c>
    </row>
    <row r="41" spans="1:5">
      <c r="A41" s="88" t="s">
        <v>37</v>
      </c>
    </row>
    <row r="42" spans="1:5">
      <c r="A42" s="88" t="s">
        <v>38</v>
      </c>
    </row>
    <row r="43" spans="1:5">
      <c r="A43" s="88" t="s">
        <v>39</v>
      </c>
    </row>
    <row r="44" spans="1:5">
      <c r="A44" s="88" t="s">
        <v>40</v>
      </c>
    </row>
    <row r="46" spans="1:5">
      <c r="A46" s="85"/>
      <c r="B46" s="86" t="s">
        <v>41</v>
      </c>
      <c r="C46" s="86" t="s">
        <v>42</v>
      </c>
      <c r="D46" s="87" t="s">
        <v>43</v>
      </c>
    </row>
    <row r="47" spans="1:5">
      <c r="A47" s="20" t="s">
        <v>31</v>
      </c>
      <c r="B47" s="33">
        <f>'Fact check (prompts)'!C103</f>
        <v>0.53700000000000003</v>
      </c>
      <c r="C47" s="33">
        <f>'Fact check (prompts)'!D103</f>
        <v>0.45700000000000002</v>
      </c>
      <c r="D47" s="37">
        <f>'Fact check (prompts)'!E103</f>
        <v>0.48199999999999998</v>
      </c>
    </row>
    <row r="48" spans="1:5">
      <c r="A48" s="20" t="s">
        <v>32</v>
      </c>
      <c r="B48" s="33">
        <f>'Fact check (prompts)'!F103</f>
        <v>0.53800000000000003</v>
      </c>
      <c r="C48" s="33">
        <f>'Fact check (prompts)'!G103</f>
        <v>0.48499999999999999</v>
      </c>
      <c r="D48" s="37">
        <f>'Fact check (prompts)'!H103</f>
        <v>0.499</v>
      </c>
    </row>
    <row r="49" spans="1:10">
      <c r="A49" s="20" t="s">
        <v>33</v>
      </c>
      <c r="B49" s="89">
        <f>'Fact check (prompts)'!I103</f>
        <v>0.54</v>
      </c>
      <c r="C49" s="89">
        <f>'Fact check (prompts)'!J103</f>
        <v>0.504</v>
      </c>
      <c r="D49" s="91">
        <f>'Fact check (prompts)'!K103</f>
        <v>0.51200000000000001</v>
      </c>
    </row>
    <row r="50" spans="1:10">
      <c r="A50" s="20" t="s">
        <v>34</v>
      </c>
      <c r="B50" s="33">
        <f>'Fact check (prompts)'!L103</f>
        <v>0.53400000000000003</v>
      </c>
      <c r="C50" s="33">
        <f>'Fact check (prompts)'!M103</f>
        <v>0.48399999999999999</v>
      </c>
      <c r="D50" s="37">
        <f>'Fact check (prompts)'!N103</f>
        <v>0.498</v>
      </c>
    </row>
    <row r="51" spans="1:10">
      <c r="A51" s="21" t="s">
        <v>35</v>
      </c>
      <c r="B51" s="39">
        <f>'Fact check (prompts)'!O103</f>
        <v>0.53800000000000003</v>
      </c>
      <c r="C51" s="39">
        <f>'Fact check (prompts)'!P103</f>
        <v>0.49399999999999999</v>
      </c>
      <c r="D51" s="43">
        <f>'Fact check (prompts)'!Q103</f>
        <v>0.505</v>
      </c>
    </row>
    <row r="53" spans="1:10">
      <c r="A53" s="88" t="s">
        <v>44</v>
      </c>
    </row>
    <row r="54" spans="1:10">
      <c r="A54" s="88" t="s">
        <v>45</v>
      </c>
    </row>
    <row r="55" spans="1:10">
      <c r="A55" s="88" t="s">
        <v>46</v>
      </c>
    </row>
    <row r="56" spans="1:10">
      <c r="A56" s="88" t="s">
        <v>47</v>
      </c>
    </row>
    <row r="57" spans="1:10">
      <c r="A57" s="88" t="s">
        <v>48</v>
      </c>
    </row>
    <row r="59" spans="1:10">
      <c r="A59" s="83"/>
      <c r="B59" s="86" t="s">
        <v>49</v>
      </c>
      <c r="C59" s="86" t="s">
        <v>50</v>
      </c>
      <c r="D59" s="86" t="s">
        <v>51</v>
      </c>
      <c r="E59" s="86" t="s">
        <v>41</v>
      </c>
      <c r="F59" s="86" t="s">
        <v>42</v>
      </c>
      <c r="G59" s="86" t="s">
        <v>43</v>
      </c>
      <c r="H59" s="86" t="s">
        <v>52</v>
      </c>
      <c r="I59" s="86" t="s">
        <v>53</v>
      </c>
      <c r="J59" s="87" t="s">
        <v>54</v>
      </c>
    </row>
    <row r="60" spans="1:10">
      <c r="A60" s="20" t="s">
        <v>55</v>
      </c>
      <c r="B60" t="s">
        <v>56</v>
      </c>
      <c r="C60" t="s">
        <v>56</v>
      </c>
      <c r="D60" t="s">
        <v>56</v>
      </c>
      <c r="E60" s="33">
        <f>'Fact check (models)'!D103</f>
        <v>0.50473000000000001</v>
      </c>
      <c r="F60" s="33">
        <f>'Fact check (models)'!E103</f>
        <v>0.4384123401236445</v>
      </c>
      <c r="G60" s="33">
        <f>'Fact check (models)'!F103</f>
        <v>0.45914221698119129</v>
      </c>
      <c r="H60" t="s">
        <v>56</v>
      </c>
      <c r="I60" t="s">
        <v>56</v>
      </c>
      <c r="J60" s="18" t="s">
        <v>56</v>
      </c>
    </row>
    <row r="61" spans="1:10">
      <c r="A61" s="20" t="s">
        <v>57</v>
      </c>
      <c r="B61" s="33">
        <f>E61-E$60</f>
        <v>4.2930000000000024E-2</v>
      </c>
      <c r="C61" s="33">
        <f>F61-F$60</f>
        <v>0.11270765987635556</v>
      </c>
      <c r="D61" s="33">
        <f>G61-G$60</f>
        <v>8.509778301880877E-2</v>
      </c>
      <c r="E61" s="33">
        <f>'Fact check (models)'!G15</f>
        <v>0.54766000000000004</v>
      </c>
      <c r="F61" s="33">
        <f>'Fact check (models)'!H15</f>
        <v>0.55112000000000005</v>
      </c>
      <c r="G61" s="33">
        <f>'Fact check (models)'!I15</f>
        <v>0.54424000000000006</v>
      </c>
      <c r="H61" s="33">
        <f>'Fact check (models)'!J15</f>
        <v>0.11304331185020237</v>
      </c>
      <c r="I61" s="33">
        <f>'Fact check (models)'!K15</f>
        <v>9.4903741031918842E-2</v>
      </c>
      <c r="J61" s="37">
        <f>'Fact check (models)'!L15</f>
        <v>9.6227287765975042E-2</v>
      </c>
    </row>
    <row r="62" spans="1:10">
      <c r="A62" s="20" t="s">
        <v>58</v>
      </c>
      <c r="B62" s="33">
        <f t="shared" ref="B62:B65" si="0">E62-E$60</f>
        <v>0.15794000000000008</v>
      </c>
      <c r="C62" s="33">
        <f t="shared" ref="C62:C65" si="1">F62-F$60</f>
        <v>0.18104765987635552</v>
      </c>
      <c r="D62" s="33">
        <f t="shared" ref="D62:D65" si="2">G62-G$60</f>
        <v>0.17523778301880866</v>
      </c>
      <c r="E62" s="33">
        <f>'Fact check (models)'!G32</f>
        <v>0.66267000000000009</v>
      </c>
      <c r="F62" s="33">
        <f>'Fact check (models)'!H32</f>
        <v>0.61946000000000001</v>
      </c>
      <c r="G62" s="33">
        <f>'Fact check (models)'!I32</f>
        <v>0.63437999999999994</v>
      </c>
      <c r="H62" s="89">
        <f>'Fact check (models)'!J32</f>
        <v>7.3448719519183553E-2</v>
      </c>
      <c r="I62" s="33">
        <f>'Fact check (models)'!K32</f>
        <v>7.0404221935017219E-2</v>
      </c>
      <c r="J62" s="37">
        <f>'Fact check (models)'!L32</f>
        <v>6.0757298300816734E-2</v>
      </c>
    </row>
    <row r="63" spans="1:10">
      <c r="A63" s="20" t="s">
        <v>59</v>
      </c>
      <c r="B63" s="89">
        <f t="shared" si="0"/>
        <v>3.6699999999999955E-2</v>
      </c>
      <c r="C63" s="89">
        <f t="shared" si="1"/>
        <v>-7.7623401236445178E-3</v>
      </c>
      <c r="D63" s="89">
        <f t="shared" si="2"/>
        <v>1.5187783018808743E-2</v>
      </c>
      <c r="E63" s="33">
        <f>'Fact check (models)'!G49</f>
        <v>0.54142999999999997</v>
      </c>
      <c r="F63" s="33">
        <f>'Fact check (models)'!H49</f>
        <v>0.43064999999999998</v>
      </c>
      <c r="G63" s="33">
        <f>'Fact check (models)'!I49</f>
        <v>0.47433000000000003</v>
      </c>
      <c r="H63" s="33">
        <f>'Fact check (models)'!J49</f>
        <v>9.8382897435453698E-2</v>
      </c>
      <c r="I63" s="33">
        <f>'Fact check (models)'!K49</f>
        <v>8.0500792587741413E-2</v>
      </c>
      <c r="J63" s="37">
        <f>'Fact check (models)'!L49</f>
        <v>8.0557045686278472E-2</v>
      </c>
    </row>
    <row r="64" spans="1:10">
      <c r="A64" s="20" t="s">
        <v>60</v>
      </c>
      <c r="B64" s="33">
        <f t="shared" si="0"/>
        <v>0.10528000000000004</v>
      </c>
      <c r="C64" s="33">
        <f t="shared" si="1"/>
        <v>4.7167659876355461E-2</v>
      </c>
      <c r="D64" s="33">
        <f t="shared" si="2"/>
        <v>7.2177783018808728E-2</v>
      </c>
      <c r="E64" s="33">
        <f>'Fact check (models)'!G66</f>
        <v>0.61001000000000005</v>
      </c>
      <c r="F64" s="33">
        <f>'Fact check (models)'!H66</f>
        <v>0.48557999999999996</v>
      </c>
      <c r="G64" s="33">
        <f>'Fact check (models)'!I66</f>
        <v>0.53132000000000001</v>
      </c>
      <c r="H64" s="33">
        <f>'Fact check (models)'!J66</f>
        <v>9.399429130624376E-2</v>
      </c>
      <c r="I64" s="33">
        <f>'Fact check (models)'!K66</f>
        <v>6.920940451717135E-2</v>
      </c>
      <c r="J64" s="37">
        <f>'Fact check (models)'!L66</f>
        <v>6.9437419345276294E-2</v>
      </c>
    </row>
    <row r="65" spans="1:10">
      <c r="A65" s="21" t="s">
        <v>61</v>
      </c>
      <c r="B65" s="39">
        <f t="shared" si="0"/>
        <v>0.10533999999999988</v>
      </c>
      <c r="C65" s="39">
        <f t="shared" si="1"/>
        <v>1.4587659876355463E-2</v>
      </c>
      <c r="D65" s="39">
        <f t="shared" si="2"/>
        <v>4.834778301880871E-2</v>
      </c>
      <c r="E65" s="39">
        <f>'Fact check (models)'!G83</f>
        <v>0.61006999999999989</v>
      </c>
      <c r="F65" s="39">
        <f>'Fact check (models)'!H83</f>
        <v>0.45299999999999996</v>
      </c>
      <c r="G65" s="39">
        <f>'Fact check (models)'!I83</f>
        <v>0.50749</v>
      </c>
      <c r="H65" s="39">
        <f>'Fact check (models)'!J83</f>
        <v>7.4865561234178674E-2</v>
      </c>
      <c r="I65" s="90">
        <f>'Fact check (models)'!K83</f>
        <v>5.6421821925725001E-2</v>
      </c>
      <c r="J65" s="92">
        <f>'Fact check (models)'!L83</f>
        <v>5.646515799428771E-2</v>
      </c>
    </row>
    <row r="67" spans="1:10">
      <c r="A67" s="88" t="s">
        <v>62</v>
      </c>
    </row>
    <row r="68" spans="1:10">
      <c r="A68" s="88" t="s">
        <v>63</v>
      </c>
    </row>
    <row r="80" spans="1:10">
      <c r="A80" s="88" t="s">
        <v>64</v>
      </c>
    </row>
    <row r="81" spans="1:1">
      <c r="A81" s="88" t="s">
        <v>65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BC23A-599C-41A9-83F7-455BAAC4FFA3}">
  <dimension ref="A1:N98"/>
  <sheetViews>
    <sheetView topLeftCell="A75" workbookViewId="0">
      <selection activeCell="F3" sqref="F3:F4"/>
    </sheetView>
  </sheetViews>
  <sheetFormatPr defaultRowHeight="14.45"/>
  <cols>
    <col min="3" max="4" width="19.5703125" customWidth="1"/>
    <col min="5" max="14" width="19.7109375" customWidth="1"/>
  </cols>
  <sheetData>
    <row r="1" spans="1:14">
      <c r="E1" s="118" t="s">
        <v>13</v>
      </c>
      <c r="F1" s="118"/>
      <c r="G1" s="118"/>
      <c r="H1" s="118"/>
      <c r="I1" s="118"/>
      <c r="J1" s="118" t="s">
        <v>19</v>
      </c>
      <c r="K1" s="118"/>
      <c r="L1" s="118"/>
      <c r="M1" s="118"/>
      <c r="N1" s="118"/>
    </row>
    <row r="2" spans="1:14">
      <c r="C2" t="s">
        <v>13</v>
      </c>
      <c r="E2" s="118"/>
      <c r="F2" s="118"/>
      <c r="G2" s="118"/>
      <c r="H2" s="118"/>
      <c r="I2" s="118"/>
      <c r="J2" s="118"/>
      <c r="K2" s="118"/>
      <c r="L2" s="118"/>
      <c r="M2" s="118"/>
      <c r="N2" s="118"/>
    </row>
    <row r="3" spans="1:14" ht="15" customHeight="1">
      <c r="C3" s="118" t="s">
        <v>66</v>
      </c>
      <c r="E3" s="118" t="s">
        <v>66</v>
      </c>
      <c r="F3" s="118" t="s">
        <v>67</v>
      </c>
      <c r="G3" s="118" t="s">
        <v>68</v>
      </c>
      <c r="H3" s="118" t="s">
        <v>69</v>
      </c>
      <c r="I3" s="118" t="s">
        <v>70</v>
      </c>
      <c r="J3" s="118" t="s">
        <v>66</v>
      </c>
      <c r="K3" s="118" t="s">
        <v>67</v>
      </c>
      <c r="L3" s="118" t="s">
        <v>68</v>
      </c>
      <c r="M3" s="118" t="s">
        <v>69</v>
      </c>
      <c r="N3" s="118" t="s">
        <v>70</v>
      </c>
    </row>
    <row r="4" spans="1:14">
      <c r="A4" t="s">
        <v>71</v>
      </c>
      <c r="B4" t="s">
        <v>72</v>
      </c>
      <c r="C4" s="118"/>
      <c r="E4" s="118"/>
      <c r="F4" s="118"/>
      <c r="G4" s="119"/>
      <c r="H4" s="119"/>
      <c r="I4" s="119"/>
      <c r="J4" s="119"/>
      <c r="K4" s="119"/>
      <c r="L4" s="119"/>
      <c r="M4" s="119"/>
      <c r="N4" s="119"/>
    </row>
    <row r="5" spans="1:14">
      <c r="A5" s="122">
        <v>1</v>
      </c>
      <c r="B5" s="2">
        <v>1</v>
      </c>
      <c r="C5" s="61">
        <v>0.252</v>
      </c>
      <c r="E5" s="58">
        <v>0.252</v>
      </c>
      <c r="F5" s="59">
        <v>0.93300000000000005</v>
      </c>
      <c r="G5" s="59">
        <v>0.92100000000000004</v>
      </c>
      <c r="H5" s="59">
        <v>0.53700000000000003</v>
      </c>
      <c r="I5" s="59">
        <v>0.33500000000000002</v>
      </c>
      <c r="J5" s="58">
        <v>0.24299999999999999</v>
      </c>
      <c r="K5" s="59">
        <v>0.82099999999999995</v>
      </c>
      <c r="L5" s="59">
        <v>0.78400000000000003</v>
      </c>
      <c r="M5" s="59">
        <v>0.41399999999999998</v>
      </c>
      <c r="N5" s="60">
        <v>0.42399999999999999</v>
      </c>
    </row>
    <row r="6" spans="1:14">
      <c r="A6" s="120"/>
      <c r="B6">
        <v>2</v>
      </c>
      <c r="C6" s="62">
        <v>9.4E-2</v>
      </c>
      <c r="E6" s="56">
        <v>9.4E-2</v>
      </c>
      <c r="F6" s="3">
        <v>0.91400000000000003</v>
      </c>
      <c r="G6" s="3">
        <v>0.90400000000000003</v>
      </c>
      <c r="H6" s="3">
        <v>0.251</v>
      </c>
      <c r="I6" s="3">
        <v>0.19700000000000001</v>
      </c>
      <c r="J6" s="56">
        <v>0.314</v>
      </c>
      <c r="K6" s="3">
        <v>0.63400000000000001</v>
      </c>
      <c r="L6" s="3">
        <v>0.79800000000000004</v>
      </c>
      <c r="M6" s="3">
        <v>0.26500000000000001</v>
      </c>
      <c r="N6" s="4">
        <v>0.34300000000000003</v>
      </c>
    </row>
    <row r="7" spans="1:14">
      <c r="A7" s="120"/>
      <c r="B7">
        <v>3</v>
      </c>
      <c r="C7" s="62">
        <v>0.13500000000000001</v>
      </c>
      <c r="E7" s="56">
        <v>0.13500000000000001</v>
      </c>
      <c r="F7" s="3">
        <v>0.91800000000000004</v>
      </c>
      <c r="G7" s="3">
        <v>0.93</v>
      </c>
      <c r="H7" s="3">
        <v>0.26100000000000001</v>
      </c>
      <c r="I7" s="3">
        <v>0.214</v>
      </c>
      <c r="J7" s="56">
        <v>0.186</v>
      </c>
      <c r="K7" s="3">
        <v>0.87</v>
      </c>
      <c r="L7" s="3">
        <v>0.79300000000000004</v>
      </c>
      <c r="M7" s="3">
        <v>0.29199999999999998</v>
      </c>
      <c r="N7" s="4">
        <v>0.214</v>
      </c>
    </row>
    <row r="8" spans="1:14">
      <c r="A8" s="120"/>
      <c r="B8">
        <v>4</v>
      </c>
      <c r="C8" s="62">
        <v>0.192</v>
      </c>
      <c r="E8" s="56">
        <v>0.192</v>
      </c>
      <c r="F8" s="3">
        <v>0.93700000000000006</v>
      </c>
      <c r="G8" s="3">
        <v>0.94099999999999995</v>
      </c>
      <c r="H8" s="3">
        <v>0.48299999999999998</v>
      </c>
      <c r="I8" s="3">
        <v>0.33400000000000002</v>
      </c>
      <c r="J8" s="56">
        <v>0.312</v>
      </c>
      <c r="K8" s="3">
        <v>0.92100000000000004</v>
      </c>
      <c r="L8" s="3">
        <v>0.873</v>
      </c>
      <c r="M8" s="3">
        <v>0.47299999999999998</v>
      </c>
      <c r="N8" s="4">
        <v>0.40699999999999997</v>
      </c>
    </row>
    <row r="9" spans="1:14">
      <c r="A9" s="120"/>
      <c r="B9">
        <v>5</v>
      </c>
      <c r="C9" s="62">
        <v>0.156</v>
      </c>
      <c r="E9" s="56">
        <v>0.156</v>
      </c>
      <c r="F9" s="3">
        <v>0.90200000000000002</v>
      </c>
      <c r="G9" s="3">
        <v>0.90100000000000002</v>
      </c>
      <c r="H9" s="3">
        <v>0.35699999999999998</v>
      </c>
      <c r="I9" s="3">
        <v>0.23599999999999999</v>
      </c>
      <c r="J9" s="56">
        <v>0.187</v>
      </c>
      <c r="K9" s="3">
        <v>0.89100000000000001</v>
      </c>
      <c r="L9" s="3">
        <v>0.76800000000000002</v>
      </c>
      <c r="M9" s="3">
        <v>0.28799999999999998</v>
      </c>
      <c r="N9" s="4">
        <v>0.22700000000000001</v>
      </c>
    </row>
    <row r="10" spans="1:14">
      <c r="A10" s="120"/>
      <c r="B10">
        <v>6</v>
      </c>
      <c r="C10" s="62">
        <v>7.9000000000000001E-2</v>
      </c>
      <c r="E10" s="56">
        <v>7.9000000000000001E-2</v>
      </c>
      <c r="F10" s="3">
        <v>0.92400000000000004</v>
      </c>
      <c r="G10" s="3">
        <v>0.92300000000000004</v>
      </c>
      <c r="H10" s="3">
        <v>0.23100000000000001</v>
      </c>
      <c r="I10" s="3">
        <v>0.20899999999999999</v>
      </c>
      <c r="J10" s="56">
        <v>0.14799999999999999</v>
      </c>
      <c r="K10" s="3">
        <v>0.64400000000000002</v>
      </c>
      <c r="L10" s="3">
        <v>0.82099999999999995</v>
      </c>
      <c r="M10" s="3">
        <v>0.22700000000000001</v>
      </c>
      <c r="N10" s="4">
        <v>0.19</v>
      </c>
    </row>
    <row r="11" spans="1:14">
      <c r="A11" s="120"/>
      <c r="B11">
        <v>7</v>
      </c>
      <c r="C11" s="62">
        <v>9.7000000000000003E-2</v>
      </c>
      <c r="E11" s="56">
        <v>9.7000000000000003E-2</v>
      </c>
      <c r="F11" s="3">
        <v>0.9</v>
      </c>
      <c r="G11" s="3">
        <v>0.90700000000000003</v>
      </c>
      <c r="H11" s="3">
        <v>0.26300000000000001</v>
      </c>
      <c r="I11" s="3">
        <v>0.20799999999999999</v>
      </c>
      <c r="J11" s="56">
        <v>0.2</v>
      </c>
      <c r="K11" s="3">
        <v>0.92300000000000004</v>
      </c>
      <c r="L11" s="3">
        <v>0.76800000000000002</v>
      </c>
      <c r="M11" s="3">
        <v>0.34100000000000003</v>
      </c>
      <c r="N11" s="4">
        <v>0.22900000000000001</v>
      </c>
    </row>
    <row r="12" spans="1:14">
      <c r="A12" s="120"/>
      <c r="B12">
        <v>8</v>
      </c>
      <c r="C12" s="62">
        <v>0.22500000000000001</v>
      </c>
      <c r="E12" s="56">
        <v>0.22500000000000001</v>
      </c>
      <c r="F12" s="3">
        <v>0.93300000000000005</v>
      </c>
      <c r="G12" s="3">
        <v>0.94199999999999995</v>
      </c>
      <c r="H12" s="3">
        <v>0.434</v>
      </c>
      <c r="I12" s="3">
        <v>0.317</v>
      </c>
      <c r="J12" s="56">
        <v>0.27300000000000002</v>
      </c>
      <c r="K12" s="3">
        <v>0.93300000000000005</v>
      </c>
      <c r="L12" s="3">
        <v>0.89800000000000002</v>
      </c>
      <c r="M12" s="3">
        <v>0.379</v>
      </c>
      <c r="N12" s="4">
        <v>0.312</v>
      </c>
    </row>
    <row r="13" spans="1:14">
      <c r="A13" s="120"/>
      <c r="B13">
        <v>9</v>
      </c>
      <c r="C13" s="62">
        <v>0.17399999999999999</v>
      </c>
      <c r="E13" s="56">
        <v>0.17399999999999999</v>
      </c>
      <c r="F13" s="3">
        <v>0.93600000000000005</v>
      </c>
      <c r="G13" s="3">
        <v>0.93899999999999995</v>
      </c>
      <c r="H13" s="3">
        <v>0.46500000000000002</v>
      </c>
      <c r="I13" s="3">
        <v>0.28999999999999998</v>
      </c>
      <c r="J13" s="56">
        <v>0.28599999999999998</v>
      </c>
      <c r="K13" s="3">
        <v>0.77600000000000002</v>
      </c>
      <c r="L13" s="3">
        <v>0.86399999999999999</v>
      </c>
      <c r="M13" s="3">
        <v>0.39</v>
      </c>
      <c r="N13" s="4">
        <v>0.33100000000000002</v>
      </c>
    </row>
    <row r="14" spans="1:14">
      <c r="A14" s="120"/>
      <c r="B14">
        <v>10</v>
      </c>
      <c r="C14" s="62">
        <v>0.13300000000000001</v>
      </c>
      <c r="E14" s="56">
        <v>0.13300000000000001</v>
      </c>
      <c r="F14" s="3">
        <v>0.95299999999999996</v>
      </c>
      <c r="G14" s="3">
        <v>0.95699999999999996</v>
      </c>
      <c r="H14" s="3">
        <v>0.50700000000000001</v>
      </c>
      <c r="I14" s="3">
        <v>0.254</v>
      </c>
      <c r="J14" s="56">
        <v>0.23400000000000001</v>
      </c>
      <c r="K14" s="3">
        <v>0.82499999999999996</v>
      </c>
      <c r="L14" s="3">
        <v>0.875</v>
      </c>
      <c r="M14" s="3">
        <v>0.35499999999999998</v>
      </c>
      <c r="N14" s="4">
        <v>0.26400000000000001</v>
      </c>
    </row>
    <row r="15" spans="1:14">
      <c r="A15" s="120">
        <v>2</v>
      </c>
      <c r="B15">
        <v>1</v>
      </c>
      <c r="C15" s="62">
        <v>4.2999999999999997E-2</v>
      </c>
      <c r="E15" s="56">
        <v>4.2999999999999997E-2</v>
      </c>
      <c r="F15" s="3">
        <v>0.93100000000000005</v>
      </c>
      <c r="G15" s="3">
        <v>0.93799999999999994</v>
      </c>
      <c r="H15" s="3">
        <v>0.52600000000000002</v>
      </c>
      <c r="I15" s="3">
        <v>0.26200000000000001</v>
      </c>
      <c r="J15" s="56">
        <v>0.377</v>
      </c>
      <c r="K15" s="3">
        <v>0.72799999999999998</v>
      </c>
      <c r="L15" s="3">
        <v>0.89800000000000002</v>
      </c>
      <c r="M15" s="3">
        <v>0.49399999999999999</v>
      </c>
      <c r="N15" s="4">
        <v>0.36799999999999999</v>
      </c>
    </row>
    <row r="16" spans="1:14">
      <c r="A16" s="120"/>
      <c r="B16">
        <v>2</v>
      </c>
      <c r="C16" s="62">
        <v>0.114</v>
      </c>
      <c r="E16" s="56">
        <v>0.114</v>
      </c>
      <c r="F16" s="3">
        <v>0.92600000000000005</v>
      </c>
      <c r="G16" s="3">
        <v>0.93200000000000005</v>
      </c>
      <c r="H16" s="3">
        <v>0.54800000000000004</v>
      </c>
      <c r="I16" s="3">
        <v>0.34899999999999998</v>
      </c>
      <c r="J16" s="56">
        <v>0.44600000000000001</v>
      </c>
      <c r="K16" s="3">
        <v>1.0580000000000001</v>
      </c>
      <c r="L16" s="3">
        <v>0.90300000000000002</v>
      </c>
      <c r="M16" s="3">
        <v>0.51</v>
      </c>
      <c r="N16" s="4">
        <v>0.60599999999999998</v>
      </c>
    </row>
    <row r="17" spans="1:14">
      <c r="A17" s="120"/>
      <c r="B17">
        <v>3</v>
      </c>
      <c r="C17" s="62">
        <v>7.9000000000000001E-2</v>
      </c>
      <c r="E17" s="56">
        <v>7.9000000000000001E-2</v>
      </c>
      <c r="F17" s="3">
        <v>0.95799999999999996</v>
      </c>
      <c r="G17" s="3">
        <v>0.94499999999999995</v>
      </c>
      <c r="H17" s="3">
        <v>0.58299999999999996</v>
      </c>
      <c r="I17" s="3">
        <v>0.36699999999999999</v>
      </c>
      <c r="J17" s="56">
        <v>0.60499999999999998</v>
      </c>
      <c r="K17" s="3">
        <v>1.2609999999999999</v>
      </c>
      <c r="L17" s="3">
        <v>0.86499999999999999</v>
      </c>
      <c r="M17" s="3">
        <v>0.71299999999999997</v>
      </c>
      <c r="N17" s="4">
        <v>0.41399999999999998</v>
      </c>
    </row>
    <row r="18" spans="1:14">
      <c r="A18" s="120"/>
      <c r="B18">
        <v>4</v>
      </c>
      <c r="C18" s="62">
        <v>0.05</v>
      </c>
      <c r="E18" s="56">
        <v>0.05</v>
      </c>
      <c r="F18" s="3">
        <v>0.94799999999999995</v>
      </c>
      <c r="G18" s="3">
        <v>0.93799999999999994</v>
      </c>
      <c r="H18" s="3">
        <v>0.48899999999999999</v>
      </c>
      <c r="I18" s="3">
        <v>0.31</v>
      </c>
      <c r="J18" s="56">
        <v>0.38600000000000001</v>
      </c>
      <c r="K18" s="3">
        <v>0.93600000000000005</v>
      </c>
      <c r="L18" s="3">
        <v>0.88600000000000001</v>
      </c>
      <c r="M18" s="3">
        <v>0.48099999999999998</v>
      </c>
      <c r="N18" s="4">
        <v>0.39300000000000002</v>
      </c>
    </row>
    <row r="19" spans="1:14">
      <c r="A19" s="120"/>
      <c r="B19">
        <v>5</v>
      </c>
      <c r="C19" s="62">
        <v>8.2000000000000003E-2</v>
      </c>
      <c r="E19" s="56">
        <v>8.2000000000000003E-2</v>
      </c>
      <c r="F19" s="3">
        <v>0.93799999999999994</v>
      </c>
      <c r="G19" s="3">
        <v>0.93300000000000005</v>
      </c>
      <c r="H19" s="3">
        <v>0.497</v>
      </c>
      <c r="I19" s="3">
        <v>0.318</v>
      </c>
      <c r="J19" s="56">
        <v>0.36099999999999999</v>
      </c>
      <c r="K19" s="3">
        <v>0.82099999999999995</v>
      </c>
      <c r="L19" s="3">
        <v>0.91600000000000004</v>
      </c>
      <c r="M19" s="3">
        <v>0.58899999999999997</v>
      </c>
      <c r="N19" s="4">
        <v>0.40699999999999997</v>
      </c>
    </row>
    <row r="20" spans="1:14">
      <c r="A20" s="120"/>
      <c r="B20">
        <v>6</v>
      </c>
      <c r="C20" s="62">
        <v>4.7E-2</v>
      </c>
      <c r="E20" s="56">
        <v>4.7E-2</v>
      </c>
      <c r="F20" s="3">
        <v>0.90700000000000003</v>
      </c>
      <c r="G20" s="3">
        <v>0.90200000000000002</v>
      </c>
      <c r="H20" s="3">
        <v>0.30399999999999999</v>
      </c>
      <c r="I20" s="3">
        <v>0.22800000000000001</v>
      </c>
      <c r="J20" s="56">
        <v>0.32800000000000001</v>
      </c>
      <c r="K20" s="3">
        <v>0.81100000000000005</v>
      </c>
      <c r="L20" s="3">
        <v>0.92300000000000004</v>
      </c>
      <c r="M20" s="3">
        <v>0.41199999999999998</v>
      </c>
      <c r="N20" s="4">
        <v>0.35</v>
      </c>
    </row>
    <row r="21" spans="1:14">
      <c r="A21" s="120"/>
      <c r="B21">
        <v>7</v>
      </c>
      <c r="C21" s="62">
        <v>6.5000000000000002E-2</v>
      </c>
      <c r="E21" s="56">
        <v>6.5000000000000002E-2</v>
      </c>
      <c r="F21" s="3">
        <v>0.92200000000000004</v>
      </c>
      <c r="G21" s="3">
        <v>0.92</v>
      </c>
      <c r="H21" s="3">
        <v>0.32500000000000001</v>
      </c>
      <c r="I21" s="3">
        <v>0.25700000000000001</v>
      </c>
      <c r="J21" s="56">
        <v>0.26100000000000001</v>
      </c>
      <c r="K21" s="3">
        <v>0.80700000000000005</v>
      </c>
      <c r="L21" s="3">
        <v>0.88500000000000001</v>
      </c>
      <c r="M21" s="3">
        <v>0.34799999999999998</v>
      </c>
      <c r="N21" s="4">
        <v>0.30199999999999999</v>
      </c>
    </row>
    <row r="22" spans="1:14">
      <c r="A22" s="120"/>
      <c r="B22">
        <v>8</v>
      </c>
      <c r="C22" s="62">
        <v>0.23</v>
      </c>
      <c r="E22" s="56">
        <v>0.23</v>
      </c>
      <c r="F22" s="3">
        <v>0.95499999999999996</v>
      </c>
      <c r="G22" s="3">
        <v>0.94899999999999995</v>
      </c>
      <c r="H22" s="3">
        <v>0.54200000000000004</v>
      </c>
      <c r="I22" s="3">
        <v>0.41099999999999998</v>
      </c>
      <c r="J22" s="56">
        <v>0.59499999999999997</v>
      </c>
      <c r="K22" s="3">
        <v>0.88200000000000001</v>
      </c>
      <c r="L22" s="3">
        <v>1.4530000000000001</v>
      </c>
      <c r="M22" s="3">
        <v>0.55200000000000005</v>
      </c>
      <c r="N22" s="4">
        <v>0.47</v>
      </c>
    </row>
    <row r="23" spans="1:14">
      <c r="A23" s="120"/>
      <c r="B23">
        <v>9</v>
      </c>
      <c r="C23" s="62">
        <v>0.04</v>
      </c>
      <c r="E23" s="56">
        <v>0.04</v>
      </c>
      <c r="F23" s="3">
        <v>0.92300000000000004</v>
      </c>
      <c r="G23" s="3">
        <v>0.92100000000000004</v>
      </c>
      <c r="H23" s="3">
        <v>0.47599999999999998</v>
      </c>
      <c r="I23" s="3">
        <v>0.26200000000000001</v>
      </c>
      <c r="J23" s="56">
        <v>0.28000000000000003</v>
      </c>
      <c r="K23" s="3">
        <v>0.752</v>
      </c>
      <c r="L23" s="3">
        <v>0.82699999999999996</v>
      </c>
      <c r="M23" s="3">
        <v>0.39100000000000001</v>
      </c>
      <c r="N23" s="4">
        <v>0.37</v>
      </c>
    </row>
    <row r="24" spans="1:14">
      <c r="A24" s="120"/>
      <c r="B24">
        <v>10</v>
      </c>
      <c r="C24" s="62">
        <v>0.35</v>
      </c>
      <c r="E24" s="56">
        <v>0.35</v>
      </c>
      <c r="F24" s="3">
        <v>0.95499999999999996</v>
      </c>
      <c r="G24" s="3">
        <v>0.95199999999999996</v>
      </c>
      <c r="H24" s="3">
        <v>0.63300000000000001</v>
      </c>
      <c r="I24" s="3">
        <v>0.53600000000000003</v>
      </c>
      <c r="J24" s="56">
        <v>0.61599999999999999</v>
      </c>
      <c r="K24" s="3">
        <v>1.2669999999999999</v>
      </c>
      <c r="L24" s="3">
        <v>1.0649999999999999</v>
      </c>
      <c r="M24" s="3">
        <v>0.65900000000000003</v>
      </c>
      <c r="N24" s="4">
        <v>0.629</v>
      </c>
    </row>
    <row r="25" spans="1:14">
      <c r="A25" s="120">
        <v>3</v>
      </c>
      <c r="B25">
        <v>1</v>
      </c>
      <c r="C25" s="62">
        <v>4.1000000000000002E-2</v>
      </c>
      <c r="E25" s="56">
        <v>4.1000000000000002E-2</v>
      </c>
      <c r="F25" s="3">
        <v>0.91500000000000004</v>
      </c>
      <c r="G25" s="3">
        <v>0.90400000000000003</v>
      </c>
      <c r="H25" s="3">
        <v>0.38800000000000001</v>
      </c>
      <c r="I25" s="3">
        <v>0.23</v>
      </c>
      <c r="J25" s="56">
        <v>0.23100000000000001</v>
      </c>
      <c r="K25" s="3">
        <v>0.60499999999999998</v>
      </c>
      <c r="L25" s="3">
        <v>0.77100000000000002</v>
      </c>
      <c r="M25" s="3">
        <v>0.48199999999999998</v>
      </c>
      <c r="N25" s="4">
        <v>0.28399999999999997</v>
      </c>
    </row>
    <row r="26" spans="1:14">
      <c r="A26" s="120"/>
      <c r="B26">
        <v>2</v>
      </c>
      <c r="C26" s="62">
        <v>2.5999999999999999E-2</v>
      </c>
      <c r="E26" s="56">
        <v>2.5999999999999999E-2</v>
      </c>
      <c r="F26" s="3">
        <v>0.90400000000000003</v>
      </c>
      <c r="G26" s="3">
        <v>0.91300000000000003</v>
      </c>
      <c r="H26" s="3">
        <v>0.45400000000000001</v>
      </c>
      <c r="I26" s="3">
        <v>0.26400000000000001</v>
      </c>
      <c r="J26" s="56">
        <v>0.17499999999999999</v>
      </c>
      <c r="K26" s="3">
        <v>0.73099999999999998</v>
      </c>
      <c r="L26" s="3">
        <v>0.80200000000000005</v>
      </c>
      <c r="M26" s="3">
        <v>0.45700000000000002</v>
      </c>
      <c r="N26" s="4">
        <v>0.27400000000000002</v>
      </c>
    </row>
    <row r="27" spans="1:14">
      <c r="A27" s="120"/>
      <c r="B27">
        <v>3</v>
      </c>
      <c r="C27" s="62">
        <v>3.6999999999999998E-2</v>
      </c>
      <c r="E27" s="56">
        <v>3.6999999999999998E-2</v>
      </c>
      <c r="F27" s="3">
        <v>0.92800000000000005</v>
      </c>
      <c r="G27" s="3">
        <v>0.91200000000000003</v>
      </c>
      <c r="H27" s="3">
        <v>0.44</v>
      </c>
      <c r="I27" s="3">
        <v>0.28399999999999997</v>
      </c>
      <c r="J27" s="56">
        <v>0.25</v>
      </c>
      <c r="K27" s="3">
        <v>0.73799999999999999</v>
      </c>
      <c r="L27" s="3">
        <v>0.91</v>
      </c>
      <c r="M27" s="3">
        <v>0.378</v>
      </c>
      <c r="N27" s="4">
        <v>0.317</v>
      </c>
    </row>
    <row r="28" spans="1:14">
      <c r="A28" s="120"/>
      <c r="B28">
        <v>4</v>
      </c>
      <c r="C28" s="62">
        <v>1.9E-2</v>
      </c>
      <c r="E28" s="56">
        <v>1.9E-2</v>
      </c>
      <c r="F28" s="3">
        <v>0.92900000000000005</v>
      </c>
      <c r="G28" s="3">
        <v>0.94499999999999995</v>
      </c>
      <c r="H28" s="3">
        <v>0.59699999999999998</v>
      </c>
      <c r="I28" s="3">
        <v>0.23699999999999999</v>
      </c>
      <c r="J28" s="56">
        <v>0.251</v>
      </c>
      <c r="K28" s="3">
        <v>0.85299999999999998</v>
      </c>
      <c r="L28" s="3">
        <v>0.8</v>
      </c>
      <c r="M28" s="3">
        <v>0.38</v>
      </c>
      <c r="N28" s="4">
        <v>0.29399999999999998</v>
      </c>
    </row>
    <row r="29" spans="1:14">
      <c r="A29" s="120"/>
      <c r="B29">
        <v>5</v>
      </c>
      <c r="C29" s="62">
        <v>3.9E-2</v>
      </c>
      <c r="E29" s="56">
        <v>3.9E-2</v>
      </c>
      <c r="F29" s="3">
        <v>0.91500000000000004</v>
      </c>
      <c r="G29" s="3">
        <v>0.92600000000000005</v>
      </c>
      <c r="H29" s="3">
        <v>0.45700000000000002</v>
      </c>
      <c r="I29" s="3">
        <v>0.28799999999999998</v>
      </c>
      <c r="J29" s="56">
        <v>0.32100000000000001</v>
      </c>
      <c r="K29" s="3">
        <v>0.81699999999999995</v>
      </c>
      <c r="L29" s="3">
        <v>0.83699999999999997</v>
      </c>
      <c r="M29" s="3">
        <v>0.502</v>
      </c>
      <c r="N29" s="4">
        <v>0.42699999999999999</v>
      </c>
    </row>
    <row r="30" spans="1:14">
      <c r="A30" s="120"/>
      <c r="B30">
        <v>6</v>
      </c>
      <c r="C30" s="62">
        <v>3.7999999999999999E-2</v>
      </c>
      <c r="E30" s="56">
        <v>3.7999999999999999E-2</v>
      </c>
      <c r="F30" s="3">
        <v>0.91800000000000004</v>
      </c>
      <c r="G30" s="3">
        <v>0.91400000000000003</v>
      </c>
      <c r="H30" s="3">
        <v>0.45200000000000001</v>
      </c>
      <c r="I30" s="3">
        <v>0.29399999999999998</v>
      </c>
      <c r="J30" s="56">
        <v>0.27100000000000002</v>
      </c>
      <c r="K30" s="3">
        <v>0.75800000000000001</v>
      </c>
      <c r="L30" s="3">
        <v>0.82599999999999996</v>
      </c>
      <c r="M30" s="3">
        <v>0.47</v>
      </c>
      <c r="N30" s="4">
        <v>0.34799999999999998</v>
      </c>
    </row>
    <row r="31" spans="1:14">
      <c r="A31" s="120"/>
      <c r="B31">
        <v>7</v>
      </c>
      <c r="C31" s="62">
        <v>2.8000000000000001E-2</v>
      </c>
      <c r="E31" s="56">
        <v>2.8000000000000001E-2</v>
      </c>
      <c r="F31" s="3">
        <v>0.90500000000000003</v>
      </c>
      <c r="G31" s="3">
        <v>0.9</v>
      </c>
      <c r="H31" s="3">
        <v>0.38</v>
      </c>
      <c r="I31" s="3">
        <v>0.27300000000000002</v>
      </c>
      <c r="J31" s="56">
        <v>0.29899999999999999</v>
      </c>
      <c r="K31" s="3">
        <v>0.79</v>
      </c>
      <c r="L31" s="3">
        <v>0.91200000000000003</v>
      </c>
      <c r="M31" s="3">
        <v>0.435</v>
      </c>
      <c r="N31" s="4">
        <v>0.316</v>
      </c>
    </row>
    <row r="32" spans="1:14">
      <c r="A32" s="120"/>
      <c r="B32">
        <v>8</v>
      </c>
      <c r="C32" s="62">
        <v>2.5000000000000001E-2</v>
      </c>
      <c r="E32" s="56">
        <v>2.5000000000000001E-2</v>
      </c>
      <c r="F32" s="3">
        <v>0.92400000000000004</v>
      </c>
      <c r="G32" s="3">
        <v>0.93100000000000005</v>
      </c>
      <c r="H32" s="3">
        <v>0.51100000000000001</v>
      </c>
      <c r="I32" s="3">
        <v>0.33700000000000002</v>
      </c>
      <c r="J32" s="56">
        <v>0.32600000000000001</v>
      </c>
      <c r="K32" s="3">
        <v>0.91600000000000004</v>
      </c>
      <c r="L32" s="3">
        <v>0.81799999999999995</v>
      </c>
      <c r="M32" s="3">
        <v>0.49399999999999999</v>
      </c>
      <c r="N32" s="4">
        <v>0.46100000000000002</v>
      </c>
    </row>
    <row r="33" spans="1:14">
      <c r="A33" s="120"/>
      <c r="B33">
        <v>9</v>
      </c>
      <c r="C33" s="62">
        <v>4.7E-2</v>
      </c>
      <c r="E33" s="56">
        <v>4.7E-2</v>
      </c>
      <c r="F33" s="3">
        <v>0.93400000000000005</v>
      </c>
      <c r="G33" s="3">
        <v>0.92600000000000005</v>
      </c>
      <c r="H33" s="3">
        <v>0.52500000000000002</v>
      </c>
      <c r="I33" s="3">
        <v>0.34</v>
      </c>
      <c r="J33" s="56">
        <v>0.314</v>
      </c>
      <c r="K33" s="3">
        <v>0.77600000000000002</v>
      </c>
      <c r="L33" s="3">
        <v>0.83</v>
      </c>
      <c r="M33" s="3">
        <v>0.49199999999999999</v>
      </c>
      <c r="N33" s="4">
        <v>0.39500000000000002</v>
      </c>
    </row>
    <row r="34" spans="1:14">
      <c r="A34" s="120"/>
      <c r="B34">
        <v>10</v>
      </c>
      <c r="C34" s="62">
        <v>6.7000000000000004E-2</v>
      </c>
      <c r="E34" s="56">
        <v>6.7000000000000004E-2</v>
      </c>
      <c r="F34" s="3">
        <v>0.92800000000000005</v>
      </c>
      <c r="G34" s="3">
        <v>0.92700000000000005</v>
      </c>
      <c r="H34" s="3">
        <v>0.36899999999999999</v>
      </c>
      <c r="I34" s="3">
        <v>0.28799999999999998</v>
      </c>
      <c r="J34" s="56">
        <v>0.318</v>
      </c>
      <c r="K34" s="3">
        <v>0.90200000000000002</v>
      </c>
      <c r="L34" s="3">
        <v>0.83699999999999997</v>
      </c>
      <c r="M34" s="3">
        <v>0.38</v>
      </c>
      <c r="N34" s="4">
        <v>0.35799999999999998</v>
      </c>
    </row>
    <row r="35" spans="1:14">
      <c r="A35" s="120">
        <v>4</v>
      </c>
      <c r="B35">
        <v>1</v>
      </c>
      <c r="C35" s="62">
        <v>0.113</v>
      </c>
      <c r="E35" s="56">
        <v>0.113</v>
      </c>
      <c r="F35" s="3">
        <v>0.89</v>
      </c>
      <c r="G35" s="3">
        <v>0.86299999999999999</v>
      </c>
      <c r="H35" s="3">
        <v>0.218</v>
      </c>
      <c r="I35" s="3">
        <v>0.20499999999999999</v>
      </c>
      <c r="J35" s="56">
        <v>0.188</v>
      </c>
      <c r="K35" s="3">
        <v>0.58099999999999996</v>
      </c>
      <c r="L35" s="3">
        <v>0.73</v>
      </c>
      <c r="M35" s="3">
        <v>0.26100000000000001</v>
      </c>
      <c r="N35" s="4">
        <v>0.217</v>
      </c>
    </row>
    <row r="36" spans="1:14">
      <c r="A36" s="120"/>
      <c r="B36">
        <v>2</v>
      </c>
      <c r="C36" s="62">
        <v>0.20100000000000001</v>
      </c>
      <c r="E36" s="56">
        <v>0.20100000000000001</v>
      </c>
      <c r="F36" s="3">
        <v>0.90900000000000003</v>
      </c>
      <c r="G36" s="3">
        <v>0.90900000000000003</v>
      </c>
      <c r="H36" s="3">
        <v>0.38800000000000001</v>
      </c>
      <c r="I36" s="3">
        <v>0.25800000000000001</v>
      </c>
      <c r="J36" s="56">
        <v>0.218</v>
      </c>
      <c r="K36" s="3">
        <v>0.86899999999999999</v>
      </c>
      <c r="L36" s="3">
        <v>1.006</v>
      </c>
      <c r="M36" s="3">
        <v>0.312</v>
      </c>
      <c r="N36" s="4">
        <v>0.26100000000000001</v>
      </c>
    </row>
    <row r="37" spans="1:14">
      <c r="A37" s="120"/>
      <c r="B37">
        <v>3</v>
      </c>
      <c r="C37" s="62">
        <v>0.187</v>
      </c>
      <c r="E37" s="56">
        <v>0.187</v>
      </c>
      <c r="F37" s="3">
        <v>0.93400000000000005</v>
      </c>
      <c r="G37" s="3">
        <v>0.93400000000000005</v>
      </c>
      <c r="H37" s="3">
        <v>0.63900000000000001</v>
      </c>
      <c r="I37" s="3">
        <v>0.314</v>
      </c>
      <c r="J37" s="56">
        <v>0.29799999999999999</v>
      </c>
      <c r="K37" s="3">
        <v>0.97</v>
      </c>
      <c r="L37" s="3">
        <v>0.88200000000000001</v>
      </c>
      <c r="M37" s="3">
        <v>0.49099999999999999</v>
      </c>
      <c r="N37" s="4">
        <v>0.45</v>
      </c>
    </row>
    <row r="38" spans="1:14">
      <c r="A38" s="120"/>
      <c r="B38">
        <v>4</v>
      </c>
      <c r="C38" s="62">
        <v>0.22600000000000001</v>
      </c>
      <c r="E38" s="56">
        <v>0.22600000000000001</v>
      </c>
      <c r="F38" s="3">
        <v>0.93100000000000005</v>
      </c>
      <c r="G38" s="3">
        <v>0.93</v>
      </c>
      <c r="H38" s="3">
        <v>0.54800000000000004</v>
      </c>
      <c r="I38" s="3">
        <v>0.31900000000000001</v>
      </c>
      <c r="J38" s="56">
        <v>0.39900000000000002</v>
      </c>
      <c r="K38" s="3">
        <v>1.1040000000000001</v>
      </c>
      <c r="L38" s="3">
        <v>0.89500000000000002</v>
      </c>
      <c r="M38" s="3">
        <v>0.41199999999999998</v>
      </c>
      <c r="N38" s="4">
        <v>0.33300000000000002</v>
      </c>
    </row>
    <row r="39" spans="1:14">
      <c r="A39" s="120"/>
      <c r="B39">
        <v>5</v>
      </c>
      <c r="C39" s="62">
        <v>0.249</v>
      </c>
      <c r="E39" s="56">
        <v>0.249</v>
      </c>
      <c r="F39" s="3">
        <v>0.92100000000000004</v>
      </c>
      <c r="G39" s="3">
        <v>0.92900000000000005</v>
      </c>
      <c r="H39" s="3">
        <v>0.49399999999999999</v>
      </c>
      <c r="I39" s="3">
        <v>0.372</v>
      </c>
      <c r="J39" s="56">
        <v>0.318</v>
      </c>
      <c r="K39" s="3">
        <v>1.0489999999999999</v>
      </c>
      <c r="L39" s="3">
        <v>0.95</v>
      </c>
      <c r="M39" s="3">
        <v>0.55400000000000005</v>
      </c>
      <c r="N39" s="4">
        <v>0.45800000000000002</v>
      </c>
    </row>
    <row r="40" spans="1:14">
      <c r="A40" s="120"/>
      <c r="B40">
        <v>6</v>
      </c>
      <c r="C40" s="62">
        <v>0.13700000000000001</v>
      </c>
      <c r="E40" s="56">
        <v>0.13700000000000001</v>
      </c>
      <c r="F40" s="3">
        <v>0.93100000000000005</v>
      </c>
      <c r="G40" s="3">
        <v>0.94099999999999995</v>
      </c>
      <c r="H40" s="3">
        <v>0.42399999999999999</v>
      </c>
      <c r="I40" s="3">
        <v>0.248</v>
      </c>
      <c r="J40" s="56">
        <v>0.24299999999999999</v>
      </c>
      <c r="K40" s="3">
        <v>0.97</v>
      </c>
      <c r="L40" s="3">
        <v>1.004</v>
      </c>
      <c r="M40" s="3">
        <v>0.33300000000000002</v>
      </c>
      <c r="N40" s="4">
        <v>0.255</v>
      </c>
    </row>
    <row r="41" spans="1:14">
      <c r="A41" s="120"/>
      <c r="B41">
        <v>7</v>
      </c>
      <c r="C41" s="62">
        <v>0.17499999999999999</v>
      </c>
      <c r="E41" s="56">
        <v>0.17499999999999999</v>
      </c>
      <c r="F41" s="3">
        <v>0.93799999999999994</v>
      </c>
      <c r="G41" s="3">
        <v>0.93600000000000005</v>
      </c>
      <c r="H41" s="3">
        <v>0.47899999999999998</v>
      </c>
      <c r="I41" s="3">
        <v>0.28499999999999998</v>
      </c>
      <c r="J41" s="56">
        <v>0.25900000000000001</v>
      </c>
      <c r="K41" s="3">
        <v>0.92800000000000005</v>
      </c>
      <c r="L41" s="3">
        <v>0.88300000000000001</v>
      </c>
      <c r="M41" s="3">
        <v>0.42199999999999999</v>
      </c>
      <c r="N41" s="4">
        <v>0.29699999999999999</v>
      </c>
    </row>
    <row r="42" spans="1:14">
      <c r="A42" s="120"/>
      <c r="B42">
        <v>8</v>
      </c>
      <c r="C42" s="62">
        <v>0.189</v>
      </c>
      <c r="E42" s="56">
        <v>0.189</v>
      </c>
      <c r="F42" s="3">
        <v>0.92100000000000004</v>
      </c>
      <c r="G42" s="3">
        <v>0.91700000000000004</v>
      </c>
      <c r="H42" s="3">
        <v>0.45700000000000002</v>
      </c>
      <c r="I42" s="3">
        <v>0.35699999999999998</v>
      </c>
      <c r="J42" s="56">
        <v>0.38200000000000001</v>
      </c>
      <c r="K42" s="3">
        <v>1.107</v>
      </c>
      <c r="L42" s="3">
        <v>1.284</v>
      </c>
      <c r="M42" s="3">
        <v>0.45500000000000002</v>
      </c>
      <c r="N42" s="4">
        <v>0.436</v>
      </c>
    </row>
    <row r="43" spans="1:14">
      <c r="A43" s="120"/>
      <c r="B43">
        <v>9</v>
      </c>
      <c r="C43" s="62">
        <v>0.22800000000000001</v>
      </c>
      <c r="E43" s="56">
        <v>0.22800000000000001</v>
      </c>
      <c r="F43" s="3">
        <v>0.92400000000000004</v>
      </c>
      <c r="G43" s="3">
        <v>0.92200000000000004</v>
      </c>
      <c r="H43" s="3">
        <v>0.38100000000000001</v>
      </c>
      <c r="I43" s="3">
        <v>0.245</v>
      </c>
      <c r="J43" s="56">
        <v>0.251</v>
      </c>
      <c r="K43" s="3">
        <v>0.80400000000000005</v>
      </c>
      <c r="L43" s="3">
        <v>0.91</v>
      </c>
      <c r="M43" s="3">
        <v>0.34</v>
      </c>
      <c r="N43" s="4">
        <v>0.26200000000000001</v>
      </c>
    </row>
    <row r="44" spans="1:14">
      <c r="A44" s="120"/>
      <c r="B44">
        <v>10</v>
      </c>
      <c r="C44" s="63">
        <v>0.19400000000000001</v>
      </c>
      <c r="E44" s="57">
        <v>0.19400000000000001</v>
      </c>
      <c r="F44" s="6">
        <v>0.95299999999999996</v>
      </c>
      <c r="G44" s="6">
        <v>0.96</v>
      </c>
      <c r="H44" s="6">
        <v>0.52100000000000002</v>
      </c>
      <c r="I44" s="6">
        <v>0.28699999999999998</v>
      </c>
      <c r="J44" s="57">
        <v>0.28299999999999997</v>
      </c>
      <c r="K44" s="6">
        <v>0.72</v>
      </c>
      <c r="L44" s="6">
        <v>0.84499999999999997</v>
      </c>
      <c r="M44" s="6">
        <v>0.38900000000000001</v>
      </c>
      <c r="N44" s="7">
        <v>0.28499999999999998</v>
      </c>
    </row>
    <row r="45" spans="1:14">
      <c r="A45" s="120">
        <v>5</v>
      </c>
      <c r="B45">
        <v>1</v>
      </c>
      <c r="C45" s="62">
        <v>3.5999999999999997E-2</v>
      </c>
      <c r="D45" s="97" t="s">
        <v>73</v>
      </c>
      <c r="E45" s="3">
        <f>AVERAGE(E5:E44)</f>
        <v>0.12257500000000002</v>
      </c>
      <c r="F45" s="3">
        <f t="shared" ref="F45:N45" si="0">AVERAGE(F5:F44)</f>
        <v>0.92662500000000014</v>
      </c>
      <c r="G45" s="3">
        <f t="shared" si="0"/>
        <v>0.92584999999999995</v>
      </c>
      <c r="H45" s="3">
        <f t="shared" si="0"/>
        <v>0.44584999999999997</v>
      </c>
      <c r="I45" s="3">
        <f t="shared" si="0"/>
        <v>0.29047499999999998</v>
      </c>
      <c r="J45" s="3">
        <f t="shared" si="0"/>
        <v>0.30582499999999996</v>
      </c>
      <c r="K45" s="3">
        <f t="shared" si="0"/>
        <v>0.86372499999999997</v>
      </c>
      <c r="L45" s="3">
        <f t="shared" si="0"/>
        <v>0.88987499999999997</v>
      </c>
      <c r="M45" s="3">
        <f t="shared" si="0"/>
        <v>0.42530000000000012</v>
      </c>
      <c r="N45" s="3">
        <f t="shared" si="0"/>
        <v>0.34945000000000004</v>
      </c>
    </row>
    <row r="46" spans="1:14">
      <c r="A46" s="120"/>
      <c r="B46">
        <v>2</v>
      </c>
      <c r="C46" s="62">
        <v>5.3999999999999999E-2</v>
      </c>
      <c r="D46" s="97" t="s">
        <v>74</v>
      </c>
      <c r="E46">
        <f>STDEV(E5:E44)</f>
        <v>8.3185577984500311E-2</v>
      </c>
      <c r="J46">
        <f>STDEV(J5:J44)</f>
        <v>0.10846974941642282</v>
      </c>
    </row>
    <row r="47" spans="1:14">
      <c r="A47" s="120"/>
      <c r="B47">
        <v>3</v>
      </c>
      <c r="C47" s="62">
        <v>4.1000000000000002E-2</v>
      </c>
    </row>
    <row r="48" spans="1:14">
      <c r="A48" s="120"/>
      <c r="B48">
        <v>4</v>
      </c>
      <c r="C48" s="62">
        <v>1.079</v>
      </c>
      <c r="D48" t="s">
        <v>75</v>
      </c>
    </row>
    <row r="49" spans="1:3">
      <c r="A49" s="120"/>
      <c r="B49">
        <v>5</v>
      </c>
      <c r="C49" s="62">
        <v>3.5000000000000003E-2</v>
      </c>
    </row>
    <row r="50" spans="1:3">
      <c r="A50" s="120"/>
      <c r="B50">
        <v>6</v>
      </c>
      <c r="C50" s="62">
        <v>5.2999999999999999E-2</v>
      </c>
    </row>
    <row r="51" spans="1:3">
      <c r="A51" s="120"/>
      <c r="B51">
        <v>7</v>
      </c>
      <c r="C51" s="62">
        <v>0.12</v>
      </c>
    </row>
    <row r="52" spans="1:3">
      <c r="A52" s="120"/>
      <c r="B52">
        <v>8</v>
      </c>
      <c r="C52" s="62">
        <v>8.8999999999999996E-2</v>
      </c>
    </row>
    <row r="53" spans="1:3">
      <c r="A53" s="120"/>
      <c r="B53">
        <v>9</v>
      </c>
      <c r="C53" s="62">
        <v>6.3E-2</v>
      </c>
    </row>
    <row r="54" spans="1:3">
      <c r="A54" s="120"/>
      <c r="B54">
        <v>10</v>
      </c>
      <c r="C54" s="62">
        <v>4.5999999999999999E-2</v>
      </c>
    </row>
    <row r="55" spans="1:3">
      <c r="A55" s="120">
        <v>6</v>
      </c>
      <c r="B55">
        <v>1</v>
      </c>
      <c r="C55" s="62">
        <v>0.108</v>
      </c>
    </row>
    <row r="56" spans="1:3">
      <c r="A56" s="120"/>
      <c r="B56">
        <v>2</v>
      </c>
      <c r="C56" s="62">
        <v>0.08</v>
      </c>
    </row>
    <row r="57" spans="1:3">
      <c r="A57" s="120"/>
      <c r="B57">
        <v>3</v>
      </c>
      <c r="C57" s="62">
        <v>0.157</v>
      </c>
    </row>
    <row r="58" spans="1:3">
      <c r="A58" s="120"/>
      <c r="B58">
        <v>4</v>
      </c>
      <c r="C58" s="62">
        <v>0.123</v>
      </c>
    </row>
    <row r="59" spans="1:3">
      <c r="A59" s="120"/>
      <c r="B59">
        <v>5</v>
      </c>
      <c r="C59" s="62">
        <v>6.5000000000000002E-2</v>
      </c>
    </row>
    <row r="60" spans="1:3">
      <c r="A60" s="120"/>
      <c r="B60">
        <v>6</v>
      </c>
      <c r="C60" s="62">
        <v>0.114</v>
      </c>
    </row>
    <row r="61" spans="1:3">
      <c r="A61" s="120"/>
      <c r="B61">
        <v>7</v>
      </c>
      <c r="C61" s="62">
        <v>0.23300000000000001</v>
      </c>
    </row>
    <row r="62" spans="1:3">
      <c r="A62" s="120"/>
      <c r="B62">
        <v>8</v>
      </c>
      <c r="C62" s="62">
        <v>8.5999999999999993E-2</v>
      </c>
    </row>
    <row r="63" spans="1:3">
      <c r="A63" s="120"/>
      <c r="B63">
        <v>9</v>
      </c>
      <c r="C63" s="62">
        <v>5.1999999999999998E-2</v>
      </c>
    </row>
    <row r="64" spans="1:3">
      <c r="A64" s="120"/>
      <c r="B64">
        <v>10</v>
      </c>
      <c r="C64" s="62">
        <v>7.1999999999999995E-2</v>
      </c>
    </row>
    <row r="65" spans="1:3">
      <c r="A65" s="120">
        <v>7</v>
      </c>
      <c r="B65">
        <v>1</v>
      </c>
      <c r="C65" s="62">
        <v>8.6999999999999994E-2</v>
      </c>
    </row>
    <row r="66" spans="1:3">
      <c r="A66" s="120"/>
      <c r="B66">
        <v>2</v>
      </c>
      <c r="C66" s="62">
        <v>8.5999999999999993E-2</v>
      </c>
    </row>
    <row r="67" spans="1:3">
      <c r="A67" s="120"/>
      <c r="B67">
        <v>3</v>
      </c>
      <c r="C67" s="62">
        <v>0.156</v>
      </c>
    </row>
    <row r="68" spans="1:3">
      <c r="A68" s="120"/>
      <c r="B68">
        <v>4</v>
      </c>
      <c r="C68" s="62">
        <v>0.12</v>
      </c>
    </row>
    <row r="69" spans="1:3">
      <c r="A69" s="120"/>
      <c r="B69">
        <v>5</v>
      </c>
      <c r="C69" s="62">
        <v>8.4000000000000005E-2</v>
      </c>
    </row>
    <row r="70" spans="1:3">
      <c r="A70" s="120"/>
      <c r="B70">
        <v>6</v>
      </c>
      <c r="C70" s="62">
        <v>0.1</v>
      </c>
    </row>
    <row r="71" spans="1:3">
      <c r="A71" s="120"/>
      <c r="B71">
        <v>7</v>
      </c>
      <c r="C71" s="62">
        <v>0.126</v>
      </c>
    </row>
    <row r="72" spans="1:3">
      <c r="A72" s="120"/>
      <c r="B72">
        <v>8</v>
      </c>
      <c r="C72" s="62">
        <v>0.121</v>
      </c>
    </row>
    <row r="73" spans="1:3">
      <c r="A73" s="120"/>
      <c r="B73">
        <v>9</v>
      </c>
      <c r="C73" s="62">
        <v>0.16200000000000001</v>
      </c>
    </row>
    <row r="74" spans="1:3">
      <c r="A74" s="120"/>
      <c r="B74">
        <v>10</v>
      </c>
      <c r="C74" s="62">
        <v>5.6000000000000001E-2</v>
      </c>
    </row>
    <row r="75" spans="1:3">
      <c r="A75" s="120">
        <v>8</v>
      </c>
      <c r="B75">
        <v>1</v>
      </c>
      <c r="C75" s="62">
        <v>0.11600000000000001</v>
      </c>
    </row>
    <row r="76" spans="1:3">
      <c r="A76" s="120"/>
      <c r="B76">
        <v>2</v>
      </c>
      <c r="C76" s="62">
        <v>0.128</v>
      </c>
    </row>
    <row r="77" spans="1:3">
      <c r="A77" s="120"/>
      <c r="B77">
        <v>3</v>
      </c>
      <c r="C77" s="62">
        <v>0.20100000000000001</v>
      </c>
    </row>
    <row r="78" spans="1:3">
      <c r="A78" s="120"/>
      <c r="B78">
        <v>4</v>
      </c>
      <c r="C78" s="62">
        <v>0.191</v>
      </c>
    </row>
    <row r="79" spans="1:3">
      <c r="A79" s="120"/>
      <c r="B79">
        <v>5</v>
      </c>
      <c r="C79" s="62">
        <v>0.161</v>
      </c>
    </row>
    <row r="80" spans="1:3">
      <c r="A80" s="120"/>
      <c r="B80">
        <v>6</v>
      </c>
      <c r="C80" s="62">
        <v>0.186</v>
      </c>
    </row>
    <row r="81" spans="1:3">
      <c r="A81" s="120"/>
      <c r="B81">
        <v>7</v>
      </c>
      <c r="C81" s="62">
        <v>0.25900000000000001</v>
      </c>
    </row>
    <row r="82" spans="1:3">
      <c r="A82" s="120"/>
      <c r="B82">
        <v>8</v>
      </c>
      <c r="C82" s="62">
        <v>0.16400000000000001</v>
      </c>
    </row>
    <row r="83" spans="1:3">
      <c r="A83" s="120"/>
      <c r="B83">
        <v>9</v>
      </c>
      <c r="C83" s="62">
        <v>0.17899999999999999</v>
      </c>
    </row>
    <row r="84" spans="1:3">
      <c r="A84" s="120"/>
      <c r="B84">
        <v>10</v>
      </c>
      <c r="C84" s="62">
        <v>0.14299999999999999</v>
      </c>
    </row>
    <row r="85" spans="1:3">
      <c r="A85" s="120">
        <v>9</v>
      </c>
      <c r="B85">
        <v>1</v>
      </c>
      <c r="C85" s="62">
        <v>4.8000000000000001E-2</v>
      </c>
    </row>
    <row r="86" spans="1:3">
      <c r="A86" s="120"/>
      <c r="B86">
        <v>2</v>
      </c>
      <c r="C86" s="62">
        <v>6.4000000000000001E-2</v>
      </c>
    </row>
    <row r="87" spans="1:3">
      <c r="A87" s="120"/>
      <c r="B87">
        <v>3</v>
      </c>
      <c r="C87" s="62">
        <v>7.8E-2</v>
      </c>
    </row>
    <row r="88" spans="1:3">
      <c r="A88" s="120"/>
      <c r="B88">
        <v>4</v>
      </c>
      <c r="C88" s="62">
        <v>0.05</v>
      </c>
    </row>
    <row r="89" spans="1:3">
      <c r="A89" s="120"/>
      <c r="B89">
        <v>5</v>
      </c>
      <c r="C89" s="62">
        <v>0.11600000000000001</v>
      </c>
    </row>
    <row r="90" spans="1:3">
      <c r="A90" s="120"/>
      <c r="B90">
        <v>6</v>
      </c>
      <c r="C90" s="62">
        <v>7.9000000000000001E-2</v>
      </c>
    </row>
    <row r="91" spans="1:3">
      <c r="A91" s="120"/>
      <c r="B91">
        <v>7</v>
      </c>
      <c r="C91" s="62">
        <v>7.4999999999999997E-2</v>
      </c>
    </row>
    <row r="92" spans="1:3">
      <c r="A92" s="120"/>
      <c r="B92">
        <v>8</v>
      </c>
      <c r="C92" s="62">
        <v>6.9000000000000006E-2</v>
      </c>
    </row>
    <row r="93" spans="1:3">
      <c r="A93" s="120"/>
      <c r="B93">
        <v>9</v>
      </c>
      <c r="C93" s="62">
        <v>7.0999999999999994E-2</v>
      </c>
    </row>
    <row r="94" spans="1:3">
      <c r="A94" s="121"/>
      <c r="B94" s="5">
        <v>10</v>
      </c>
      <c r="C94" s="63">
        <v>4.7E-2</v>
      </c>
    </row>
    <row r="95" spans="1:3">
      <c r="B95" t="s">
        <v>73</v>
      </c>
      <c r="C95" s="3">
        <f>AVERAGE(C5:C94)</f>
        <v>0.1236888888888889</v>
      </c>
    </row>
    <row r="96" spans="1:3">
      <c r="B96" t="s">
        <v>74</v>
      </c>
      <c r="C96">
        <f>STDEV(C5:C94)</f>
        <v>0.12260474947675228</v>
      </c>
    </row>
    <row r="98" spans="3:3">
      <c r="C98" t="s">
        <v>76</v>
      </c>
    </row>
  </sheetData>
  <mergeCells count="22">
    <mergeCell ref="A65:A74"/>
    <mergeCell ref="A75:A84"/>
    <mergeCell ref="A85:A94"/>
    <mergeCell ref="A5:A14"/>
    <mergeCell ref="A15:A24"/>
    <mergeCell ref="A25:A34"/>
    <mergeCell ref="A35:A44"/>
    <mergeCell ref="A45:A54"/>
    <mergeCell ref="A55:A64"/>
    <mergeCell ref="C3:C4"/>
    <mergeCell ref="E1:I2"/>
    <mergeCell ref="J1:N2"/>
    <mergeCell ref="G3:G4"/>
    <mergeCell ref="M3:M4"/>
    <mergeCell ref="N3:N4"/>
    <mergeCell ref="E3:E4"/>
    <mergeCell ref="F3:F4"/>
    <mergeCell ref="H3:H4"/>
    <mergeCell ref="I3:I4"/>
    <mergeCell ref="J3:J4"/>
    <mergeCell ref="K3:K4"/>
    <mergeCell ref="L3:L4"/>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08703-08C3-4334-994F-B249F019CB75}">
  <dimension ref="A1:AZ218"/>
  <sheetViews>
    <sheetView topLeftCell="A184" workbookViewId="0">
      <selection activeCell="I218" sqref="I218"/>
    </sheetView>
  </sheetViews>
  <sheetFormatPr defaultRowHeight="14.45"/>
  <sheetData>
    <row r="1" spans="1:52">
      <c r="A1" t="s">
        <v>43</v>
      </c>
    </row>
    <row r="4" spans="1:52">
      <c r="A4" s="118" t="s">
        <v>77</v>
      </c>
      <c r="B4" s="118" t="s">
        <v>78</v>
      </c>
      <c r="C4" s="118" t="s">
        <v>31</v>
      </c>
      <c r="D4" s="118"/>
      <c r="E4" s="118"/>
      <c r="F4" s="118"/>
      <c r="G4" s="118"/>
      <c r="H4" s="118"/>
      <c r="I4" s="118"/>
      <c r="J4" s="118"/>
      <c r="K4" s="118"/>
      <c r="L4" s="118"/>
      <c r="M4" s="126" t="s">
        <v>32</v>
      </c>
      <c r="N4" s="126"/>
      <c r="O4" s="126"/>
      <c r="P4" s="126"/>
      <c r="Q4" s="126"/>
      <c r="R4" s="126"/>
      <c r="S4" s="126"/>
      <c r="T4" s="126"/>
      <c r="U4" s="126"/>
      <c r="V4" s="126"/>
      <c r="W4" s="118" t="s">
        <v>33</v>
      </c>
      <c r="X4" s="118"/>
      <c r="Y4" s="118"/>
      <c r="Z4" s="118"/>
      <c r="AA4" s="118"/>
      <c r="AB4" s="118"/>
      <c r="AC4" s="118"/>
      <c r="AD4" s="118"/>
      <c r="AE4" s="118"/>
      <c r="AF4" s="118"/>
      <c r="AG4" s="126" t="s">
        <v>34</v>
      </c>
      <c r="AH4" s="126"/>
      <c r="AI4" s="126"/>
      <c r="AJ4" s="126"/>
      <c r="AK4" s="126"/>
      <c r="AL4" s="126"/>
      <c r="AM4" s="126"/>
      <c r="AN4" s="126"/>
      <c r="AO4" s="126"/>
      <c r="AP4" s="126"/>
      <c r="AQ4" s="118" t="s">
        <v>35</v>
      </c>
      <c r="AR4" s="118"/>
      <c r="AS4" s="118"/>
      <c r="AT4" s="118"/>
      <c r="AU4" s="118"/>
      <c r="AV4" s="118"/>
      <c r="AW4" s="118"/>
      <c r="AX4" s="118"/>
      <c r="AY4" s="118"/>
      <c r="AZ4" s="118"/>
    </row>
    <row r="5" spans="1:52">
      <c r="A5" s="118"/>
      <c r="B5" s="118"/>
      <c r="C5" s="1" t="s">
        <v>79</v>
      </c>
      <c r="D5" s="2" t="s">
        <v>80</v>
      </c>
      <c r="E5" s="2" t="s">
        <v>81</v>
      </c>
      <c r="F5" s="2" t="s">
        <v>82</v>
      </c>
      <c r="G5" s="2" t="s">
        <v>83</v>
      </c>
      <c r="H5" s="2" t="s">
        <v>84</v>
      </c>
      <c r="I5" s="2" t="s">
        <v>85</v>
      </c>
      <c r="J5" s="2" t="s">
        <v>86</v>
      </c>
      <c r="K5" s="2" t="s">
        <v>87</v>
      </c>
      <c r="L5" s="2" t="s">
        <v>88</v>
      </c>
      <c r="M5" s="9" t="s">
        <v>79</v>
      </c>
      <c r="N5" s="10" t="s">
        <v>80</v>
      </c>
      <c r="O5" s="10" t="s">
        <v>81</v>
      </c>
      <c r="P5" s="10" t="s">
        <v>82</v>
      </c>
      <c r="Q5" s="10" t="s">
        <v>83</v>
      </c>
      <c r="R5" s="10" t="s">
        <v>84</v>
      </c>
      <c r="S5" s="10" t="s">
        <v>85</v>
      </c>
      <c r="T5" s="10" t="s">
        <v>86</v>
      </c>
      <c r="U5" s="10" t="s">
        <v>87</v>
      </c>
      <c r="V5" s="10" t="s">
        <v>88</v>
      </c>
      <c r="W5" s="1" t="s">
        <v>79</v>
      </c>
      <c r="X5" s="2" t="s">
        <v>80</v>
      </c>
      <c r="Y5" s="2" t="s">
        <v>81</v>
      </c>
      <c r="Z5" s="2" t="s">
        <v>82</v>
      </c>
      <c r="AA5" s="2" t="s">
        <v>83</v>
      </c>
      <c r="AB5" s="2" t="s">
        <v>84</v>
      </c>
      <c r="AC5" s="2" t="s">
        <v>85</v>
      </c>
      <c r="AD5" s="2" t="s">
        <v>86</v>
      </c>
      <c r="AE5" s="2" t="s">
        <v>87</v>
      </c>
      <c r="AF5" s="2" t="s">
        <v>88</v>
      </c>
      <c r="AG5" s="9" t="s">
        <v>79</v>
      </c>
      <c r="AH5" s="10" t="s">
        <v>80</v>
      </c>
      <c r="AI5" s="10" t="s">
        <v>81</v>
      </c>
      <c r="AJ5" s="10" t="s">
        <v>82</v>
      </c>
      <c r="AK5" s="10" t="s">
        <v>83</v>
      </c>
      <c r="AL5" s="10" t="s">
        <v>84</v>
      </c>
      <c r="AM5" s="10" t="s">
        <v>85</v>
      </c>
      <c r="AN5" s="10" t="s">
        <v>86</v>
      </c>
      <c r="AO5" s="10" t="s">
        <v>87</v>
      </c>
      <c r="AP5" s="11" t="s">
        <v>88</v>
      </c>
      <c r="AQ5" t="s">
        <v>79</v>
      </c>
      <c r="AR5" t="s">
        <v>80</v>
      </c>
      <c r="AS5" t="s">
        <v>81</v>
      </c>
      <c r="AT5" t="s">
        <v>82</v>
      </c>
      <c r="AU5" t="s">
        <v>83</v>
      </c>
      <c r="AV5" t="s">
        <v>84</v>
      </c>
      <c r="AW5" t="s">
        <v>85</v>
      </c>
      <c r="AX5" t="s">
        <v>86</v>
      </c>
      <c r="AY5" t="s">
        <v>87</v>
      </c>
      <c r="AZ5" t="s">
        <v>88</v>
      </c>
    </row>
    <row r="6" spans="1:52">
      <c r="A6" s="123">
        <v>1</v>
      </c>
      <c r="B6" s="2">
        <v>1</v>
      </c>
      <c r="C6" s="26">
        <v>0.65600000000000003</v>
      </c>
      <c r="D6" s="27">
        <v>0.64900000000000002</v>
      </c>
      <c r="E6" s="27">
        <v>0.65400000000000003</v>
      </c>
      <c r="F6" s="27">
        <v>0.64900000000000002</v>
      </c>
      <c r="G6" s="27">
        <v>0.64700000000000002</v>
      </c>
      <c r="H6" s="27">
        <v>0.66300000000000003</v>
      </c>
      <c r="I6" s="27">
        <v>0.65200000000000002</v>
      </c>
      <c r="J6" s="27">
        <v>0.65</v>
      </c>
      <c r="K6" s="27">
        <v>0.65500000000000003</v>
      </c>
      <c r="L6" s="27">
        <v>0.65700000000000003</v>
      </c>
      <c r="M6" s="28">
        <v>0.66400000000000003</v>
      </c>
      <c r="N6" s="29">
        <v>0.67300000000000004</v>
      </c>
      <c r="O6" s="29">
        <v>0.66600000000000004</v>
      </c>
      <c r="P6" s="29">
        <v>0.67800000000000005</v>
      </c>
      <c r="Q6" s="29">
        <v>0.67800000000000005</v>
      </c>
      <c r="R6" s="29">
        <v>0.67900000000000005</v>
      </c>
      <c r="S6" s="29">
        <v>0.66400000000000003</v>
      </c>
      <c r="T6" s="29">
        <v>0.66600000000000004</v>
      </c>
      <c r="U6" s="29">
        <v>0.68200000000000005</v>
      </c>
      <c r="V6" s="29">
        <v>0.66300000000000003</v>
      </c>
      <c r="W6" s="26">
        <v>0.65300000000000002</v>
      </c>
      <c r="X6" s="27">
        <v>0.65100000000000002</v>
      </c>
      <c r="Y6" s="27">
        <v>0.65</v>
      </c>
      <c r="Z6" s="27">
        <v>0.64900000000000002</v>
      </c>
      <c r="AA6" s="27">
        <v>0.65300000000000002</v>
      </c>
      <c r="AB6" s="27">
        <v>0.65200000000000002</v>
      </c>
      <c r="AC6" s="27">
        <v>0.65</v>
      </c>
      <c r="AD6" s="27">
        <v>0.64800000000000002</v>
      </c>
      <c r="AE6" s="27">
        <v>0.64900000000000002</v>
      </c>
      <c r="AF6" s="27">
        <v>0.65500000000000003</v>
      </c>
      <c r="AG6" s="28">
        <v>0.70099999999999996</v>
      </c>
      <c r="AH6" s="29">
        <v>0.68600000000000005</v>
      </c>
      <c r="AI6" s="29">
        <v>0.69399999999999995</v>
      </c>
      <c r="AJ6" s="29">
        <v>0.69599999999999995</v>
      </c>
      <c r="AK6" s="29">
        <v>0.69099999999999995</v>
      </c>
      <c r="AL6" s="29">
        <v>0.69699999999999995</v>
      </c>
      <c r="AM6" s="29">
        <v>0.68700000000000006</v>
      </c>
      <c r="AN6" s="29">
        <v>0.69899999999999995</v>
      </c>
      <c r="AO6" s="29">
        <v>0.69499999999999995</v>
      </c>
      <c r="AP6" s="30">
        <v>0.68100000000000005</v>
      </c>
      <c r="AQ6" s="27">
        <v>0.67200000000000004</v>
      </c>
      <c r="AR6" s="27">
        <v>0.67600000000000005</v>
      </c>
      <c r="AS6" s="27">
        <v>0.68300000000000005</v>
      </c>
      <c r="AT6" s="27">
        <v>0.66700000000000004</v>
      </c>
      <c r="AU6" s="27">
        <v>0.67700000000000005</v>
      </c>
      <c r="AV6" s="27">
        <v>0.68</v>
      </c>
      <c r="AW6" s="27">
        <v>0.67500000000000004</v>
      </c>
      <c r="AX6" s="27">
        <v>0.67300000000000004</v>
      </c>
      <c r="AY6" s="27">
        <v>0.68200000000000005</v>
      </c>
      <c r="AZ6" s="31">
        <v>0.67200000000000004</v>
      </c>
    </row>
    <row r="7" spans="1:52">
      <c r="A7" s="124"/>
      <c r="B7">
        <v>2</v>
      </c>
      <c r="C7" s="32">
        <v>0.629</v>
      </c>
      <c r="D7" s="33">
        <v>0.63200000000000001</v>
      </c>
      <c r="E7" s="33">
        <v>0.63400000000000001</v>
      </c>
      <c r="F7" s="33">
        <v>0.63300000000000001</v>
      </c>
      <c r="G7" s="33">
        <v>0.627</v>
      </c>
      <c r="H7" s="33">
        <v>0.623</v>
      </c>
      <c r="I7" s="33">
        <v>0.63400000000000001</v>
      </c>
      <c r="J7" s="33">
        <v>0.627</v>
      </c>
      <c r="K7" s="33">
        <v>0.628</v>
      </c>
      <c r="L7" s="33">
        <v>0.63400000000000001</v>
      </c>
      <c r="M7" s="34">
        <v>0.64400000000000002</v>
      </c>
      <c r="N7" s="35">
        <v>0.64400000000000002</v>
      </c>
      <c r="O7" s="35">
        <v>0.65200000000000002</v>
      </c>
      <c r="P7" s="35">
        <v>0.64600000000000002</v>
      </c>
      <c r="Q7" s="35">
        <v>0.64900000000000002</v>
      </c>
      <c r="R7" s="35">
        <v>0.64700000000000002</v>
      </c>
      <c r="S7" s="35">
        <v>0.64300000000000002</v>
      </c>
      <c r="T7" s="35">
        <v>0.65300000000000002</v>
      </c>
      <c r="U7" s="35">
        <v>0.64900000000000002</v>
      </c>
      <c r="V7" s="35">
        <v>0.63800000000000001</v>
      </c>
      <c r="W7" s="32">
        <v>0.65600000000000003</v>
      </c>
      <c r="X7" s="33">
        <v>0.64800000000000002</v>
      </c>
      <c r="Y7" s="33">
        <v>0.64900000000000002</v>
      </c>
      <c r="Z7" s="33">
        <v>0.65200000000000002</v>
      </c>
      <c r="AA7" s="33">
        <v>0.65600000000000003</v>
      </c>
      <c r="AB7" s="33">
        <v>0.65500000000000003</v>
      </c>
      <c r="AC7" s="33">
        <v>0.65200000000000002</v>
      </c>
      <c r="AD7" s="33">
        <v>0.65200000000000002</v>
      </c>
      <c r="AE7" s="33">
        <v>0.65600000000000003</v>
      </c>
      <c r="AF7" s="33">
        <v>0.65200000000000002</v>
      </c>
      <c r="AG7" s="34">
        <v>0.66500000000000004</v>
      </c>
      <c r="AH7" s="35">
        <v>0.66500000000000004</v>
      </c>
      <c r="AI7" s="35">
        <v>0.66400000000000003</v>
      </c>
      <c r="AJ7" s="35">
        <v>0.66700000000000004</v>
      </c>
      <c r="AK7" s="35">
        <v>0.66</v>
      </c>
      <c r="AL7" s="35">
        <v>0.67</v>
      </c>
      <c r="AM7" s="35">
        <v>0.66</v>
      </c>
      <c r="AN7" s="35">
        <v>0.66</v>
      </c>
      <c r="AO7" s="35">
        <v>0.66100000000000003</v>
      </c>
      <c r="AP7" s="36">
        <v>0.66900000000000004</v>
      </c>
      <c r="AQ7" s="33">
        <v>0.65300000000000002</v>
      </c>
      <c r="AR7" s="33">
        <v>0.66100000000000003</v>
      </c>
      <c r="AS7" s="33">
        <v>0.66100000000000003</v>
      </c>
      <c r="AT7" s="33">
        <v>0.65500000000000003</v>
      </c>
      <c r="AU7" s="33">
        <v>0.65100000000000002</v>
      </c>
      <c r="AV7" s="33">
        <v>0.66600000000000004</v>
      </c>
      <c r="AW7" s="33">
        <v>0.65900000000000003</v>
      </c>
      <c r="AX7" s="33">
        <v>0.66900000000000004</v>
      </c>
      <c r="AY7" s="33">
        <v>0.65900000000000003</v>
      </c>
      <c r="AZ7" s="37">
        <v>0.65500000000000003</v>
      </c>
    </row>
    <row r="8" spans="1:52">
      <c r="A8" s="124"/>
      <c r="B8">
        <v>3</v>
      </c>
      <c r="C8" s="32">
        <v>0.627</v>
      </c>
      <c r="D8" s="33">
        <v>0.64200000000000002</v>
      </c>
      <c r="E8" s="33">
        <v>0.63900000000000001</v>
      </c>
      <c r="F8" s="33">
        <v>0.63600000000000001</v>
      </c>
      <c r="G8" s="33">
        <v>0.627</v>
      </c>
      <c r="H8" s="33">
        <v>0.625</v>
      </c>
      <c r="I8" s="33">
        <v>0.63300000000000001</v>
      </c>
      <c r="J8" s="33">
        <v>0.64100000000000001</v>
      </c>
      <c r="K8" s="33">
        <v>0.628</v>
      </c>
      <c r="L8" s="33">
        <v>0.629</v>
      </c>
      <c r="M8" s="34">
        <v>0.65200000000000002</v>
      </c>
      <c r="N8" s="35">
        <v>0.65500000000000003</v>
      </c>
      <c r="O8" s="35">
        <v>0.65500000000000003</v>
      </c>
      <c r="P8" s="35">
        <v>0.65500000000000003</v>
      </c>
      <c r="Q8" s="35">
        <v>0.65700000000000003</v>
      </c>
      <c r="R8" s="35">
        <v>0.65800000000000003</v>
      </c>
      <c r="S8" s="35">
        <v>0.65500000000000003</v>
      </c>
      <c r="T8" s="35">
        <v>0.67100000000000004</v>
      </c>
      <c r="U8" s="35">
        <v>0.65800000000000003</v>
      </c>
      <c r="V8" s="35">
        <v>0.65300000000000002</v>
      </c>
      <c r="W8" s="32">
        <v>0.63500000000000001</v>
      </c>
      <c r="X8" s="33">
        <v>0.63500000000000001</v>
      </c>
      <c r="Y8" s="33">
        <v>0.63200000000000001</v>
      </c>
      <c r="Z8" s="33">
        <v>0.62</v>
      </c>
      <c r="AA8" s="33">
        <v>0.64500000000000002</v>
      </c>
      <c r="AB8" s="33">
        <v>0.63300000000000001</v>
      </c>
      <c r="AC8" s="33">
        <v>0.63700000000000001</v>
      </c>
      <c r="AD8" s="33">
        <v>0.64100000000000001</v>
      </c>
      <c r="AE8" s="33">
        <v>0.64100000000000001</v>
      </c>
      <c r="AF8" s="33">
        <v>0.63100000000000001</v>
      </c>
      <c r="AG8" s="34">
        <v>0.66100000000000003</v>
      </c>
      <c r="AH8" s="35">
        <v>0.65600000000000003</v>
      </c>
      <c r="AI8" s="35">
        <v>0.66100000000000003</v>
      </c>
      <c r="AJ8" s="35">
        <v>0.66200000000000003</v>
      </c>
      <c r="AK8" s="35">
        <v>0.66400000000000003</v>
      </c>
      <c r="AL8" s="35">
        <v>0.66</v>
      </c>
      <c r="AM8" s="35">
        <v>0.65500000000000003</v>
      </c>
      <c r="AN8" s="35">
        <v>0.65600000000000003</v>
      </c>
      <c r="AO8" s="35">
        <v>0.65900000000000003</v>
      </c>
      <c r="AP8" s="36">
        <v>0.66400000000000003</v>
      </c>
      <c r="AQ8" s="33">
        <v>0.65</v>
      </c>
      <c r="AR8" s="33">
        <v>0.65600000000000003</v>
      </c>
      <c r="AS8" s="33">
        <v>0.65</v>
      </c>
      <c r="AT8" s="33">
        <v>0.65300000000000002</v>
      </c>
      <c r="AU8" s="33">
        <v>0.65700000000000003</v>
      </c>
      <c r="AV8" s="33">
        <v>0.65900000000000003</v>
      </c>
      <c r="AW8" s="33">
        <v>0.65300000000000002</v>
      </c>
      <c r="AX8" s="33">
        <v>0.65400000000000003</v>
      </c>
      <c r="AY8" s="33">
        <v>0.65900000000000003</v>
      </c>
      <c r="AZ8" s="37">
        <v>0.65500000000000003</v>
      </c>
    </row>
    <row r="9" spans="1:52">
      <c r="A9" s="124"/>
      <c r="B9">
        <v>4</v>
      </c>
      <c r="C9" s="32">
        <v>0.64600000000000002</v>
      </c>
      <c r="D9" s="33">
        <v>0.63600000000000001</v>
      </c>
      <c r="E9" s="33">
        <v>0.64</v>
      </c>
      <c r="F9" s="33">
        <v>0.64900000000000002</v>
      </c>
      <c r="G9" s="33">
        <v>0.64500000000000002</v>
      </c>
      <c r="H9" s="33">
        <v>0.64700000000000002</v>
      </c>
      <c r="I9" s="33">
        <v>0.63700000000000001</v>
      </c>
      <c r="J9" s="33">
        <v>0.64900000000000002</v>
      </c>
      <c r="K9" s="33">
        <v>0.64200000000000002</v>
      </c>
      <c r="L9" s="33">
        <v>0.64400000000000002</v>
      </c>
      <c r="M9" s="34">
        <v>0.67</v>
      </c>
      <c r="N9" s="35">
        <v>0.67100000000000004</v>
      </c>
      <c r="O9" s="35">
        <v>0.67300000000000004</v>
      </c>
      <c r="P9" s="35">
        <v>0.67400000000000004</v>
      </c>
      <c r="Q9" s="35">
        <v>0.67</v>
      </c>
      <c r="R9" s="35">
        <v>0.66800000000000004</v>
      </c>
      <c r="S9" s="35">
        <v>0.66900000000000004</v>
      </c>
      <c r="T9" s="35">
        <v>0.67300000000000004</v>
      </c>
      <c r="U9" s="35">
        <v>0.66700000000000004</v>
      </c>
      <c r="V9" s="35">
        <v>0.67100000000000004</v>
      </c>
      <c r="W9" s="32">
        <v>0.64400000000000002</v>
      </c>
      <c r="X9" s="33">
        <v>0.64700000000000002</v>
      </c>
      <c r="Y9" s="33">
        <v>0.65400000000000003</v>
      </c>
      <c r="Z9" s="33">
        <v>0.65300000000000002</v>
      </c>
      <c r="AA9" s="33">
        <v>0.64400000000000002</v>
      </c>
      <c r="AB9" s="33">
        <v>0.65200000000000002</v>
      </c>
      <c r="AC9" s="33">
        <v>0.65100000000000002</v>
      </c>
      <c r="AD9" s="33">
        <v>0.65700000000000003</v>
      </c>
      <c r="AE9" s="33">
        <v>0.65300000000000002</v>
      </c>
      <c r="AF9" s="33">
        <v>0.64900000000000002</v>
      </c>
      <c r="AG9" s="34">
        <v>0.67</v>
      </c>
      <c r="AH9" s="35">
        <v>0.67100000000000004</v>
      </c>
      <c r="AI9" s="35">
        <v>0.66900000000000004</v>
      </c>
      <c r="AJ9" s="35">
        <v>0.66300000000000003</v>
      </c>
      <c r="AK9" s="35">
        <v>0.67600000000000005</v>
      </c>
      <c r="AL9" s="35">
        <v>0.67500000000000004</v>
      </c>
      <c r="AM9" s="35">
        <v>0.67</v>
      </c>
      <c r="AN9" s="35">
        <v>0.67400000000000004</v>
      </c>
      <c r="AO9" s="35">
        <v>0.67</v>
      </c>
      <c r="AP9" s="36">
        <v>0.67</v>
      </c>
      <c r="AQ9" s="33">
        <v>0.66900000000000004</v>
      </c>
      <c r="AR9" s="33">
        <v>0.66600000000000004</v>
      </c>
      <c r="AS9" s="33">
        <v>0.65500000000000003</v>
      </c>
      <c r="AT9" s="33">
        <v>0.67100000000000004</v>
      </c>
      <c r="AU9" s="33">
        <v>0.65300000000000002</v>
      </c>
      <c r="AV9" s="33">
        <v>0.67100000000000004</v>
      </c>
      <c r="AW9" s="33">
        <v>0.65</v>
      </c>
      <c r="AX9" s="33">
        <v>0.67</v>
      </c>
      <c r="AY9" s="33">
        <v>0.66700000000000004</v>
      </c>
      <c r="AZ9" s="37">
        <v>0.66600000000000004</v>
      </c>
    </row>
    <row r="10" spans="1:52">
      <c r="A10" s="124"/>
      <c r="B10">
        <v>5</v>
      </c>
      <c r="C10" s="32">
        <v>0.64700000000000002</v>
      </c>
      <c r="D10" s="33">
        <v>0.64</v>
      </c>
      <c r="E10" s="33">
        <v>0.65300000000000002</v>
      </c>
      <c r="F10" s="33">
        <v>0.65300000000000002</v>
      </c>
      <c r="G10" s="33">
        <v>0.64700000000000002</v>
      </c>
      <c r="H10" s="33">
        <v>0.65</v>
      </c>
      <c r="I10" s="33">
        <v>0.64300000000000002</v>
      </c>
      <c r="J10" s="33">
        <v>0.64800000000000002</v>
      </c>
      <c r="K10" s="33">
        <v>0.64900000000000002</v>
      </c>
      <c r="L10" s="33">
        <v>0.64700000000000002</v>
      </c>
      <c r="M10" s="34">
        <v>0.65100000000000002</v>
      </c>
      <c r="N10" s="35">
        <v>0.64900000000000002</v>
      </c>
      <c r="O10" s="35">
        <v>0.64700000000000002</v>
      </c>
      <c r="P10" s="35">
        <v>0.64800000000000002</v>
      </c>
      <c r="Q10" s="35">
        <v>0.64700000000000002</v>
      </c>
      <c r="R10" s="35">
        <v>0.64600000000000002</v>
      </c>
      <c r="S10" s="35">
        <v>0.64900000000000002</v>
      </c>
      <c r="T10" s="35">
        <v>0.65400000000000003</v>
      </c>
      <c r="U10" s="35">
        <v>0.65100000000000002</v>
      </c>
      <c r="V10" s="35">
        <v>0.65400000000000003</v>
      </c>
      <c r="W10" s="32">
        <v>0.64500000000000002</v>
      </c>
      <c r="X10" s="33">
        <v>0.64500000000000002</v>
      </c>
      <c r="Y10" s="33">
        <v>0.64400000000000002</v>
      </c>
      <c r="Z10" s="33">
        <v>0.65900000000000003</v>
      </c>
      <c r="AA10" s="33">
        <v>0.64300000000000002</v>
      </c>
      <c r="AB10" s="33">
        <v>0.65800000000000003</v>
      </c>
      <c r="AC10" s="33">
        <v>0.65</v>
      </c>
      <c r="AD10" s="33">
        <v>0.65500000000000003</v>
      </c>
      <c r="AE10" s="33">
        <v>0.66300000000000003</v>
      </c>
      <c r="AF10" s="33">
        <v>0.66</v>
      </c>
      <c r="AG10" s="34">
        <v>0.64900000000000002</v>
      </c>
      <c r="AH10" s="35">
        <v>0.65900000000000003</v>
      </c>
      <c r="AI10" s="35">
        <v>0.65700000000000003</v>
      </c>
      <c r="AJ10" s="35">
        <v>0.65100000000000002</v>
      </c>
      <c r="AK10" s="35">
        <v>0.66</v>
      </c>
      <c r="AL10" s="35">
        <v>0.66300000000000003</v>
      </c>
      <c r="AM10" s="35">
        <v>0.65700000000000003</v>
      </c>
      <c r="AN10" s="35">
        <v>0.66300000000000003</v>
      </c>
      <c r="AO10" s="35">
        <v>0.65500000000000003</v>
      </c>
      <c r="AP10" s="36">
        <v>0.66400000000000003</v>
      </c>
      <c r="AQ10" s="33">
        <v>0.65200000000000002</v>
      </c>
      <c r="AR10" s="33">
        <v>0.65700000000000003</v>
      </c>
      <c r="AS10" s="33">
        <v>0.65400000000000003</v>
      </c>
      <c r="AT10" s="33">
        <v>0.65</v>
      </c>
      <c r="AU10" s="33">
        <v>0.65600000000000003</v>
      </c>
      <c r="AV10" s="33">
        <v>0.65300000000000002</v>
      </c>
      <c r="AW10" s="33">
        <v>0.64900000000000002</v>
      </c>
      <c r="AX10" s="33">
        <v>0.65100000000000002</v>
      </c>
      <c r="AY10" s="33">
        <v>0.65300000000000002</v>
      </c>
      <c r="AZ10" s="37">
        <v>0.65600000000000003</v>
      </c>
    </row>
    <row r="11" spans="1:52">
      <c r="A11" s="124"/>
      <c r="B11">
        <v>6</v>
      </c>
      <c r="C11" s="32">
        <v>0.60899999999999999</v>
      </c>
      <c r="D11" s="33">
        <v>0.61699999999999999</v>
      </c>
      <c r="E11" s="33">
        <v>0.61899999999999999</v>
      </c>
      <c r="F11" s="33">
        <v>0.621</v>
      </c>
      <c r="G11" s="33">
        <v>0.61499999999999999</v>
      </c>
      <c r="H11" s="33">
        <v>0.61799999999999999</v>
      </c>
      <c r="I11" s="33">
        <v>0.61699999999999999</v>
      </c>
      <c r="J11" s="33">
        <v>0.623</v>
      </c>
      <c r="K11" s="33">
        <v>0.61699999999999999</v>
      </c>
      <c r="L11" s="33">
        <v>0.62</v>
      </c>
      <c r="M11" s="34">
        <v>0.64200000000000002</v>
      </c>
      <c r="N11" s="35">
        <v>0.65</v>
      </c>
      <c r="O11" s="35">
        <v>0.64900000000000002</v>
      </c>
      <c r="P11" s="35">
        <v>0.64600000000000002</v>
      </c>
      <c r="Q11" s="35">
        <v>0.64400000000000002</v>
      </c>
      <c r="R11" s="35">
        <v>0.63900000000000001</v>
      </c>
      <c r="S11" s="35">
        <v>0.65</v>
      </c>
      <c r="T11" s="35">
        <v>0.64700000000000002</v>
      </c>
      <c r="U11" s="35">
        <v>0.64800000000000002</v>
      </c>
      <c r="V11" s="35">
        <v>0.64500000000000002</v>
      </c>
      <c r="W11" s="32">
        <v>0.63900000000000001</v>
      </c>
      <c r="X11" s="33">
        <v>0.63600000000000001</v>
      </c>
      <c r="Y11" s="33">
        <v>0.63600000000000001</v>
      </c>
      <c r="Z11" s="33">
        <v>0.629</v>
      </c>
      <c r="AA11" s="33">
        <v>0.63200000000000001</v>
      </c>
      <c r="AB11" s="33">
        <v>0.63700000000000001</v>
      </c>
      <c r="AC11" s="33">
        <v>0.63100000000000001</v>
      </c>
      <c r="AD11" s="33">
        <v>0.63800000000000001</v>
      </c>
      <c r="AE11" s="33">
        <v>0.63200000000000001</v>
      </c>
      <c r="AF11" s="33">
        <v>0.63300000000000001</v>
      </c>
      <c r="AG11" s="34">
        <v>0.64300000000000002</v>
      </c>
      <c r="AH11" s="35">
        <v>0.65400000000000003</v>
      </c>
      <c r="AI11" s="35">
        <v>0.65900000000000003</v>
      </c>
      <c r="AJ11" s="35">
        <v>0.64500000000000002</v>
      </c>
      <c r="AK11" s="35">
        <v>0.65400000000000003</v>
      </c>
      <c r="AL11" s="35">
        <v>0.65500000000000003</v>
      </c>
      <c r="AM11" s="35">
        <v>0.65400000000000003</v>
      </c>
      <c r="AN11" s="35">
        <v>0.65800000000000003</v>
      </c>
      <c r="AO11" s="35">
        <v>0.65</v>
      </c>
      <c r="AP11" s="36">
        <v>0.65600000000000003</v>
      </c>
      <c r="AQ11" s="33">
        <v>0.64700000000000002</v>
      </c>
      <c r="AR11" s="33">
        <v>0.64700000000000002</v>
      </c>
      <c r="AS11" s="33">
        <v>0.64400000000000002</v>
      </c>
      <c r="AT11" s="33">
        <v>0.64600000000000002</v>
      </c>
      <c r="AU11" s="33">
        <v>0.64500000000000002</v>
      </c>
      <c r="AV11" s="33">
        <v>0.64700000000000002</v>
      </c>
      <c r="AW11" s="33">
        <v>0.64600000000000002</v>
      </c>
      <c r="AX11" s="33">
        <v>0.64700000000000002</v>
      </c>
      <c r="AY11" s="33">
        <v>0.64900000000000002</v>
      </c>
      <c r="AZ11" s="37">
        <v>0.64800000000000002</v>
      </c>
    </row>
    <row r="12" spans="1:52">
      <c r="A12" s="124"/>
      <c r="B12">
        <v>7</v>
      </c>
      <c r="C12" s="32">
        <v>0.64100000000000001</v>
      </c>
      <c r="D12" s="33">
        <v>0.63900000000000001</v>
      </c>
      <c r="E12" s="33">
        <v>0.63700000000000001</v>
      </c>
      <c r="F12" s="33">
        <v>0.63900000000000001</v>
      </c>
      <c r="G12" s="33">
        <v>0.64100000000000001</v>
      </c>
      <c r="H12" s="33">
        <v>0.63900000000000001</v>
      </c>
      <c r="I12" s="33">
        <v>0.64400000000000002</v>
      </c>
      <c r="J12" s="33">
        <v>0.63600000000000001</v>
      </c>
      <c r="K12" s="33">
        <v>0.63600000000000001</v>
      </c>
      <c r="L12" s="33">
        <v>0.63700000000000001</v>
      </c>
      <c r="M12" s="34">
        <v>0.66400000000000003</v>
      </c>
      <c r="N12" s="35">
        <v>0.66400000000000003</v>
      </c>
      <c r="O12" s="35">
        <v>0.66500000000000004</v>
      </c>
      <c r="P12" s="35">
        <v>0.66300000000000003</v>
      </c>
      <c r="Q12" s="35">
        <v>0.66400000000000003</v>
      </c>
      <c r="R12" s="35">
        <v>0.66600000000000004</v>
      </c>
      <c r="S12" s="35">
        <v>0.66800000000000004</v>
      </c>
      <c r="T12" s="35">
        <v>0.66500000000000004</v>
      </c>
      <c r="U12" s="35">
        <v>0.67100000000000004</v>
      </c>
      <c r="V12" s="35">
        <v>0.67400000000000004</v>
      </c>
      <c r="W12" s="32">
        <v>0.64600000000000002</v>
      </c>
      <c r="X12" s="33">
        <v>0.64600000000000002</v>
      </c>
      <c r="Y12" s="33">
        <v>0.65300000000000002</v>
      </c>
      <c r="Z12" s="33">
        <v>0.64400000000000002</v>
      </c>
      <c r="AA12" s="33">
        <v>0.64700000000000002</v>
      </c>
      <c r="AB12" s="33">
        <v>0.64700000000000002</v>
      </c>
      <c r="AC12" s="33">
        <v>0.64900000000000002</v>
      </c>
      <c r="AD12" s="33">
        <v>0.65100000000000002</v>
      </c>
      <c r="AE12" s="33">
        <v>0.65</v>
      </c>
      <c r="AF12" s="33">
        <v>0.65</v>
      </c>
      <c r="AG12" s="34">
        <v>0.66800000000000004</v>
      </c>
      <c r="AH12" s="35">
        <v>0.66500000000000004</v>
      </c>
      <c r="AI12" s="35">
        <v>0.66700000000000004</v>
      </c>
      <c r="AJ12" s="35">
        <v>0.67400000000000004</v>
      </c>
      <c r="AK12" s="35">
        <v>0.67400000000000004</v>
      </c>
      <c r="AL12" s="35">
        <v>0.67</v>
      </c>
      <c r="AM12" s="35">
        <v>0.67200000000000004</v>
      </c>
      <c r="AN12" s="35">
        <v>0.67700000000000005</v>
      </c>
      <c r="AO12" s="35">
        <v>0.67400000000000004</v>
      </c>
      <c r="AP12" s="36">
        <v>0.67500000000000004</v>
      </c>
      <c r="AQ12" s="33">
        <v>0.67100000000000004</v>
      </c>
      <c r="AR12" s="33">
        <v>0.67300000000000004</v>
      </c>
      <c r="AS12" s="33">
        <v>0.67100000000000004</v>
      </c>
      <c r="AT12" s="33">
        <v>0.67700000000000005</v>
      </c>
      <c r="AU12" s="33">
        <v>0.67400000000000004</v>
      </c>
      <c r="AV12" s="33">
        <v>0.67</v>
      </c>
      <c r="AW12" s="33">
        <v>0.66700000000000004</v>
      </c>
      <c r="AX12" s="33">
        <v>0.66900000000000004</v>
      </c>
      <c r="AY12" s="33">
        <v>0.67</v>
      </c>
      <c r="AZ12" s="37">
        <v>0.67500000000000004</v>
      </c>
    </row>
    <row r="13" spans="1:52">
      <c r="A13" s="124"/>
      <c r="B13">
        <v>8</v>
      </c>
      <c r="C13" s="32">
        <v>0.625</v>
      </c>
      <c r="D13" s="33">
        <v>0.62</v>
      </c>
      <c r="E13" s="33">
        <v>0.61299999999999999</v>
      </c>
      <c r="F13" s="33">
        <v>0.624</v>
      </c>
      <c r="G13" s="33">
        <v>0.61199999999999999</v>
      </c>
      <c r="H13" s="33">
        <v>0.622</v>
      </c>
      <c r="I13" s="33">
        <v>0.61299999999999999</v>
      </c>
      <c r="J13" s="33">
        <v>0.622</v>
      </c>
      <c r="K13" s="33">
        <v>0.60699999999999998</v>
      </c>
      <c r="L13" s="33">
        <v>0.61499999999999999</v>
      </c>
      <c r="M13" s="34">
        <v>0.64200000000000002</v>
      </c>
      <c r="N13" s="35">
        <v>0.64800000000000002</v>
      </c>
      <c r="O13" s="35">
        <v>0.63100000000000001</v>
      </c>
      <c r="P13" s="35">
        <v>0.64100000000000001</v>
      </c>
      <c r="Q13" s="35">
        <v>0.63900000000000001</v>
      </c>
      <c r="R13" s="35">
        <v>0.63600000000000001</v>
      </c>
      <c r="S13" s="35">
        <v>0.63500000000000001</v>
      </c>
      <c r="T13" s="35">
        <v>0.64900000000000002</v>
      </c>
      <c r="U13" s="35">
        <v>0.63700000000000001</v>
      </c>
      <c r="V13" s="35">
        <v>0.64</v>
      </c>
      <c r="W13" s="32">
        <v>0.65700000000000003</v>
      </c>
      <c r="X13" s="33">
        <v>0.64800000000000002</v>
      </c>
      <c r="Y13" s="33">
        <v>0.65100000000000002</v>
      </c>
      <c r="Z13" s="33">
        <v>0.65200000000000002</v>
      </c>
      <c r="AA13" s="33">
        <v>0.66</v>
      </c>
      <c r="AB13" s="33">
        <v>0.65500000000000003</v>
      </c>
      <c r="AC13" s="33">
        <v>0.64400000000000002</v>
      </c>
      <c r="AD13" s="33">
        <v>0.65800000000000003</v>
      </c>
      <c r="AE13" s="33">
        <v>0.65500000000000003</v>
      </c>
      <c r="AF13" s="33">
        <v>0.66</v>
      </c>
      <c r="AG13" s="34">
        <v>0.64300000000000002</v>
      </c>
      <c r="AH13" s="35">
        <v>0.64600000000000002</v>
      </c>
      <c r="AI13" s="35">
        <v>0.65800000000000003</v>
      </c>
      <c r="AJ13" s="35">
        <v>0.64400000000000002</v>
      </c>
      <c r="AK13" s="35">
        <v>0.65400000000000003</v>
      </c>
      <c r="AL13" s="35">
        <v>0.65400000000000003</v>
      </c>
      <c r="AM13" s="35">
        <v>0.64600000000000002</v>
      </c>
      <c r="AN13" s="35">
        <v>0.65900000000000003</v>
      </c>
      <c r="AO13" s="35">
        <v>0.65900000000000003</v>
      </c>
      <c r="AP13" s="36">
        <v>0.65100000000000002</v>
      </c>
      <c r="AQ13" s="33">
        <v>0.64300000000000002</v>
      </c>
      <c r="AR13" s="33">
        <v>0.65600000000000003</v>
      </c>
      <c r="AS13" s="33">
        <v>0.65</v>
      </c>
      <c r="AT13" s="33">
        <v>0.65300000000000002</v>
      </c>
      <c r="AU13" s="33">
        <v>0.65200000000000002</v>
      </c>
      <c r="AV13" s="33">
        <v>0.65200000000000002</v>
      </c>
      <c r="AW13" s="33">
        <v>0.65900000000000003</v>
      </c>
      <c r="AX13" s="33">
        <v>0.65100000000000002</v>
      </c>
      <c r="AY13" s="33">
        <v>0.65700000000000003</v>
      </c>
      <c r="AZ13" s="37">
        <v>0.64900000000000002</v>
      </c>
    </row>
    <row r="14" spans="1:52">
      <c r="A14" s="124"/>
      <c r="B14">
        <v>9</v>
      </c>
      <c r="C14" s="32">
        <v>0.64500000000000002</v>
      </c>
      <c r="D14" s="33">
        <v>0.65</v>
      </c>
      <c r="E14" s="33">
        <v>0.64300000000000002</v>
      </c>
      <c r="F14" s="33">
        <v>0.64400000000000002</v>
      </c>
      <c r="G14" s="33">
        <v>0.64700000000000002</v>
      </c>
      <c r="H14" s="33">
        <v>0.64500000000000002</v>
      </c>
      <c r="I14" s="33">
        <v>0.64900000000000002</v>
      </c>
      <c r="J14" s="33">
        <v>0.64300000000000002</v>
      </c>
      <c r="K14" s="33">
        <v>0.64800000000000002</v>
      </c>
      <c r="L14" s="33">
        <v>0.64700000000000002</v>
      </c>
      <c r="M14" s="34">
        <v>0.66100000000000003</v>
      </c>
      <c r="N14" s="35">
        <v>0.66900000000000004</v>
      </c>
      <c r="O14" s="35">
        <v>0.67300000000000004</v>
      </c>
      <c r="P14" s="35">
        <v>0.66200000000000003</v>
      </c>
      <c r="Q14" s="35">
        <v>0.66400000000000003</v>
      </c>
      <c r="R14" s="35">
        <v>0.67400000000000004</v>
      </c>
      <c r="S14" s="35">
        <v>0.67</v>
      </c>
      <c r="T14" s="35">
        <v>0.65800000000000003</v>
      </c>
      <c r="U14" s="35">
        <v>0.67300000000000004</v>
      </c>
      <c r="V14" s="35">
        <v>0.67</v>
      </c>
      <c r="W14" s="32">
        <v>0.64400000000000002</v>
      </c>
      <c r="X14" s="33">
        <v>0.63100000000000001</v>
      </c>
      <c r="Y14" s="33">
        <v>0.64100000000000001</v>
      </c>
      <c r="Z14" s="33">
        <v>0.64700000000000002</v>
      </c>
      <c r="AA14" s="33">
        <v>0.63100000000000001</v>
      </c>
      <c r="AB14" s="33">
        <v>0.64300000000000002</v>
      </c>
      <c r="AC14" s="33">
        <v>0.63800000000000001</v>
      </c>
      <c r="AD14" s="33">
        <v>0.64600000000000002</v>
      </c>
      <c r="AE14" s="33">
        <v>0.65900000000000003</v>
      </c>
      <c r="AF14" s="33">
        <v>0.64300000000000002</v>
      </c>
      <c r="AG14" s="34">
        <v>0.66600000000000004</v>
      </c>
      <c r="AH14" s="35">
        <v>0.66300000000000003</v>
      </c>
      <c r="AI14" s="35">
        <v>0.66600000000000004</v>
      </c>
      <c r="AJ14" s="35">
        <v>0.67900000000000005</v>
      </c>
      <c r="AK14" s="35">
        <v>0.67100000000000004</v>
      </c>
      <c r="AL14" s="35">
        <v>0.66700000000000004</v>
      </c>
      <c r="AM14" s="35">
        <v>0.67300000000000004</v>
      </c>
      <c r="AN14" s="35">
        <v>0.66800000000000004</v>
      </c>
      <c r="AO14" s="35">
        <v>0.66600000000000004</v>
      </c>
      <c r="AP14" s="36">
        <v>0.66900000000000004</v>
      </c>
      <c r="AQ14" s="33">
        <v>0.67400000000000004</v>
      </c>
      <c r="AR14" s="33">
        <v>0.66500000000000004</v>
      </c>
      <c r="AS14" s="33">
        <v>0.67500000000000004</v>
      </c>
      <c r="AT14" s="33">
        <v>0.67500000000000004</v>
      </c>
      <c r="AU14" s="33">
        <v>0.67400000000000004</v>
      </c>
      <c r="AV14" s="33">
        <v>0.67300000000000004</v>
      </c>
      <c r="AW14" s="33">
        <v>0.67400000000000004</v>
      </c>
      <c r="AX14" s="33">
        <v>0.67200000000000004</v>
      </c>
      <c r="AY14" s="33">
        <v>0.67300000000000004</v>
      </c>
      <c r="AZ14" s="37">
        <v>0.68</v>
      </c>
    </row>
    <row r="15" spans="1:52">
      <c r="A15" s="125"/>
      <c r="B15" s="5">
        <v>10</v>
      </c>
      <c r="C15" s="38">
        <v>0.63800000000000001</v>
      </c>
      <c r="D15" s="39">
        <v>0.64500000000000002</v>
      </c>
      <c r="E15" s="39">
        <v>0.64</v>
      </c>
      <c r="F15" s="39">
        <v>0.64</v>
      </c>
      <c r="G15" s="39">
        <v>0.64200000000000002</v>
      </c>
      <c r="H15" s="39">
        <v>0.64300000000000002</v>
      </c>
      <c r="I15" s="39">
        <v>0.64</v>
      </c>
      <c r="J15" s="39">
        <v>0.63500000000000001</v>
      </c>
      <c r="K15" s="39">
        <v>0.63900000000000001</v>
      </c>
      <c r="L15" s="39">
        <v>0.64</v>
      </c>
      <c r="M15" s="40">
        <v>0.65200000000000002</v>
      </c>
      <c r="N15" s="41">
        <v>0.64900000000000002</v>
      </c>
      <c r="O15" s="41">
        <v>0.65300000000000002</v>
      </c>
      <c r="P15" s="41">
        <v>0.65900000000000003</v>
      </c>
      <c r="Q15" s="41">
        <v>0.64700000000000002</v>
      </c>
      <c r="R15" s="41">
        <v>0.65</v>
      </c>
      <c r="S15" s="41">
        <v>0.65400000000000003</v>
      </c>
      <c r="T15" s="41">
        <v>0.65200000000000002</v>
      </c>
      <c r="U15" s="41">
        <v>0.65600000000000003</v>
      </c>
      <c r="V15" s="41">
        <v>0.64100000000000001</v>
      </c>
      <c r="W15" s="38">
        <v>0.65</v>
      </c>
      <c r="X15" s="39">
        <v>0.63900000000000001</v>
      </c>
      <c r="Y15" s="39">
        <v>0.65300000000000002</v>
      </c>
      <c r="Z15" s="39">
        <v>0.64</v>
      </c>
      <c r="AA15" s="39">
        <v>0.64400000000000002</v>
      </c>
      <c r="AB15" s="39">
        <v>0.63800000000000001</v>
      </c>
      <c r="AC15" s="39">
        <v>0.65500000000000003</v>
      </c>
      <c r="AD15" s="39">
        <v>0.63600000000000001</v>
      </c>
      <c r="AE15" s="39">
        <v>0.64500000000000002</v>
      </c>
      <c r="AF15" s="39">
        <v>0.65300000000000002</v>
      </c>
      <c r="AG15" s="40">
        <v>0.64700000000000002</v>
      </c>
      <c r="AH15" s="41">
        <v>0.64900000000000002</v>
      </c>
      <c r="AI15" s="41">
        <v>0.66600000000000004</v>
      </c>
      <c r="AJ15" s="41">
        <v>0.65200000000000002</v>
      </c>
      <c r="AK15" s="41">
        <v>0.65100000000000002</v>
      </c>
      <c r="AL15" s="41">
        <v>0.65500000000000003</v>
      </c>
      <c r="AM15" s="41">
        <v>0.65400000000000003</v>
      </c>
      <c r="AN15" s="41">
        <v>0.65900000000000003</v>
      </c>
      <c r="AO15" s="41">
        <v>0.67</v>
      </c>
      <c r="AP15" s="42">
        <v>0.65700000000000003</v>
      </c>
      <c r="AQ15" s="39">
        <v>0.67400000000000004</v>
      </c>
      <c r="AR15" s="39">
        <v>0.66700000000000004</v>
      </c>
      <c r="AS15" s="39">
        <v>0.67300000000000004</v>
      </c>
      <c r="AT15" s="39">
        <v>0.67100000000000004</v>
      </c>
      <c r="AU15" s="39">
        <v>0.65200000000000002</v>
      </c>
      <c r="AV15" s="39">
        <v>0.68500000000000005</v>
      </c>
      <c r="AW15" s="39">
        <v>0.67500000000000004</v>
      </c>
      <c r="AX15" s="39">
        <v>0.67500000000000004</v>
      </c>
      <c r="AY15" s="39">
        <v>0.67900000000000005</v>
      </c>
      <c r="AZ15" s="43">
        <v>0.68400000000000005</v>
      </c>
    </row>
    <row r="16" spans="1:52">
      <c r="A16" s="124">
        <v>2</v>
      </c>
      <c r="B16">
        <v>1</v>
      </c>
      <c r="C16" s="32">
        <v>0.63500000000000001</v>
      </c>
      <c r="D16" s="33">
        <v>0.63400000000000001</v>
      </c>
      <c r="E16" s="33">
        <v>0.63</v>
      </c>
      <c r="F16" s="33">
        <v>0.63200000000000001</v>
      </c>
      <c r="G16" s="33">
        <v>0.64100000000000001</v>
      </c>
      <c r="H16" s="33">
        <v>0.628</v>
      </c>
      <c r="I16" s="33">
        <v>0.63100000000000001</v>
      </c>
      <c r="J16" s="33">
        <v>0.63500000000000001</v>
      </c>
      <c r="K16" s="33">
        <v>0.63200000000000001</v>
      </c>
      <c r="L16" s="33">
        <v>0.63100000000000001</v>
      </c>
      <c r="M16" s="34">
        <v>0.68300000000000005</v>
      </c>
      <c r="N16" s="35">
        <v>0.68600000000000005</v>
      </c>
      <c r="O16" s="35">
        <v>0.68300000000000005</v>
      </c>
      <c r="P16" s="35">
        <v>0.68400000000000005</v>
      </c>
      <c r="Q16" s="35">
        <v>0.68700000000000006</v>
      </c>
      <c r="R16" s="35">
        <v>0.67500000000000004</v>
      </c>
      <c r="S16" s="35">
        <v>0.68300000000000005</v>
      </c>
      <c r="T16" s="35">
        <v>0.67100000000000004</v>
      </c>
      <c r="U16" s="35">
        <v>0.68400000000000005</v>
      </c>
      <c r="V16" s="35">
        <v>0.68200000000000005</v>
      </c>
      <c r="W16" s="32">
        <v>0.67200000000000004</v>
      </c>
      <c r="X16" s="33">
        <v>0.68</v>
      </c>
      <c r="Y16" s="33">
        <v>0.68</v>
      </c>
      <c r="Z16" s="33">
        <v>0.67400000000000004</v>
      </c>
      <c r="AA16" s="33">
        <v>0.67400000000000004</v>
      </c>
      <c r="AB16" s="33">
        <v>0.68</v>
      </c>
      <c r="AC16" s="33">
        <v>0.67800000000000005</v>
      </c>
      <c r="AD16" s="33">
        <v>0.68</v>
      </c>
      <c r="AE16" s="33">
        <v>0.67600000000000005</v>
      </c>
      <c r="AF16" s="33">
        <v>0.67900000000000005</v>
      </c>
      <c r="AG16" s="34">
        <v>0.70299999999999996</v>
      </c>
      <c r="AH16" s="35">
        <v>0.69499999999999995</v>
      </c>
      <c r="AI16" s="35">
        <v>0.70399999999999996</v>
      </c>
      <c r="AJ16" s="35">
        <v>0.70199999999999996</v>
      </c>
      <c r="AK16" s="35">
        <v>0.69699999999999995</v>
      </c>
      <c r="AL16" s="35">
        <v>0.70199999999999996</v>
      </c>
      <c r="AM16" s="35">
        <v>0.69699999999999995</v>
      </c>
      <c r="AN16" s="35">
        <v>0.69899999999999995</v>
      </c>
      <c r="AO16" s="35">
        <v>0.69699999999999995</v>
      </c>
      <c r="AP16" s="36">
        <v>0.69699999999999995</v>
      </c>
      <c r="AQ16" s="33">
        <v>0.68700000000000006</v>
      </c>
      <c r="AR16" s="33">
        <v>0.68799999999999994</v>
      </c>
      <c r="AS16" s="33">
        <v>0.67600000000000005</v>
      </c>
      <c r="AT16" s="33">
        <v>0.67500000000000004</v>
      </c>
      <c r="AU16" s="33">
        <v>0.68600000000000005</v>
      </c>
      <c r="AV16" s="33">
        <v>0.66900000000000004</v>
      </c>
      <c r="AW16" s="33">
        <v>0.68700000000000006</v>
      </c>
      <c r="AX16" s="33">
        <v>0.68</v>
      </c>
      <c r="AY16" s="33">
        <v>0.68700000000000006</v>
      </c>
      <c r="AZ16" s="37">
        <v>0.67200000000000004</v>
      </c>
    </row>
    <row r="17" spans="1:52">
      <c r="A17" s="124"/>
      <c r="B17">
        <v>2</v>
      </c>
      <c r="C17" s="32">
        <v>0.65100000000000002</v>
      </c>
      <c r="D17" s="33">
        <v>0.63900000000000001</v>
      </c>
      <c r="E17" s="33">
        <v>0.64300000000000002</v>
      </c>
      <c r="F17" s="33">
        <v>0.64600000000000002</v>
      </c>
      <c r="G17" s="33">
        <v>0.63500000000000001</v>
      </c>
      <c r="H17" s="33">
        <v>0.63300000000000001</v>
      </c>
      <c r="I17" s="33">
        <v>0.65</v>
      </c>
      <c r="J17" s="33">
        <v>0.64300000000000002</v>
      </c>
      <c r="K17" s="33">
        <v>0.64300000000000002</v>
      </c>
      <c r="L17" s="33">
        <v>0.64300000000000002</v>
      </c>
      <c r="M17" s="34">
        <v>0.68100000000000005</v>
      </c>
      <c r="N17" s="35">
        <v>0.67500000000000004</v>
      </c>
      <c r="O17" s="35">
        <v>0.67900000000000005</v>
      </c>
      <c r="P17" s="35">
        <v>0.68600000000000005</v>
      </c>
      <c r="Q17" s="35">
        <v>0.66500000000000004</v>
      </c>
      <c r="R17" s="35">
        <v>0.67800000000000005</v>
      </c>
      <c r="S17" s="35">
        <v>0.66100000000000003</v>
      </c>
      <c r="T17" s="35">
        <v>0.66700000000000004</v>
      </c>
      <c r="U17" s="35">
        <v>0.68200000000000005</v>
      </c>
      <c r="V17" s="35">
        <v>0.67100000000000004</v>
      </c>
      <c r="W17" s="32">
        <v>0.68899999999999995</v>
      </c>
      <c r="X17" s="33">
        <v>0.67300000000000004</v>
      </c>
      <c r="Y17" s="33">
        <v>0.67600000000000005</v>
      </c>
      <c r="Z17" s="33">
        <v>0.67700000000000005</v>
      </c>
      <c r="AA17" s="33">
        <v>0.66900000000000004</v>
      </c>
      <c r="AB17" s="33">
        <v>0.67300000000000004</v>
      </c>
      <c r="AC17" s="33">
        <v>0.67100000000000004</v>
      </c>
      <c r="AD17" s="33">
        <v>0.67700000000000005</v>
      </c>
      <c r="AE17" s="33">
        <v>0.66500000000000004</v>
      </c>
      <c r="AF17" s="33">
        <v>0.68200000000000005</v>
      </c>
      <c r="AG17" s="34">
        <v>0.69599999999999995</v>
      </c>
      <c r="AH17" s="35">
        <v>0.7</v>
      </c>
      <c r="AI17" s="35">
        <v>0.70199999999999996</v>
      </c>
      <c r="AJ17" s="35">
        <v>0.69099999999999995</v>
      </c>
      <c r="AK17" s="35">
        <v>0.69499999999999995</v>
      </c>
      <c r="AL17" s="35">
        <v>0.68799999999999994</v>
      </c>
      <c r="AM17" s="35">
        <v>0.69199999999999995</v>
      </c>
      <c r="AN17" s="35">
        <v>0.69099999999999995</v>
      </c>
      <c r="AO17" s="35">
        <v>0.68799999999999994</v>
      </c>
      <c r="AP17" s="36">
        <v>0.68799999999999994</v>
      </c>
      <c r="AQ17" s="33">
        <v>0.68799999999999994</v>
      </c>
      <c r="AR17" s="33">
        <v>0.68799999999999994</v>
      </c>
      <c r="AS17" s="33">
        <v>0.69</v>
      </c>
      <c r="AT17" s="33">
        <v>0.68600000000000005</v>
      </c>
      <c r="AU17" s="33">
        <v>0.69199999999999995</v>
      </c>
      <c r="AV17" s="33">
        <v>0.66900000000000004</v>
      </c>
      <c r="AW17" s="33">
        <v>0.68600000000000005</v>
      </c>
      <c r="AX17" s="33">
        <v>0.66700000000000004</v>
      </c>
      <c r="AY17" s="33">
        <v>0.67500000000000004</v>
      </c>
      <c r="AZ17" s="37">
        <v>0.68100000000000005</v>
      </c>
    </row>
    <row r="18" spans="1:52">
      <c r="A18" s="124"/>
      <c r="B18">
        <v>3</v>
      </c>
      <c r="C18" s="32">
        <v>0.60599999999999998</v>
      </c>
      <c r="D18" s="33">
        <v>0.60899999999999999</v>
      </c>
      <c r="E18" s="33">
        <v>0.60899999999999999</v>
      </c>
      <c r="F18" s="33">
        <v>0.60899999999999999</v>
      </c>
      <c r="G18" s="33">
        <v>0.61299999999999999</v>
      </c>
      <c r="H18" s="33">
        <v>0.60299999999999998</v>
      </c>
      <c r="I18" s="33">
        <v>0.60899999999999999</v>
      </c>
      <c r="J18" s="33">
        <v>0.60699999999999998</v>
      </c>
      <c r="K18" s="33">
        <v>0.60699999999999998</v>
      </c>
      <c r="L18" s="33">
        <v>0.61</v>
      </c>
      <c r="M18" s="34">
        <v>0.63100000000000001</v>
      </c>
      <c r="N18" s="35">
        <v>0.63100000000000001</v>
      </c>
      <c r="O18" s="35">
        <v>0.63100000000000001</v>
      </c>
      <c r="P18" s="35">
        <v>0.63100000000000001</v>
      </c>
      <c r="Q18" s="35">
        <v>0.63100000000000001</v>
      </c>
      <c r="R18" s="35">
        <v>0.64</v>
      </c>
      <c r="S18" s="35">
        <v>0.63400000000000001</v>
      </c>
      <c r="T18" s="35">
        <v>0.63800000000000001</v>
      </c>
      <c r="U18" s="35">
        <v>0.63400000000000001</v>
      </c>
      <c r="V18" s="35">
        <v>0.63400000000000001</v>
      </c>
      <c r="W18" s="32">
        <v>0.621</v>
      </c>
      <c r="X18" s="33">
        <v>0.623</v>
      </c>
      <c r="Y18" s="33">
        <v>0.61399999999999999</v>
      </c>
      <c r="Z18" s="33">
        <v>0.61899999999999999</v>
      </c>
      <c r="AA18" s="33">
        <v>0.61899999999999999</v>
      </c>
      <c r="AB18" s="33">
        <v>0.62</v>
      </c>
      <c r="AC18" s="33">
        <v>0.623</v>
      </c>
      <c r="AD18" s="33">
        <v>0.61699999999999999</v>
      </c>
      <c r="AE18" s="33">
        <v>0.624</v>
      </c>
      <c r="AF18" s="33">
        <v>0.61299999999999999</v>
      </c>
      <c r="AG18" s="34">
        <v>0.64700000000000002</v>
      </c>
      <c r="AH18" s="35">
        <v>0.64500000000000002</v>
      </c>
      <c r="AI18" s="35">
        <v>0.626</v>
      </c>
      <c r="AJ18" s="35">
        <v>0.64400000000000002</v>
      </c>
      <c r="AK18" s="35">
        <v>0.63700000000000001</v>
      </c>
      <c r="AL18" s="35">
        <v>0.629</v>
      </c>
      <c r="AM18" s="35">
        <v>0.63600000000000001</v>
      </c>
      <c r="AN18" s="35">
        <v>0.64100000000000001</v>
      </c>
      <c r="AO18" s="35">
        <v>0.64500000000000002</v>
      </c>
      <c r="AP18" s="36">
        <v>0.63600000000000001</v>
      </c>
      <c r="AQ18" s="33">
        <v>0.621</v>
      </c>
      <c r="AR18" s="33">
        <v>0.629</v>
      </c>
      <c r="AS18" s="33">
        <v>0.622</v>
      </c>
      <c r="AT18" s="33">
        <v>0.622</v>
      </c>
      <c r="AU18" s="33">
        <v>0.623</v>
      </c>
      <c r="AV18" s="33">
        <v>0.629</v>
      </c>
      <c r="AW18" s="33">
        <v>0.622</v>
      </c>
      <c r="AX18" s="33">
        <v>0.624</v>
      </c>
      <c r="AY18" s="33">
        <v>0.622</v>
      </c>
      <c r="AZ18" s="37">
        <v>0.629</v>
      </c>
    </row>
    <row r="19" spans="1:52">
      <c r="A19" s="124"/>
      <c r="B19">
        <v>4</v>
      </c>
      <c r="C19" s="32">
        <v>0.625</v>
      </c>
      <c r="D19" s="33">
        <v>0.628</v>
      </c>
      <c r="E19" s="33">
        <v>0.63500000000000001</v>
      </c>
      <c r="F19" s="33">
        <v>0.64100000000000001</v>
      </c>
      <c r="G19" s="33">
        <v>0.63</v>
      </c>
      <c r="H19" s="33">
        <v>0.63700000000000001</v>
      </c>
      <c r="I19" s="33">
        <v>0.63300000000000001</v>
      </c>
      <c r="J19" s="33">
        <v>0.63100000000000001</v>
      </c>
      <c r="K19" s="33">
        <v>0.628</v>
      </c>
      <c r="L19" s="33">
        <v>0.63800000000000001</v>
      </c>
      <c r="M19" s="34">
        <v>0.66200000000000003</v>
      </c>
      <c r="N19" s="35">
        <v>0.65900000000000003</v>
      </c>
      <c r="O19" s="35">
        <v>0.65500000000000003</v>
      </c>
      <c r="P19" s="35">
        <v>0.65600000000000003</v>
      </c>
      <c r="Q19" s="35">
        <v>0.65900000000000003</v>
      </c>
      <c r="R19" s="35">
        <v>0.65300000000000002</v>
      </c>
      <c r="S19" s="35">
        <v>0.65600000000000003</v>
      </c>
      <c r="T19" s="35">
        <v>0.65300000000000002</v>
      </c>
      <c r="U19" s="35">
        <v>0.66500000000000004</v>
      </c>
      <c r="V19" s="35">
        <v>0.65400000000000003</v>
      </c>
      <c r="W19" s="32">
        <v>0.63200000000000001</v>
      </c>
      <c r="X19" s="33">
        <v>0.63800000000000001</v>
      </c>
      <c r="Y19" s="33">
        <v>0.64100000000000001</v>
      </c>
      <c r="Z19" s="33">
        <v>0.64100000000000001</v>
      </c>
      <c r="AA19" s="33">
        <v>0.63400000000000001</v>
      </c>
      <c r="AB19" s="33">
        <v>0.63900000000000001</v>
      </c>
      <c r="AC19" s="33">
        <v>0.64600000000000002</v>
      </c>
      <c r="AD19" s="33">
        <v>0.63700000000000001</v>
      </c>
      <c r="AE19" s="33">
        <v>0.64</v>
      </c>
      <c r="AF19" s="33">
        <v>0.63600000000000001</v>
      </c>
      <c r="AG19" s="34">
        <v>0.67600000000000005</v>
      </c>
      <c r="AH19" s="35">
        <v>0.66500000000000004</v>
      </c>
      <c r="AI19" s="35">
        <v>0.67400000000000004</v>
      </c>
      <c r="AJ19" s="35">
        <v>0.65700000000000003</v>
      </c>
      <c r="AK19" s="35">
        <v>0.67400000000000004</v>
      </c>
      <c r="AL19" s="35">
        <v>0.66300000000000003</v>
      </c>
      <c r="AM19" s="35">
        <v>0.65300000000000002</v>
      </c>
      <c r="AN19" s="35">
        <v>0.67700000000000005</v>
      </c>
      <c r="AO19" s="35">
        <v>0.67500000000000004</v>
      </c>
      <c r="AP19" s="36">
        <v>0.66100000000000003</v>
      </c>
      <c r="AQ19" s="33">
        <v>0.65400000000000003</v>
      </c>
      <c r="AR19" s="33">
        <v>0.65600000000000003</v>
      </c>
      <c r="AS19" s="33">
        <v>0.64900000000000002</v>
      </c>
      <c r="AT19" s="33">
        <v>0.64800000000000002</v>
      </c>
      <c r="AU19" s="33">
        <v>0.65400000000000003</v>
      </c>
      <c r="AV19" s="33">
        <v>0.63900000000000001</v>
      </c>
      <c r="AW19" s="33">
        <v>0.65500000000000003</v>
      </c>
      <c r="AX19" s="33">
        <v>0.64600000000000002</v>
      </c>
      <c r="AY19" s="33">
        <v>0.65600000000000003</v>
      </c>
      <c r="AZ19" s="37">
        <v>0.65</v>
      </c>
    </row>
    <row r="20" spans="1:52">
      <c r="A20" s="124"/>
      <c r="B20">
        <v>5</v>
      </c>
      <c r="C20" s="32">
        <v>0.626</v>
      </c>
      <c r="D20" s="33">
        <v>0.623</v>
      </c>
      <c r="E20" s="33">
        <v>0.626</v>
      </c>
      <c r="F20" s="33">
        <v>0.626</v>
      </c>
      <c r="G20" s="33">
        <v>0.626</v>
      </c>
      <c r="H20" s="33">
        <v>0.626</v>
      </c>
      <c r="I20" s="33">
        <v>0.627</v>
      </c>
      <c r="J20" s="33">
        <v>0.623</v>
      </c>
      <c r="K20" s="33">
        <v>0.628</v>
      </c>
      <c r="L20" s="33">
        <v>0.625</v>
      </c>
      <c r="M20" s="34">
        <v>0.65</v>
      </c>
      <c r="N20" s="35">
        <v>0.64900000000000002</v>
      </c>
      <c r="O20" s="35">
        <v>0.65</v>
      </c>
      <c r="P20" s="35">
        <v>0.64900000000000002</v>
      </c>
      <c r="Q20" s="35">
        <v>0.65500000000000003</v>
      </c>
      <c r="R20" s="35">
        <v>0.65100000000000002</v>
      </c>
      <c r="S20" s="35">
        <v>0.64800000000000002</v>
      </c>
      <c r="T20" s="35">
        <v>0.64900000000000002</v>
      </c>
      <c r="U20" s="35">
        <v>0.64600000000000002</v>
      </c>
      <c r="V20" s="35">
        <v>0.64900000000000002</v>
      </c>
      <c r="W20" s="32">
        <v>0.65900000000000003</v>
      </c>
      <c r="X20" s="33">
        <v>0.65600000000000003</v>
      </c>
      <c r="Y20" s="33">
        <v>0.64300000000000002</v>
      </c>
      <c r="Z20" s="33">
        <v>0.66200000000000003</v>
      </c>
      <c r="AA20" s="33">
        <v>0.65500000000000003</v>
      </c>
      <c r="AB20" s="33">
        <v>0.65700000000000003</v>
      </c>
      <c r="AC20" s="33">
        <v>0.65200000000000002</v>
      </c>
      <c r="AD20" s="33">
        <v>0.66500000000000004</v>
      </c>
      <c r="AE20" s="33">
        <v>0.64900000000000002</v>
      </c>
      <c r="AF20" s="33">
        <v>0.64400000000000002</v>
      </c>
      <c r="AG20" s="34">
        <v>0.68899999999999995</v>
      </c>
      <c r="AH20" s="35">
        <v>0.67100000000000004</v>
      </c>
      <c r="AI20" s="35">
        <v>0.69499999999999995</v>
      </c>
      <c r="AJ20" s="35">
        <v>0.68600000000000005</v>
      </c>
      <c r="AK20" s="35">
        <v>0.67900000000000005</v>
      </c>
      <c r="AL20" s="35">
        <v>0.68400000000000005</v>
      </c>
      <c r="AM20" s="35">
        <v>0.69599999999999995</v>
      </c>
      <c r="AN20" s="35">
        <v>0.69499999999999995</v>
      </c>
      <c r="AO20" s="35">
        <v>0.68799999999999994</v>
      </c>
      <c r="AP20" s="36">
        <v>0.67700000000000005</v>
      </c>
      <c r="AQ20" s="33">
        <v>0.65900000000000003</v>
      </c>
      <c r="AR20" s="33">
        <v>0.65800000000000003</v>
      </c>
      <c r="AS20" s="33">
        <v>0.66500000000000004</v>
      </c>
      <c r="AT20" s="33">
        <v>0.66400000000000003</v>
      </c>
      <c r="AU20" s="33">
        <v>0.64800000000000002</v>
      </c>
      <c r="AV20" s="33">
        <v>0.65600000000000003</v>
      </c>
      <c r="AW20" s="33">
        <v>0.65800000000000003</v>
      </c>
      <c r="AX20" s="33">
        <v>0.65800000000000003</v>
      </c>
      <c r="AY20" s="33">
        <v>0.64900000000000002</v>
      </c>
      <c r="AZ20" s="37">
        <v>0.65</v>
      </c>
    </row>
    <row r="21" spans="1:52">
      <c r="A21" s="124"/>
      <c r="B21">
        <v>6</v>
      </c>
      <c r="C21" s="32">
        <v>0.65100000000000002</v>
      </c>
      <c r="D21" s="33">
        <v>0.64700000000000002</v>
      </c>
      <c r="E21" s="33">
        <v>0.63300000000000001</v>
      </c>
      <c r="F21" s="33">
        <v>0.64700000000000002</v>
      </c>
      <c r="G21" s="33">
        <v>0.64</v>
      </c>
      <c r="H21" s="33">
        <v>0.64400000000000002</v>
      </c>
      <c r="I21" s="33">
        <v>0.624</v>
      </c>
      <c r="J21" s="33">
        <v>0.625</v>
      </c>
      <c r="K21" s="33">
        <v>0.64600000000000002</v>
      </c>
      <c r="L21" s="33">
        <v>0.628</v>
      </c>
      <c r="M21" s="34">
        <v>0.66500000000000004</v>
      </c>
      <c r="N21" s="35">
        <v>0.66800000000000004</v>
      </c>
      <c r="O21" s="35">
        <v>0.66800000000000004</v>
      </c>
      <c r="P21" s="35">
        <v>0.66800000000000004</v>
      </c>
      <c r="Q21" s="35">
        <v>0.67</v>
      </c>
      <c r="R21" s="35">
        <v>0.66900000000000004</v>
      </c>
      <c r="S21" s="35">
        <v>0.66500000000000004</v>
      </c>
      <c r="T21" s="35">
        <v>0.66800000000000004</v>
      </c>
      <c r="U21" s="35">
        <v>0.66900000000000004</v>
      </c>
      <c r="V21" s="35">
        <v>0.66700000000000004</v>
      </c>
      <c r="W21" s="32">
        <v>0.66800000000000004</v>
      </c>
      <c r="X21" s="33">
        <v>0.66500000000000004</v>
      </c>
      <c r="Y21" s="33">
        <v>0.66400000000000003</v>
      </c>
      <c r="Z21" s="33">
        <v>0.66800000000000004</v>
      </c>
      <c r="AA21" s="33">
        <v>0.66700000000000004</v>
      </c>
      <c r="AB21" s="33">
        <v>0.67500000000000004</v>
      </c>
      <c r="AC21" s="33">
        <v>0.66300000000000003</v>
      </c>
      <c r="AD21" s="33">
        <v>0.67400000000000004</v>
      </c>
      <c r="AE21" s="33">
        <v>0.67100000000000004</v>
      </c>
      <c r="AF21" s="33">
        <v>0.66700000000000004</v>
      </c>
      <c r="AG21" s="34">
        <v>0.69599999999999995</v>
      </c>
      <c r="AH21" s="35">
        <v>0.71599999999999997</v>
      </c>
      <c r="AI21" s="35">
        <v>0.72499999999999998</v>
      </c>
      <c r="AJ21" s="35">
        <v>0.70599999999999996</v>
      </c>
      <c r="AK21" s="35">
        <v>0.71699999999999997</v>
      </c>
      <c r="AL21" s="35">
        <v>0.70799999999999996</v>
      </c>
      <c r="AM21" s="35">
        <v>0.71799999999999997</v>
      </c>
      <c r="AN21" s="35">
        <v>0.72</v>
      </c>
      <c r="AO21" s="35">
        <v>0.72299999999999998</v>
      </c>
      <c r="AP21" s="36">
        <v>0.69699999999999995</v>
      </c>
      <c r="AQ21" s="33">
        <v>0.69399999999999995</v>
      </c>
      <c r="AR21" s="33">
        <v>0.69899999999999995</v>
      </c>
      <c r="AS21" s="33">
        <v>0.69299999999999995</v>
      </c>
      <c r="AT21" s="33">
        <v>0.69099999999999995</v>
      </c>
      <c r="AU21" s="33">
        <v>0.68799999999999994</v>
      </c>
      <c r="AV21" s="33">
        <v>0.68899999999999995</v>
      </c>
      <c r="AW21" s="33">
        <v>0.69299999999999995</v>
      </c>
      <c r="AX21" s="33">
        <v>0.69299999999999995</v>
      </c>
      <c r="AY21" s="33">
        <v>0.68899999999999995</v>
      </c>
      <c r="AZ21" s="37">
        <v>0.69399999999999995</v>
      </c>
    </row>
    <row r="22" spans="1:52">
      <c r="A22" s="124"/>
      <c r="B22">
        <v>7</v>
      </c>
      <c r="C22" s="32">
        <v>0.623</v>
      </c>
      <c r="D22" s="33">
        <v>0.62</v>
      </c>
      <c r="E22" s="33">
        <v>0.625</v>
      </c>
      <c r="F22" s="33">
        <v>0.628</v>
      </c>
      <c r="G22" s="33">
        <v>0.624</v>
      </c>
      <c r="H22" s="33">
        <v>0.61399999999999999</v>
      </c>
      <c r="I22" s="33">
        <v>0.61599999999999999</v>
      </c>
      <c r="J22" s="33">
        <v>0.61699999999999999</v>
      </c>
      <c r="K22" s="33">
        <v>0.622</v>
      </c>
      <c r="L22" s="33">
        <v>0.625</v>
      </c>
      <c r="M22" s="34">
        <v>0.64400000000000002</v>
      </c>
      <c r="N22" s="35">
        <v>0.64</v>
      </c>
      <c r="O22" s="35">
        <v>0.63600000000000001</v>
      </c>
      <c r="P22" s="35">
        <v>0.63900000000000001</v>
      </c>
      <c r="Q22" s="35">
        <v>0.64</v>
      </c>
      <c r="R22" s="35">
        <v>0.64400000000000002</v>
      </c>
      <c r="S22" s="35">
        <v>0.63900000000000001</v>
      </c>
      <c r="T22" s="35">
        <v>0.64600000000000002</v>
      </c>
      <c r="U22" s="35">
        <v>0.64100000000000001</v>
      </c>
      <c r="V22" s="35">
        <v>0.63700000000000001</v>
      </c>
      <c r="W22" s="32">
        <v>0.64</v>
      </c>
      <c r="X22" s="33">
        <v>0.63400000000000001</v>
      </c>
      <c r="Y22" s="33">
        <v>0.63600000000000001</v>
      </c>
      <c r="Z22" s="33">
        <v>0.64300000000000002</v>
      </c>
      <c r="AA22" s="33">
        <v>0.63700000000000001</v>
      </c>
      <c r="AB22" s="33">
        <v>0.63800000000000001</v>
      </c>
      <c r="AC22" s="33">
        <v>0.64300000000000002</v>
      </c>
      <c r="AD22" s="33">
        <v>0.63700000000000001</v>
      </c>
      <c r="AE22" s="33">
        <v>0.64</v>
      </c>
      <c r="AF22" s="33">
        <v>0.63600000000000001</v>
      </c>
      <c r="AG22" s="34">
        <v>0.65300000000000002</v>
      </c>
      <c r="AH22" s="35">
        <v>0.64400000000000002</v>
      </c>
      <c r="AI22" s="35">
        <v>0.64900000000000002</v>
      </c>
      <c r="AJ22" s="35">
        <v>0.67700000000000005</v>
      </c>
      <c r="AK22" s="35">
        <v>0.64700000000000002</v>
      </c>
      <c r="AL22" s="35">
        <v>0.65800000000000003</v>
      </c>
      <c r="AM22" s="35">
        <v>0.64800000000000002</v>
      </c>
      <c r="AN22" s="35">
        <v>0.64600000000000002</v>
      </c>
      <c r="AO22" s="35">
        <v>0.64500000000000002</v>
      </c>
      <c r="AP22" s="36">
        <v>0.64300000000000002</v>
      </c>
      <c r="AQ22" s="33">
        <v>0.64200000000000002</v>
      </c>
      <c r="AR22" s="33">
        <v>0.64100000000000001</v>
      </c>
      <c r="AS22" s="33">
        <v>0.64300000000000002</v>
      </c>
      <c r="AT22" s="33">
        <v>0.64100000000000001</v>
      </c>
      <c r="AU22" s="33">
        <v>0.64100000000000001</v>
      </c>
      <c r="AV22" s="33">
        <v>0.64200000000000002</v>
      </c>
      <c r="AW22" s="33">
        <v>0.64200000000000002</v>
      </c>
      <c r="AX22" s="33">
        <v>0.64300000000000002</v>
      </c>
      <c r="AY22" s="33">
        <v>0.64</v>
      </c>
      <c r="AZ22" s="37">
        <v>0.64400000000000002</v>
      </c>
    </row>
    <row r="23" spans="1:52">
      <c r="A23" s="124"/>
      <c r="B23">
        <v>8</v>
      </c>
      <c r="C23" s="32">
        <v>0.64400000000000002</v>
      </c>
      <c r="D23" s="33">
        <v>0.65</v>
      </c>
      <c r="E23" s="33">
        <v>0.64900000000000002</v>
      </c>
      <c r="F23" s="33">
        <v>0.64500000000000002</v>
      </c>
      <c r="G23" s="33">
        <v>0.64900000000000002</v>
      </c>
      <c r="H23" s="33">
        <v>0.64700000000000002</v>
      </c>
      <c r="I23" s="33">
        <v>0.65</v>
      </c>
      <c r="J23" s="33">
        <v>0.65200000000000002</v>
      </c>
      <c r="K23" s="33">
        <v>0.65</v>
      </c>
      <c r="L23" s="33">
        <v>0.65</v>
      </c>
      <c r="M23" s="34">
        <v>0.66300000000000003</v>
      </c>
      <c r="N23" s="35">
        <v>0.67300000000000004</v>
      </c>
      <c r="O23" s="35">
        <v>0.66800000000000004</v>
      </c>
      <c r="P23" s="35">
        <v>0.66800000000000004</v>
      </c>
      <c r="Q23" s="35">
        <v>0.65900000000000003</v>
      </c>
      <c r="R23" s="35">
        <v>0.66800000000000004</v>
      </c>
      <c r="S23" s="35">
        <v>0.66400000000000003</v>
      </c>
      <c r="T23" s="35">
        <v>0.66500000000000004</v>
      </c>
      <c r="U23" s="35">
        <v>0.65900000000000003</v>
      </c>
      <c r="V23" s="35">
        <v>0.66600000000000004</v>
      </c>
      <c r="W23" s="32">
        <v>0.64200000000000002</v>
      </c>
      <c r="X23" s="33">
        <v>0.64400000000000002</v>
      </c>
      <c r="Y23" s="33">
        <v>0.65200000000000002</v>
      </c>
      <c r="Z23" s="33">
        <v>0.65100000000000002</v>
      </c>
      <c r="AA23" s="33">
        <v>0.64700000000000002</v>
      </c>
      <c r="AB23" s="33">
        <v>0.65200000000000002</v>
      </c>
      <c r="AC23" s="33">
        <v>0.64700000000000002</v>
      </c>
      <c r="AD23" s="33">
        <v>0.65700000000000003</v>
      </c>
      <c r="AE23" s="33">
        <v>0.65100000000000002</v>
      </c>
      <c r="AF23" s="33">
        <v>0.65300000000000002</v>
      </c>
      <c r="AG23" s="34">
        <v>0.68</v>
      </c>
      <c r="AH23" s="35">
        <v>0.68200000000000005</v>
      </c>
      <c r="AI23" s="35">
        <v>0.68799999999999994</v>
      </c>
      <c r="AJ23" s="35">
        <v>0.68</v>
      </c>
      <c r="AK23" s="35">
        <v>0.68500000000000005</v>
      </c>
      <c r="AL23" s="35">
        <v>0.68600000000000005</v>
      </c>
      <c r="AM23" s="35">
        <v>0.68500000000000005</v>
      </c>
      <c r="AN23" s="35">
        <v>0.68</v>
      </c>
      <c r="AO23" s="35">
        <v>0.68300000000000005</v>
      </c>
      <c r="AP23" s="36">
        <v>0.68600000000000005</v>
      </c>
      <c r="AQ23" s="33">
        <v>0.67200000000000004</v>
      </c>
      <c r="AR23" s="33">
        <v>0.65800000000000003</v>
      </c>
      <c r="AS23" s="33">
        <v>0.66600000000000004</v>
      </c>
      <c r="AT23" s="33">
        <v>0.66400000000000003</v>
      </c>
      <c r="AU23" s="33">
        <v>0.66600000000000004</v>
      </c>
      <c r="AV23" s="33">
        <v>0.66600000000000004</v>
      </c>
      <c r="AW23" s="33">
        <v>0.67100000000000004</v>
      </c>
      <c r="AX23" s="33">
        <v>0.66</v>
      </c>
      <c r="AY23" s="33">
        <v>0.66500000000000004</v>
      </c>
      <c r="AZ23" s="37">
        <v>0.66100000000000003</v>
      </c>
    </row>
    <row r="24" spans="1:52">
      <c r="A24" s="124"/>
      <c r="B24">
        <v>9</v>
      </c>
      <c r="C24" s="32">
        <v>0.64900000000000002</v>
      </c>
      <c r="D24" s="33">
        <v>0.65300000000000002</v>
      </c>
      <c r="E24" s="33">
        <v>0.65</v>
      </c>
      <c r="F24" s="33">
        <v>0.65200000000000002</v>
      </c>
      <c r="G24" s="33">
        <v>0.66</v>
      </c>
      <c r="H24" s="33">
        <v>0.65200000000000002</v>
      </c>
      <c r="I24" s="33">
        <v>0.64900000000000002</v>
      </c>
      <c r="J24" s="33">
        <v>0.65</v>
      </c>
      <c r="K24" s="33">
        <v>0.65100000000000002</v>
      </c>
      <c r="L24" s="33">
        <v>0.65</v>
      </c>
      <c r="M24" s="34">
        <v>0.66900000000000004</v>
      </c>
      <c r="N24" s="35">
        <v>0.67800000000000005</v>
      </c>
      <c r="O24" s="35">
        <v>0.66800000000000004</v>
      </c>
      <c r="P24" s="35">
        <v>0.66600000000000004</v>
      </c>
      <c r="Q24" s="35">
        <v>0.66900000000000004</v>
      </c>
      <c r="R24" s="35">
        <v>0.67400000000000004</v>
      </c>
      <c r="S24" s="35">
        <v>0.67700000000000005</v>
      </c>
      <c r="T24" s="35">
        <v>0.67200000000000004</v>
      </c>
      <c r="U24" s="35">
        <v>0.67200000000000004</v>
      </c>
      <c r="V24" s="35">
        <v>0.67300000000000004</v>
      </c>
      <c r="W24" s="32">
        <v>0.65100000000000002</v>
      </c>
      <c r="X24" s="33">
        <v>0.65700000000000003</v>
      </c>
      <c r="Y24" s="33">
        <v>0.66</v>
      </c>
      <c r="Z24" s="33">
        <v>0.66100000000000003</v>
      </c>
      <c r="AA24" s="33">
        <v>0.65400000000000003</v>
      </c>
      <c r="AB24" s="33">
        <v>0.65400000000000003</v>
      </c>
      <c r="AC24" s="33">
        <v>0.65300000000000002</v>
      </c>
      <c r="AD24" s="33">
        <v>0.65500000000000003</v>
      </c>
      <c r="AE24" s="33">
        <v>0.65400000000000003</v>
      </c>
      <c r="AF24" s="33">
        <v>0.65600000000000003</v>
      </c>
      <c r="AG24" s="34">
        <v>0.71599999999999997</v>
      </c>
      <c r="AH24" s="35">
        <v>0.70099999999999996</v>
      </c>
      <c r="AI24" s="35">
        <v>0.69499999999999995</v>
      </c>
      <c r="AJ24" s="35">
        <v>0.69599999999999995</v>
      </c>
      <c r="AK24" s="35">
        <v>0.7</v>
      </c>
      <c r="AL24" s="35">
        <v>0.70099999999999996</v>
      </c>
      <c r="AM24" s="35">
        <v>0.69399999999999995</v>
      </c>
      <c r="AN24" s="35">
        <v>0.69899999999999995</v>
      </c>
      <c r="AO24" s="35">
        <v>0.70799999999999996</v>
      </c>
      <c r="AP24" s="36">
        <v>0.7</v>
      </c>
      <c r="AQ24" s="33">
        <v>0.68100000000000005</v>
      </c>
      <c r="AR24" s="33">
        <v>0.67500000000000004</v>
      </c>
      <c r="AS24" s="33">
        <v>0.67700000000000005</v>
      </c>
      <c r="AT24" s="33">
        <v>0.66900000000000004</v>
      </c>
      <c r="AU24" s="33">
        <v>0.66400000000000003</v>
      </c>
      <c r="AV24" s="33">
        <v>0.66400000000000003</v>
      </c>
      <c r="AW24" s="33">
        <v>0.67400000000000004</v>
      </c>
      <c r="AX24" s="33">
        <v>0.66900000000000004</v>
      </c>
      <c r="AY24" s="33">
        <v>0.66600000000000004</v>
      </c>
      <c r="AZ24" s="37">
        <v>0.66600000000000004</v>
      </c>
    </row>
    <row r="25" spans="1:52">
      <c r="A25" s="124"/>
      <c r="B25">
        <v>10</v>
      </c>
      <c r="C25" s="32">
        <v>0.6</v>
      </c>
      <c r="D25" s="33">
        <v>0.60299999999999998</v>
      </c>
      <c r="E25" s="33">
        <v>0.59799999999999998</v>
      </c>
      <c r="F25" s="33">
        <v>0.60299999999999998</v>
      </c>
      <c r="G25" s="33">
        <v>0.6</v>
      </c>
      <c r="H25" s="33">
        <v>0.60499999999999998</v>
      </c>
      <c r="I25" s="33">
        <v>0.60499999999999998</v>
      </c>
      <c r="J25" s="33">
        <v>0.60399999999999998</v>
      </c>
      <c r="K25" s="33">
        <v>0.60299999999999998</v>
      </c>
      <c r="L25" s="33">
        <v>0.60099999999999998</v>
      </c>
      <c r="M25" s="34">
        <v>0.61</v>
      </c>
      <c r="N25" s="35">
        <v>0.623</v>
      </c>
      <c r="O25" s="35">
        <v>0.628</v>
      </c>
      <c r="P25" s="35">
        <v>0.626</v>
      </c>
      <c r="Q25" s="35">
        <v>0.61899999999999999</v>
      </c>
      <c r="R25" s="35">
        <v>0.627</v>
      </c>
      <c r="S25" s="35">
        <v>0.63</v>
      </c>
      <c r="T25" s="35">
        <v>0.625</v>
      </c>
      <c r="U25" s="35">
        <v>0.623</v>
      </c>
      <c r="V25" s="35">
        <v>0.628</v>
      </c>
      <c r="W25" s="32">
        <v>0.63300000000000001</v>
      </c>
      <c r="X25" s="33">
        <v>0.622</v>
      </c>
      <c r="Y25" s="33">
        <v>0.624</v>
      </c>
      <c r="Z25" s="33">
        <v>0.63100000000000001</v>
      </c>
      <c r="AA25" s="33">
        <v>0.63100000000000001</v>
      </c>
      <c r="AB25" s="33">
        <v>0.63</v>
      </c>
      <c r="AC25" s="33">
        <v>0.63200000000000001</v>
      </c>
      <c r="AD25" s="33">
        <v>0.63400000000000001</v>
      </c>
      <c r="AE25" s="33">
        <v>0.63200000000000001</v>
      </c>
      <c r="AF25" s="33">
        <v>0.63</v>
      </c>
      <c r="AG25" s="34">
        <v>0.63800000000000001</v>
      </c>
      <c r="AH25" s="35">
        <v>0.64</v>
      </c>
      <c r="AI25" s="35">
        <v>0.63900000000000001</v>
      </c>
      <c r="AJ25" s="35">
        <v>0.64</v>
      </c>
      <c r="AK25" s="35">
        <v>0.65800000000000003</v>
      </c>
      <c r="AL25" s="35">
        <v>0.64200000000000002</v>
      </c>
      <c r="AM25" s="35">
        <v>0.63400000000000001</v>
      </c>
      <c r="AN25" s="35">
        <v>0.64700000000000002</v>
      </c>
      <c r="AO25" s="35">
        <v>0.64800000000000002</v>
      </c>
      <c r="AP25" s="36">
        <v>0.64500000000000002</v>
      </c>
      <c r="AQ25" s="33">
        <v>0.63</v>
      </c>
      <c r="AR25" s="33">
        <v>0.63800000000000001</v>
      </c>
      <c r="AS25" s="33">
        <v>0.63200000000000001</v>
      </c>
      <c r="AT25" s="33">
        <v>0.627</v>
      </c>
      <c r="AU25" s="33">
        <v>0.63300000000000001</v>
      </c>
      <c r="AV25" s="33">
        <v>0.63700000000000001</v>
      </c>
      <c r="AW25" s="33">
        <v>0.63800000000000001</v>
      </c>
      <c r="AX25" s="33">
        <v>0.63400000000000001</v>
      </c>
      <c r="AY25" s="33">
        <v>0.63800000000000001</v>
      </c>
      <c r="AZ25" s="37">
        <v>0.63100000000000001</v>
      </c>
    </row>
    <row r="26" spans="1:52">
      <c r="A26" s="123">
        <v>3</v>
      </c>
      <c r="B26" s="2">
        <v>1</v>
      </c>
      <c r="C26" s="26">
        <v>0.60799999999999998</v>
      </c>
      <c r="D26" s="27">
        <v>0.59499999999999997</v>
      </c>
      <c r="E26" s="27">
        <v>0.6</v>
      </c>
      <c r="F26" s="27">
        <v>0.60499999999999998</v>
      </c>
      <c r="G26" s="27">
        <v>0.59799999999999998</v>
      </c>
      <c r="H26" s="27">
        <v>0.60799999999999998</v>
      </c>
      <c r="I26" s="27">
        <v>0.60099999999999998</v>
      </c>
      <c r="J26" s="27">
        <v>0.60499999999999998</v>
      </c>
      <c r="K26" s="27">
        <v>0.6</v>
      </c>
      <c r="L26" s="27">
        <v>0.60499999999999998</v>
      </c>
      <c r="M26" s="28">
        <v>0.61299999999999999</v>
      </c>
      <c r="N26" s="29">
        <v>0.61799999999999999</v>
      </c>
      <c r="O26" s="29">
        <v>0.60599999999999998</v>
      </c>
      <c r="P26" s="29">
        <v>0.61099999999999999</v>
      </c>
      <c r="Q26" s="29">
        <v>0.61499999999999999</v>
      </c>
      <c r="R26" s="29">
        <v>0.622</v>
      </c>
      <c r="S26" s="29">
        <v>0.61199999999999999</v>
      </c>
      <c r="T26" s="29">
        <v>0.622</v>
      </c>
      <c r="U26" s="29">
        <v>0.61899999999999999</v>
      </c>
      <c r="V26" s="29">
        <v>0.61099999999999999</v>
      </c>
      <c r="W26" s="26">
        <v>0.60299999999999998</v>
      </c>
      <c r="X26" s="27">
        <v>0.59899999999999998</v>
      </c>
      <c r="Y26" s="27">
        <v>0.59899999999999998</v>
      </c>
      <c r="Z26" s="27">
        <v>0.59799999999999998</v>
      </c>
      <c r="AA26" s="27">
        <v>0.59799999999999998</v>
      </c>
      <c r="AB26" s="27">
        <v>0.60799999999999998</v>
      </c>
      <c r="AC26" s="27">
        <v>0.6</v>
      </c>
      <c r="AD26" s="27">
        <v>0.60199999999999998</v>
      </c>
      <c r="AE26" s="27">
        <v>0.60099999999999998</v>
      </c>
      <c r="AF26" s="27">
        <v>0.60199999999999998</v>
      </c>
      <c r="AG26" s="28">
        <v>0.628</v>
      </c>
      <c r="AH26" s="29">
        <v>0.61099999999999999</v>
      </c>
      <c r="AI26" s="29">
        <v>0.61399999999999999</v>
      </c>
      <c r="AJ26" s="29">
        <v>0.61199999999999999</v>
      </c>
      <c r="AK26" s="29">
        <v>0.63300000000000001</v>
      </c>
      <c r="AL26" s="29">
        <v>0.61099999999999999</v>
      </c>
      <c r="AM26" s="29">
        <v>0.61299999999999999</v>
      </c>
      <c r="AN26" s="29">
        <v>0.61</v>
      </c>
      <c r="AO26" s="29">
        <v>0.61599999999999999</v>
      </c>
      <c r="AP26" s="30">
        <v>0.623</v>
      </c>
      <c r="AQ26" s="27">
        <v>0.60799999999999998</v>
      </c>
      <c r="AR26" s="27">
        <v>0.61399999999999999</v>
      </c>
      <c r="AS26" s="27">
        <v>0.61399999999999999</v>
      </c>
      <c r="AT26" s="27">
        <v>0.621</v>
      </c>
      <c r="AU26" s="27">
        <v>0.62</v>
      </c>
      <c r="AV26" s="27">
        <v>0.61799999999999999</v>
      </c>
      <c r="AW26" s="27">
        <v>0.61799999999999999</v>
      </c>
      <c r="AX26" s="27">
        <v>0.61699999999999999</v>
      </c>
      <c r="AY26" s="27">
        <v>0.61399999999999999</v>
      </c>
      <c r="AZ26" s="31">
        <v>0.61399999999999999</v>
      </c>
    </row>
    <row r="27" spans="1:52">
      <c r="A27" s="124"/>
      <c r="B27">
        <v>2</v>
      </c>
      <c r="C27" s="32">
        <v>0.64400000000000002</v>
      </c>
      <c r="D27" s="33">
        <v>0.65500000000000003</v>
      </c>
      <c r="E27" s="33">
        <v>0.64400000000000002</v>
      </c>
      <c r="F27" s="33">
        <v>0.65100000000000002</v>
      </c>
      <c r="G27" s="33">
        <v>0.64600000000000002</v>
      </c>
      <c r="H27" s="33">
        <v>0.65100000000000002</v>
      </c>
      <c r="I27" s="33">
        <v>0.64200000000000002</v>
      </c>
      <c r="J27" s="33">
        <v>0.63800000000000001</v>
      </c>
      <c r="K27" s="33">
        <v>0.64400000000000002</v>
      </c>
      <c r="L27" s="33">
        <v>0.64500000000000002</v>
      </c>
      <c r="M27" s="34">
        <v>0.65700000000000003</v>
      </c>
      <c r="N27" s="35">
        <v>0.65400000000000003</v>
      </c>
      <c r="O27" s="35">
        <v>0.66700000000000004</v>
      </c>
      <c r="P27" s="35">
        <v>0.65800000000000003</v>
      </c>
      <c r="Q27" s="35">
        <v>0.66</v>
      </c>
      <c r="R27" s="35">
        <v>0.66200000000000003</v>
      </c>
      <c r="S27" s="35">
        <v>0.66400000000000003</v>
      </c>
      <c r="T27" s="35">
        <v>0.65400000000000003</v>
      </c>
      <c r="U27" s="35">
        <v>0.65</v>
      </c>
      <c r="V27" s="35">
        <v>0.66400000000000003</v>
      </c>
      <c r="W27" s="32">
        <v>0.63900000000000001</v>
      </c>
      <c r="X27" s="33">
        <v>0.64700000000000002</v>
      </c>
      <c r="Y27" s="33">
        <v>0.64200000000000002</v>
      </c>
      <c r="Z27" s="33">
        <v>0.64600000000000002</v>
      </c>
      <c r="AA27" s="33">
        <v>0.64700000000000002</v>
      </c>
      <c r="AB27" s="33">
        <v>0.65200000000000002</v>
      </c>
      <c r="AC27" s="33">
        <v>0.64400000000000002</v>
      </c>
      <c r="AD27" s="33">
        <v>0.65600000000000003</v>
      </c>
      <c r="AE27" s="33">
        <v>0.64800000000000002</v>
      </c>
      <c r="AF27" s="33">
        <v>0.65200000000000002</v>
      </c>
      <c r="AG27" s="34">
        <v>0.66200000000000003</v>
      </c>
      <c r="AH27" s="35">
        <v>0.68700000000000006</v>
      </c>
      <c r="AI27" s="35">
        <v>0.67700000000000005</v>
      </c>
      <c r="AJ27" s="35">
        <v>0.67600000000000005</v>
      </c>
      <c r="AK27" s="35">
        <v>0.67</v>
      </c>
      <c r="AL27" s="35">
        <v>0.67900000000000005</v>
      </c>
      <c r="AM27" s="35">
        <v>0.67700000000000005</v>
      </c>
      <c r="AN27" s="35">
        <v>0.67800000000000005</v>
      </c>
      <c r="AO27" s="35">
        <v>0.67700000000000005</v>
      </c>
      <c r="AP27" s="36">
        <v>0.67500000000000004</v>
      </c>
      <c r="AQ27" s="33">
        <v>0.66700000000000004</v>
      </c>
      <c r="AR27" s="33">
        <v>0.66300000000000003</v>
      </c>
      <c r="AS27" s="33">
        <v>0.67500000000000004</v>
      </c>
      <c r="AT27" s="33">
        <v>0.67</v>
      </c>
      <c r="AU27" s="33">
        <v>0.67300000000000004</v>
      </c>
      <c r="AV27" s="33">
        <v>0.67900000000000005</v>
      </c>
      <c r="AW27" s="33">
        <v>0.67600000000000005</v>
      </c>
      <c r="AX27" s="33">
        <v>0.67500000000000004</v>
      </c>
      <c r="AY27" s="33">
        <v>0.67300000000000004</v>
      </c>
      <c r="AZ27" s="37">
        <v>0.67500000000000004</v>
      </c>
    </row>
    <row r="28" spans="1:52">
      <c r="A28" s="124"/>
      <c r="B28">
        <v>3</v>
      </c>
      <c r="C28" s="32">
        <v>0.65</v>
      </c>
      <c r="D28" s="33">
        <v>0.65100000000000002</v>
      </c>
      <c r="E28" s="33">
        <v>0.65400000000000003</v>
      </c>
      <c r="F28" s="33">
        <v>0.64700000000000002</v>
      </c>
      <c r="G28" s="33">
        <v>0.64400000000000002</v>
      </c>
      <c r="H28" s="33">
        <v>0.65200000000000002</v>
      </c>
      <c r="I28" s="33">
        <v>0.64300000000000002</v>
      </c>
      <c r="J28" s="33">
        <v>0.64900000000000002</v>
      </c>
      <c r="K28" s="33">
        <v>0.64500000000000002</v>
      </c>
      <c r="L28" s="33">
        <v>0.65600000000000003</v>
      </c>
      <c r="M28" s="34">
        <v>0.66600000000000004</v>
      </c>
      <c r="N28" s="35">
        <v>0.66400000000000003</v>
      </c>
      <c r="O28" s="35">
        <v>0.66100000000000003</v>
      </c>
      <c r="P28" s="35">
        <v>0.66100000000000003</v>
      </c>
      <c r="Q28" s="35">
        <v>0.66300000000000003</v>
      </c>
      <c r="R28" s="35">
        <v>0.65900000000000003</v>
      </c>
      <c r="S28" s="35">
        <v>0.66400000000000003</v>
      </c>
      <c r="T28" s="35">
        <v>0.66600000000000004</v>
      </c>
      <c r="U28" s="35">
        <v>0.66500000000000004</v>
      </c>
      <c r="V28" s="35">
        <v>0.65800000000000003</v>
      </c>
      <c r="W28" s="32">
        <v>0.65700000000000003</v>
      </c>
      <c r="X28" s="33">
        <v>0.64900000000000002</v>
      </c>
      <c r="Y28" s="33">
        <v>0.64700000000000002</v>
      </c>
      <c r="Z28" s="33">
        <v>0.65</v>
      </c>
      <c r="AA28" s="33">
        <v>0.64800000000000002</v>
      </c>
      <c r="AB28" s="33">
        <v>0.65</v>
      </c>
      <c r="AC28" s="33">
        <v>0.65200000000000002</v>
      </c>
      <c r="AD28" s="33">
        <v>0.65200000000000002</v>
      </c>
      <c r="AE28" s="33">
        <v>0.65800000000000003</v>
      </c>
      <c r="AF28" s="33">
        <v>0.64900000000000002</v>
      </c>
      <c r="AG28" s="34">
        <v>0.67700000000000005</v>
      </c>
      <c r="AH28" s="35">
        <v>0.67</v>
      </c>
      <c r="AI28" s="35">
        <v>0.67700000000000005</v>
      </c>
      <c r="AJ28" s="35">
        <v>0.68100000000000005</v>
      </c>
      <c r="AK28" s="35">
        <v>0.67600000000000005</v>
      </c>
      <c r="AL28" s="35">
        <v>0.68300000000000005</v>
      </c>
      <c r="AM28" s="35">
        <v>0.68899999999999995</v>
      </c>
      <c r="AN28" s="35">
        <v>0.67600000000000005</v>
      </c>
      <c r="AO28" s="35">
        <v>0.68300000000000005</v>
      </c>
      <c r="AP28" s="36">
        <v>0.67700000000000005</v>
      </c>
      <c r="AQ28" s="33">
        <v>0.68300000000000005</v>
      </c>
      <c r="AR28" s="33">
        <v>0.68</v>
      </c>
      <c r="AS28" s="33">
        <v>0.68799999999999994</v>
      </c>
      <c r="AT28" s="33">
        <v>0.68300000000000005</v>
      </c>
      <c r="AU28" s="33">
        <v>0.68500000000000005</v>
      </c>
      <c r="AV28" s="33">
        <v>0.68500000000000005</v>
      </c>
      <c r="AW28" s="33">
        <v>0.68500000000000005</v>
      </c>
      <c r="AX28" s="33">
        <v>0.67800000000000005</v>
      </c>
      <c r="AY28" s="33">
        <v>0.68799999999999994</v>
      </c>
      <c r="AZ28" s="37">
        <v>0.67700000000000005</v>
      </c>
    </row>
    <row r="29" spans="1:52">
      <c r="A29" s="124"/>
      <c r="B29">
        <v>4</v>
      </c>
      <c r="C29" s="32">
        <v>0.63700000000000001</v>
      </c>
      <c r="D29" s="33">
        <v>0.64600000000000002</v>
      </c>
      <c r="E29" s="33">
        <v>0.64400000000000002</v>
      </c>
      <c r="F29" s="33">
        <v>0.64</v>
      </c>
      <c r="G29" s="33">
        <v>0.64300000000000002</v>
      </c>
      <c r="H29" s="33">
        <v>0.64400000000000002</v>
      </c>
      <c r="I29" s="33">
        <v>0.64</v>
      </c>
      <c r="J29" s="33">
        <v>0.64500000000000002</v>
      </c>
      <c r="K29" s="33">
        <v>0.64</v>
      </c>
      <c r="L29" s="33">
        <v>0.64400000000000002</v>
      </c>
      <c r="M29" s="34">
        <v>0.66400000000000003</v>
      </c>
      <c r="N29" s="35">
        <v>0.66900000000000004</v>
      </c>
      <c r="O29" s="35">
        <v>0.66400000000000003</v>
      </c>
      <c r="P29" s="35">
        <v>0.66900000000000004</v>
      </c>
      <c r="Q29" s="35">
        <v>0.66500000000000004</v>
      </c>
      <c r="R29" s="35">
        <v>0.67</v>
      </c>
      <c r="S29" s="35">
        <v>0.67</v>
      </c>
      <c r="T29" s="35">
        <v>0.67200000000000004</v>
      </c>
      <c r="U29" s="35">
        <v>0.66400000000000003</v>
      </c>
      <c r="V29" s="35">
        <v>0.65900000000000003</v>
      </c>
      <c r="W29" s="32">
        <v>0.64900000000000002</v>
      </c>
      <c r="X29" s="33">
        <v>0.65700000000000003</v>
      </c>
      <c r="Y29" s="33">
        <v>0.65100000000000002</v>
      </c>
      <c r="Z29" s="33">
        <v>0.65</v>
      </c>
      <c r="AA29" s="33">
        <v>0.65500000000000003</v>
      </c>
      <c r="AB29" s="33">
        <v>0.64800000000000002</v>
      </c>
      <c r="AC29" s="33">
        <v>0.64700000000000002</v>
      </c>
      <c r="AD29" s="33">
        <v>0.65300000000000002</v>
      </c>
      <c r="AE29" s="33">
        <v>0.65700000000000003</v>
      </c>
      <c r="AF29" s="33">
        <v>0.65400000000000003</v>
      </c>
      <c r="AG29" s="34">
        <v>0.67100000000000004</v>
      </c>
      <c r="AH29" s="35">
        <v>0.67200000000000004</v>
      </c>
      <c r="AI29" s="35">
        <v>0.66300000000000003</v>
      </c>
      <c r="AJ29" s="35">
        <v>0.66200000000000003</v>
      </c>
      <c r="AK29" s="35">
        <v>0.66300000000000003</v>
      </c>
      <c r="AL29" s="35">
        <v>0.66300000000000003</v>
      </c>
      <c r="AM29" s="35">
        <v>0.66900000000000004</v>
      </c>
      <c r="AN29" s="35">
        <v>0.66700000000000004</v>
      </c>
      <c r="AO29" s="35">
        <v>0.66200000000000003</v>
      </c>
      <c r="AP29" s="36">
        <v>0.66800000000000004</v>
      </c>
      <c r="AQ29" s="33">
        <v>0.65500000000000003</v>
      </c>
      <c r="AR29" s="33">
        <v>0.65600000000000003</v>
      </c>
      <c r="AS29" s="33">
        <v>0.66300000000000003</v>
      </c>
      <c r="AT29" s="33">
        <v>0.66700000000000004</v>
      </c>
      <c r="AU29" s="33">
        <v>0.65800000000000003</v>
      </c>
      <c r="AV29" s="33">
        <v>0.65900000000000003</v>
      </c>
      <c r="AW29" s="33">
        <v>0.65800000000000003</v>
      </c>
      <c r="AX29" s="33">
        <v>0.65800000000000003</v>
      </c>
      <c r="AY29" s="33">
        <v>0.66</v>
      </c>
      <c r="AZ29" s="37">
        <v>0.66200000000000003</v>
      </c>
    </row>
    <row r="30" spans="1:52">
      <c r="A30" s="124"/>
      <c r="B30">
        <v>5</v>
      </c>
      <c r="C30" s="32">
        <v>0.64700000000000002</v>
      </c>
      <c r="D30" s="33">
        <v>0.64900000000000002</v>
      </c>
      <c r="E30" s="33">
        <v>0.64900000000000002</v>
      </c>
      <c r="F30" s="33">
        <v>0.64900000000000002</v>
      </c>
      <c r="G30" s="33">
        <v>0.64500000000000002</v>
      </c>
      <c r="H30" s="33">
        <v>0.65</v>
      </c>
      <c r="I30" s="33">
        <v>0.64800000000000002</v>
      </c>
      <c r="J30" s="33">
        <v>0.64400000000000002</v>
      </c>
      <c r="K30" s="33">
        <v>0.65200000000000002</v>
      </c>
      <c r="L30" s="33">
        <v>0.64700000000000002</v>
      </c>
      <c r="M30" s="34">
        <v>0.67400000000000004</v>
      </c>
      <c r="N30" s="35">
        <v>0.66800000000000004</v>
      </c>
      <c r="O30" s="35">
        <v>0.67200000000000004</v>
      </c>
      <c r="P30" s="35">
        <v>0.66800000000000004</v>
      </c>
      <c r="Q30" s="35">
        <v>0.67100000000000004</v>
      </c>
      <c r="R30" s="35">
        <v>0.67300000000000004</v>
      </c>
      <c r="S30" s="35">
        <v>0.66700000000000004</v>
      </c>
      <c r="T30" s="35">
        <v>0.67700000000000005</v>
      </c>
      <c r="U30" s="35">
        <v>0.67100000000000004</v>
      </c>
      <c r="V30" s="35">
        <v>0.66800000000000004</v>
      </c>
      <c r="W30" s="32">
        <v>0.65500000000000003</v>
      </c>
      <c r="X30" s="33">
        <v>0.66100000000000003</v>
      </c>
      <c r="Y30" s="33">
        <v>0.66300000000000003</v>
      </c>
      <c r="Z30" s="33">
        <v>0.66100000000000003</v>
      </c>
      <c r="AA30" s="33">
        <v>0.65600000000000003</v>
      </c>
      <c r="AB30" s="33">
        <v>0.66</v>
      </c>
      <c r="AC30" s="33">
        <v>0.65600000000000003</v>
      </c>
      <c r="AD30" s="33">
        <v>0.65700000000000003</v>
      </c>
      <c r="AE30" s="33">
        <v>0.65300000000000002</v>
      </c>
      <c r="AF30" s="33">
        <v>0.65800000000000003</v>
      </c>
      <c r="AG30" s="34">
        <v>0.67200000000000004</v>
      </c>
      <c r="AH30" s="35">
        <v>0.68</v>
      </c>
      <c r="AI30" s="35">
        <v>0.67700000000000005</v>
      </c>
      <c r="AJ30" s="35">
        <v>0.67800000000000005</v>
      </c>
      <c r="AK30" s="35">
        <v>0.68</v>
      </c>
      <c r="AL30" s="35">
        <v>0.67900000000000005</v>
      </c>
      <c r="AM30" s="35">
        <v>0.67200000000000004</v>
      </c>
      <c r="AN30" s="35">
        <v>0.68100000000000005</v>
      </c>
      <c r="AO30" s="35">
        <v>0.67600000000000005</v>
      </c>
      <c r="AP30" s="36">
        <v>0.68</v>
      </c>
      <c r="AQ30" s="33">
        <v>0.67300000000000004</v>
      </c>
      <c r="AR30" s="33">
        <v>0.67900000000000005</v>
      </c>
      <c r="AS30" s="33">
        <v>0.67900000000000005</v>
      </c>
      <c r="AT30" s="33">
        <v>0.67300000000000004</v>
      </c>
      <c r="AU30" s="33">
        <v>0.67600000000000005</v>
      </c>
      <c r="AV30" s="33">
        <v>0.67800000000000005</v>
      </c>
      <c r="AW30" s="33">
        <v>0.67600000000000005</v>
      </c>
      <c r="AX30" s="33">
        <v>0.67500000000000004</v>
      </c>
      <c r="AY30" s="33">
        <v>0.67600000000000005</v>
      </c>
      <c r="AZ30" s="37">
        <v>0.67100000000000004</v>
      </c>
    </row>
    <row r="31" spans="1:52">
      <c r="A31" s="124"/>
      <c r="B31">
        <v>6</v>
      </c>
      <c r="C31" s="32">
        <v>0.66300000000000003</v>
      </c>
      <c r="D31" s="33">
        <v>0.66100000000000003</v>
      </c>
      <c r="E31" s="33">
        <v>0.65700000000000003</v>
      </c>
      <c r="F31" s="33">
        <v>0.66300000000000003</v>
      </c>
      <c r="G31" s="33">
        <v>0.66200000000000003</v>
      </c>
      <c r="H31" s="33">
        <v>0.66100000000000003</v>
      </c>
      <c r="I31" s="33">
        <v>0.66</v>
      </c>
      <c r="J31" s="33">
        <v>0.65600000000000003</v>
      </c>
      <c r="K31" s="33">
        <v>0.66</v>
      </c>
      <c r="L31" s="33">
        <v>0.66200000000000003</v>
      </c>
      <c r="M31" s="34">
        <v>0.67</v>
      </c>
      <c r="N31" s="35">
        <v>0.67600000000000005</v>
      </c>
      <c r="O31" s="35">
        <v>0.66</v>
      </c>
      <c r="P31" s="35">
        <v>0.67300000000000004</v>
      </c>
      <c r="Q31" s="35">
        <v>0.66500000000000004</v>
      </c>
      <c r="R31" s="35">
        <v>0.67400000000000004</v>
      </c>
      <c r="S31" s="35">
        <v>0.66100000000000003</v>
      </c>
      <c r="T31" s="35">
        <v>0.67</v>
      </c>
      <c r="U31" s="35">
        <v>0.67</v>
      </c>
      <c r="V31" s="35">
        <v>0.66900000000000004</v>
      </c>
      <c r="W31" s="32">
        <v>0.66100000000000003</v>
      </c>
      <c r="X31" s="33">
        <v>0.65400000000000003</v>
      </c>
      <c r="Y31" s="33">
        <v>0.65600000000000003</v>
      </c>
      <c r="Z31" s="33">
        <v>0.65900000000000003</v>
      </c>
      <c r="AA31" s="33">
        <v>0.65800000000000003</v>
      </c>
      <c r="AB31" s="33">
        <v>0.66</v>
      </c>
      <c r="AC31" s="33">
        <v>0.65</v>
      </c>
      <c r="AD31" s="33">
        <v>0.65700000000000003</v>
      </c>
      <c r="AE31" s="33">
        <v>0.65600000000000003</v>
      </c>
      <c r="AF31" s="33">
        <v>0.65900000000000003</v>
      </c>
      <c r="AG31" s="34">
        <v>0.68700000000000006</v>
      </c>
      <c r="AH31" s="35">
        <v>0.68200000000000005</v>
      </c>
      <c r="AI31" s="35">
        <v>0.68</v>
      </c>
      <c r="AJ31" s="35">
        <v>0.68400000000000005</v>
      </c>
      <c r="AK31" s="35">
        <v>0.68100000000000005</v>
      </c>
      <c r="AL31" s="35">
        <v>0.67800000000000005</v>
      </c>
      <c r="AM31" s="35">
        <v>0.67900000000000005</v>
      </c>
      <c r="AN31" s="35">
        <v>0.68700000000000006</v>
      </c>
      <c r="AO31" s="35">
        <v>0.68799999999999994</v>
      </c>
      <c r="AP31" s="36">
        <v>0.68500000000000005</v>
      </c>
      <c r="AQ31" s="33">
        <v>0.67500000000000004</v>
      </c>
      <c r="AR31" s="33">
        <v>0.67900000000000005</v>
      </c>
      <c r="AS31" s="33">
        <v>0.67600000000000005</v>
      </c>
      <c r="AT31" s="33">
        <v>0.68</v>
      </c>
      <c r="AU31" s="33">
        <v>0.67</v>
      </c>
      <c r="AV31" s="33">
        <v>0.67800000000000005</v>
      </c>
      <c r="AW31" s="33">
        <v>0.67200000000000004</v>
      </c>
      <c r="AX31" s="33">
        <v>0.67</v>
      </c>
      <c r="AY31" s="33">
        <v>0.67900000000000005</v>
      </c>
      <c r="AZ31" s="37">
        <v>0.68</v>
      </c>
    </row>
    <row r="32" spans="1:52">
      <c r="A32" s="124"/>
      <c r="B32">
        <v>7</v>
      </c>
      <c r="C32" s="32">
        <v>0.63300000000000001</v>
      </c>
      <c r="D32" s="33">
        <v>0.624</v>
      </c>
      <c r="E32" s="33">
        <v>0.63200000000000001</v>
      </c>
      <c r="F32" s="33">
        <v>0.626</v>
      </c>
      <c r="G32" s="33">
        <v>0.627</v>
      </c>
      <c r="H32" s="33">
        <v>0.629</v>
      </c>
      <c r="I32" s="33">
        <v>0.625</v>
      </c>
      <c r="J32" s="33">
        <v>0.624</v>
      </c>
      <c r="K32" s="33">
        <v>0.624</v>
      </c>
      <c r="L32" s="33">
        <v>0.625</v>
      </c>
      <c r="M32" s="34">
        <v>0.65600000000000003</v>
      </c>
      <c r="N32" s="35">
        <v>0.65700000000000003</v>
      </c>
      <c r="O32" s="35">
        <v>0.66500000000000004</v>
      </c>
      <c r="P32" s="35">
        <v>0.65200000000000002</v>
      </c>
      <c r="Q32" s="35">
        <v>0.66</v>
      </c>
      <c r="R32" s="35">
        <v>0.65900000000000003</v>
      </c>
      <c r="S32" s="35">
        <v>0.65</v>
      </c>
      <c r="T32" s="35">
        <v>0.65400000000000003</v>
      </c>
      <c r="U32" s="35">
        <v>0.65200000000000002</v>
      </c>
      <c r="V32" s="35">
        <v>0.65700000000000003</v>
      </c>
      <c r="W32" s="32">
        <v>0.64500000000000002</v>
      </c>
      <c r="X32" s="33">
        <v>0.64100000000000001</v>
      </c>
      <c r="Y32" s="33">
        <v>0.63900000000000001</v>
      </c>
      <c r="Z32" s="33">
        <v>0.64400000000000002</v>
      </c>
      <c r="AA32" s="33">
        <v>0.64100000000000001</v>
      </c>
      <c r="AB32" s="33">
        <v>0.64900000000000002</v>
      </c>
      <c r="AC32" s="33">
        <v>0.63700000000000001</v>
      </c>
      <c r="AD32" s="33">
        <v>0.64400000000000002</v>
      </c>
      <c r="AE32" s="33">
        <v>0.64300000000000002</v>
      </c>
      <c r="AF32" s="33">
        <v>0.64100000000000001</v>
      </c>
      <c r="AG32" s="34">
        <v>0.65600000000000003</v>
      </c>
      <c r="AH32" s="35">
        <v>0.67500000000000004</v>
      </c>
      <c r="AI32" s="35">
        <v>0.67500000000000004</v>
      </c>
      <c r="AJ32" s="35">
        <v>0.66700000000000004</v>
      </c>
      <c r="AK32" s="35">
        <v>0.66800000000000004</v>
      </c>
      <c r="AL32" s="35">
        <v>0.67200000000000004</v>
      </c>
      <c r="AM32" s="35">
        <v>0.67500000000000004</v>
      </c>
      <c r="AN32" s="35">
        <v>0.67600000000000005</v>
      </c>
      <c r="AO32" s="35">
        <v>0.67400000000000004</v>
      </c>
      <c r="AP32" s="36">
        <v>0.67900000000000005</v>
      </c>
      <c r="AQ32" s="33">
        <v>0.65600000000000003</v>
      </c>
      <c r="AR32" s="33">
        <v>0.65600000000000003</v>
      </c>
      <c r="AS32" s="33">
        <v>0.66</v>
      </c>
      <c r="AT32" s="33">
        <v>0.65300000000000002</v>
      </c>
      <c r="AU32" s="33">
        <v>0.65600000000000003</v>
      </c>
      <c r="AV32" s="33">
        <v>0.64900000000000002</v>
      </c>
      <c r="AW32" s="33">
        <v>0.64600000000000002</v>
      </c>
      <c r="AX32" s="33">
        <v>0.65200000000000002</v>
      </c>
      <c r="AY32" s="33">
        <v>0.65200000000000002</v>
      </c>
      <c r="AZ32" s="37">
        <v>0.65</v>
      </c>
    </row>
    <row r="33" spans="1:52">
      <c r="A33" s="124"/>
      <c r="B33">
        <v>8</v>
      </c>
      <c r="C33" s="32">
        <v>0.64100000000000001</v>
      </c>
      <c r="D33" s="33">
        <v>0.63300000000000001</v>
      </c>
      <c r="E33" s="33">
        <v>0.64500000000000002</v>
      </c>
      <c r="F33" s="33">
        <v>0.64</v>
      </c>
      <c r="G33" s="33">
        <v>0.63800000000000001</v>
      </c>
      <c r="H33" s="33">
        <v>0.63500000000000001</v>
      </c>
      <c r="I33" s="33">
        <v>0.63400000000000001</v>
      </c>
      <c r="J33" s="33">
        <v>0.63800000000000001</v>
      </c>
      <c r="K33" s="33">
        <v>0.63200000000000001</v>
      </c>
      <c r="L33" s="33">
        <v>0.63500000000000001</v>
      </c>
      <c r="M33" s="34">
        <v>0.66300000000000003</v>
      </c>
      <c r="N33" s="35">
        <v>0.66400000000000003</v>
      </c>
      <c r="O33" s="35">
        <v>0.67300000000000004</v>
      </c>
      <c r="P33" s="35">
        <v>0.66500000000000004</v>
      </c>
      <c r="Q33" s="35">
        <v>0.66500000000000004</v>
      </c>
      <c r="R33" s="35">
        <v>0.66400000000000003</v>
      </c>
      <c r="S33" s="35">
        <v>0.66200000000000003</v>
      </c>
      <c r="T33" s="35">
        <v>0.65700000000000003</v>
      </c>
      <c r="U33" s="35">
        <v>0.66600000000000004</v>
      </c>
      <c r="V33" s="35">
        <v>0.66200000000000003</v>
      </c>
      <c r="W33" s="32">
        <v>0.66700000000000004</v>
      </c>
      <c r="X33" s="33">
        <v>0.64900000000000002</v>
      </c>
      <c r="Y33" s="33">
        <v>0.66400000000000003</v>
      </c>
      <c r="Z33" s="33">
        <v>0.65900000000000003</v>
      </c>
      <c r="AA33" s="33">
        <v>0.66</v>
      </c>
      <c r="AB33" s="33">
        <v>0.65800000000000003</v>
      </c>
      <c r="AC33" s="33">
        <v>0.66600000000000004</v>
      </c>
      <c r="AD33" s="33">
        <v>0.66200000000000003</v>
      </c>
      <c r="AE33" s="33">
        <v>0.66100000000000003</v>
      </c>
      <c r="AF33" s="33">
        <v>0.67100000000000004</v>
      </c>
      <c r="AG33" s="34">
        <v>0.67400000000000004</v>
      </c>
      <c r="AH33" s="35">
        <v>0.68</v>
      </c>
      <c r="AI33" s="35">
        <v>0.67500000000000004</v>
      </c>
      <c r="AJ33" s="35">
        <v>0.69</v>
      </c>
      <c r="AK33" s="35">
        <v>0.67800000000000005</v>
      </c>
      <c r="AL33" s="35">
        <v>0.67500000000000004</v>
      </c>
      <c r="AM33" s="35">
        <v>0.67800000000000005</v>
      </c>
      <c r="AN33" s="35">
        <v>0.67600000000000005</v>
      </c>
      <c r="AO33" s="35">
        <v>0.67500000000000004</v>
      </c>
      <c r="AP33" s="36">
        <v>0.67300000000000004</v>
      </c>
      <c r="AQ33" s="33">
        <v>0.66100000000000003</v>
      </c>
      <c r="AR33" s="33">
        <v>0.66200000000000003</v>
      </c>
      <c r="AS33" s="33">
        <v>0.66500000000000004</v>
      </c>
      <c r="AT33" s="33">
        <v>0.66600000000000004</v>
      </c>
      <c r="AU33" s="33">
        <v>0.66300000000000003</v>
      </c>
      <c r="AV33" s="33">
        <v>0.65800000000000003</v>
      </c>
      <c r="AW33" s="33">
        <v>0.66500000000000004</v>
      </c>
      <c r="AX33" s="33">
        <v>0.66400000000000003</v>
      </c>
      <c r="AY33" s="33">
        <v>0.65800000000000003</v>
      </c>
      <c r="AZ33" s="37">
        <v>0.65900000000000003</v>
      </c>
    </row>
    <row r="34" spans="1:52">
      <c r="A34" s="124"/>
      <c r="B34">
        <v>9</v>
      </c>
      <c r="C34" s="32">
        <v>0.57999999999999996</v>
      </c>
      <c r="D34" s="33">
        <v>0.58099999999999996</v>
      </c>
      <c r="E34" s="33">
        <v>0.58299999999999996</v>
      </c>
      <c r="F34" s="33">
        <v>0.58099999999999996</v>
      </c>
      <c r="G34" s="33">
        <v>0.58299999999999996</v>
      </c>
      <c r="H34" s="33">
        <v>0.58099999999999996</v>
      </c>
      <c r="I34" s="33">
        <v>0.57699999999999996</v>
      </c>
      <c r="J34" s="33">
        <v>0.58199999999999996</v>
      </c>
      <c r="K34" s="33">
        <v>0.57999999999999996</v>
      </c>
      <c r="L34" s="33">
        <v>0.57999999999999996</v>
      </c>
      <c r="M34" s="34">
        <v>0.59</v>
      </c>
      <c r="N34" s="35">
        <v>0.58799999999999997</v>
      </c>
      <c r="O34" s="35">
        <v>0.59599999999999997</v>
      </c>
      <c r="P34" s="35">
        <v>0.59799999999999998</v>
      </c>
      <c r="Q34" s="35">
        <v>0.59499999999999997</v>
      </c>
      <c r="R34" s="35">
        <v>0.59199999999999997</v>
      </c>
      <c r="S34" s="35">
        <v>0.59</v>
      </c>
      <c r="T34" s="35">
        <v>0.59899999999999998</v>
      </c>
      <c r="U34" s="35">
        <v>0.59099999999999997</v>
      </c>
      <c r="V34" s="35">
        <v>0.59099999999999997</v>
      </c>
      <c r="W34" s="32">
        <v>0.58799999999999997</v>
      </c>
      <c r="X34" s="33">
        <v>0.58799999999999997</v>
      </c>
      <c r="Y34" s="33">
        <v>0.58599999999999997</v>
      </c>
      <c r="Z34" s="33">
        <v>0.58799999999999997</v>
      </c>
      <c r="AA34" s="33">
        <v>0.58799999999999997</v>
      </c>
      <c r="AB34" s="33">
        <v>0.58899999999999997</v>
      </c>
      <c r="AC34" s="33">
        <v>0.58899999999999997</v>
      </c>
      <c r="AD34" s="33">
        <v>0.58199999999999996</v>
      </c>
      <c r="AE34" s="33">
        <v>0.58399999999999996</v>
      </c>
      <c r="AF34" s="33">
        <v>0.58499999999999996</v>
      </c>
      <c r="AG34" s="34">
        <v>0.61</v>
      </c>
      <c r="AH34" s="35">
        <v>0.61099999999999999</v>
      </c>
      <c r="AI34" s="35">
        <v>0.61199999999999999</v>
      </c>
      <c r="AJ34" s="35">
        <v>0.61299999999999999</v>
      </c>
      <c r="AK34" s="35">
        <v>0.61899999999999999</v>
      </c>
      <c r="AL34" s="35">
        <v>0.61699999999999999</v>
      </c>
      <c r="AM34" s="35">
        <v>0.61399999999999999</v>
      </c>
      <c r="AN34" s="35">
        <v>0.61799999999999999</v>
      </c>
      <c r="AO34" s="35">
        <v>0.61199999999999999</v>
      </c>
      <c r="AP34" s="36">
        <v>0.61599999999999999</v>
      </c>
      <c r="AQ34" s="33">
        <v>0.60199999999999998</v>
      </c>
      <c r="AR34" s="33">
        <v>0.60399999999999998</v>
      </c>
      <c r="AS34" s="33">
        <v>0.60399999999999998</v>
      </c>
      <c r="AT34" s="33">
        <v>0.60499999999999998</v>
      </c>
      <c r="AU34" s="33">
        <v>0.60199999999999998</v>
      </c>
      <c r="AV34" s="33">
        <v>0.60599999999999998</v>
      </c>
      <c r="AW34" s="33">
        <v>0.60099999999999998</v>
      </c>
      <c r="AX34" s="33">
        <v>0.60199999999999998</v>
      </c>
      <c r="AY34" s="33">
        <v>0.60499999999999998</v>
      </c>
      <c r="AZ34" s="37">
        <v>0.60399999999999998</v>
      </c>
    </row>
    <row r="35" spans="1:52">
      <c r="A35" s="125"/>
      <c r="B35" s="5">
        <v>10</v>
      </c>
      <c r="C35" s="38">
        <v>0.65100000000000002</v>
      </c>
      <c r="D35" s="39">
        <v>0.65</v>
      </c>
      <c r="E35" s="39">
        <v>0.64400000000000002</v>
      </c>
      <c r="F35" s="39">
        <v>0.65300000000000002</v>
      </c>
      <c r="G35" s="39">
        <v>0.65200000000000002</v>
      </c>
      <c r="H35" s="39">
        <v>0.65900000000000003</v>
      </c>
      <c r="I35" s="39">
        <v>0.64700000000000002</v>
      </c>
      <c r="J35" s="39">
        <v>0.65800000000000003</v>
      </c>
      <c r="K35" s="39">
        <v>0.64700000000000002</v>
      </c>
      <c r="L35" s="39">
        <v>0.64800000000000002</v>
      </c>
      <c r="M35" s="40">
        <v>0.66400000000000003</v>
      </c>
      <c r="N35" s="41">
        <v>0.66100000000000003</v>
      </c>
      <c r="O35" s="41">
        <v>0.66</v>
      </c>
      <c r="P35" s="41">
        <v>0.66400000000000003</v>
      </c>
      <c r="Q35" s="41">
        <v>0.66500000000000004</v>
      </c>
      <c r="R35" s="41">
        <v>0.66500000000000004</v>
      </c>
      <c r="S35" s="41">
        <v>0.66300000000000003</v>
      </c>
      <c r="T35" s="41">
        <v>0.66100000000000003</v>
      </c>
      <c r="U35" s="41">
        <v>0.66600000000000004</v>
      </c>
      <c r="V35" s="41">
        <v>0.66300000000000003</v>
      </c>
      <c r="W35" s="38">
        <v>0.66600000000000004</v>
      </c>
      <c r="X35" s="39">
        <v>0.66900000000000004</v>
      </c>
      <c r="Y35" s="39">
        <v>0.66100000000000003</v>
      </c>
      <c r="Z35" s="39">
        <v>0.65900000000000003</v>
      </c>
      <c r="AA35" s="39">
        <v>0.65900000000000003</v>
      </c>
      <c r="AB35" s="39">
        <v>0.66300000000000003</v>
      </c>
      <c r="AC35" s="39">
        <v>0.66200000000000003</v>
      </c>
      <c r="AD35" s="39">
        <v>0.66600000000000004</v>
      </c>
      <c r="AE35" s="39">
        <v>0.66300000000000003</v>
      </c>
      <c r="AF35" s="39">
        <v>0.66</v>
      </c>
      <c r="AG35" s="40">
        <v>0.66</v>
      </c>
      <c r="AH35" s="41">
        <v>0.66200000000000003</v>
      </c>
      <c r="AI35" s="41">
        <v>0.66100000000000003</v>
      </c>
      <c r="AJ35" s="41">
        <v>0.66200000000000003</v>
      </c>
      <c r="AK35" s="41">
        <v>0.65800000000000003</v>
      </c>
      <c r="AL35" s="41">
        <v>0.66600000000000004</v>
      </c>
      <c r="AM35" s="41">
        <v>0.66700000000000004</v>
      </c>
      <c r="AN35" s="41">
        <v>0.66100000000000003</v>
      </c>
      <c r="AO35" s="41">
        <v>0.66400000000000003</v>
      </c>
      <c r="AP35" s="42">
        <v>0.66300000000000003</v>
      </c>
      <c r="AQ35" s="39">
        <v>0.67100000000000004</v>
      </c>
      <c r="AR35" s="39">
        <v>0.66700000000000004</v>
      </c>
      <c r="AS35" s="39">
        <v>0.67200000000000004</v>
      </c>
      <c r="AT35" s="39">
        <v>0.66600000000000004</v>
      </c>
      <c r="AU35" s="39">
        <v>0.66400000000000003</v>
      </c>
      <c r="AV35" s="39">
        <v>0.67</v>
      </c>
      <c r="AW35" s="39">
        <v>0.67</v>
      </c>
      <c r="AX35" s="39">
        <v>0.67</v>
      </c>
      <c r="AY35" s="39">
        <v>0.66600000000000004</v>
      </c>
      <c r="AZ35" s="43">
        <v>0.66300000000000003</v>
      </c>
    </row>
    <row r="36" spans="1:52">
      <c r="A36" s="124">
        <v>4</v>
      </c>
      <c r="B36">
        <v>1</v>
      </c>
      <c r="C36" s="32">
        <v>0.69399999999999995</v>
      </c>
      <c r="D36" s="33">
        <v>0.69099999999999995</v>
      </c>
      <c r="E36" s="33">
        <v>0.69899999999999995</v>
      </c>
      <c r="F36" s="33">
        <v>0.69099999999999995</v>
      </c>
      <c r="G36" s="33">
        <v>0.69199999999999995</v>
      </c>
      <c r="H36" s="33">
        <v>0.69299999999999995</v>
      </c>
      <c r="I36" s="33">
        <v>0.70299999999999996</v>
      </c>
      <c r="J36" s="33">
        <v>0.69199999999999995</v>
      </c>
      <c r="K36" s="33">
        <v>0.69699999999999995</v>
      </c>
      <c r="L36" s="33">
        <v>0.69299999999999995</v>
      </c>
      <c r="M36" s="34">
        <v>0.71499999999999997</v>
      </c>
      <c r="N36" s="35">
        <v>0.71299999999999997</v>
      </c>
      <c r="O36" s="35">
        <v>0.71899999999999997</v>
      </c>
      <c r="P36" s="35">
        <v>0.70899999999999996</v>
      </c>
      <c r="Q36" s="35">
        <v>0.71499999999999997</v>
      </c>
      <c r="R36" s="35">
        <v>0.71199999999999997</v>
      </c>
      <c r="S36" s="35">
        <v>0.71699999999999997</v>
      </c>
      <c r="T36" s="35">
        <v>0.71399999999999997</v>
      </c>
      <c r="U36" s="35">
        <v>0.71399999999999997</v>
      </c>
      <c r="V36" s="35">
        <v>0.71399999999999997</v>
      </c>
      <c r="W36" s="32">
        <v>0.67600000000000005</v>
      </c>
      <c r="X36" s="33">
        <v>0.67400000000000004</v>
      </c>
      <c r="Y36" s="33">
        <v>0.68200000000000005</v>
      </c>
      <c r="Z36" s="33">
        <v>0.68200000000000005</v>
      </c>
      <c r="AA36" s="33">
        <v>0.68200000000000005</v>
      </c>
      <c r="AB36" s="33">
        <v>0.68200000000000005</v>
      </c>
      <c r="AC36" s="33">
        <v>0.66500000000000004</v>
      </c>
      <c r="AD36" s="33">
        <v>0.67300000000000004</v>
      </c>
      <c r="AE36" s="33">
        <v>0.66700000000000004</v>
      </c>
      <c r="AF36" s="33">
        <v>0.66200000000000003</v>
      </c>
      <c r="AG36" s="34">
        <v>0.71399999999999997</v>
      </c>
      <c r="AH36" s="35">
        <v>0.70499999999999996</v>
      </c>
      <c r="AI36" s="35">
        <v>0.70599999999999996</v>
      </c>
      <c r="AJ36" s="35">
        <v>0.70499999999999996</v>
      </c>
      <c r="AK36" s="35">
        <v>0.70499999999999996</v>
      </c>
      <c r="AL36" s="35">
        <v>0.70499999999999996</v>
      </c>
      <c r="AM36" s="35">
        <v>0.70699999999999996</v>
      </c>
      <c r="AN36" s="35">
        <v>0.70599999999999996</v>
      </c>
      <c r="AO36" s="35">
        <v>0.70699999999999996</v>
      </c>
      <c r="AP36" s="36">
        <v>0.70599999999999996</v>
      </c>
      <c r="AQ36" s="33">
        <v>0.69899999999999995</v>
      </c>
      <c r="AR36" s="33">
        <v>0.71299999999999997</v>
      </c>
      <c r="AS36" s="33">
        <v>0.70099999999999996</v>
      </c>
      <c r="AT36" s="33">
        <v>0.71499999999999997</v>
      </c>
      <c r="AU36" s="33">
        <v>0.72199999999999998</v>
      </c>
      <c r="AV36" s="33">
        <v>0.70499999999999996</v>
      </c>
      <c r="AW36" s="33">
        <v>0.69699999999999995</v>
      </c>
      <c r="AX36" s="33">
        <v>0.71699999999999997</v>
      </c>
      <c r="AY36" s="33">
        <v>0.70799999999999996</v>
      </c>
      <c r="AZ36" s="37">
        <v>0.69699999999999995</v>
      </c>
    </row>
    <row r="37" spans="1:52">
      <c r="A37" s="124"/>
      <c r="B37">
        <v>2</v>
      </c>
      <c r="C37" s="32">
        <v>0.629</v>
      </c>
      <c r="D37" s="33">
        <v>0.63200000000000001</v>
      </c>
      <c r="E37" s="33">
        <v>0.64</v>
      </c>
      <c r="F37" s="33">
        <v>0.63900000000000001</v>
      </c>
      <c r="G37" s="33">
        <v>0.63300000000000001</v>
      </c>
      <c r="H37" s="33">
        <v>0.63300000000000001</v>
      </c>
      <c r="I37" s="33">
        <v>0.64200000000000002</v>
      </c>
      <c r="J37" s="33">
        <v>0.63400000000000001</v>
      </c>
      <c r="K37" s="33">
        <v>0.63400000000000001</v>
      </c>
      <c r="L37" s="33">
        <v>0.64</v>
      </c>
      <c r="M37" s="34">
        <v>0.67500000000000004</v>
      </c>
      <c r="N37" s="35">
        <v>0.67300000000000004</v>
      </c>
      <c r="O37" s="35">
        <v>0.67900000000000005</v>
      </c>
      <c r="P37" s="35">
        <v>0.67300000000000004</v>
      </c>
      <c r="Q37" s="35">
        <v>0.67500000000000004</v>
      </c>
      <c r="R37" s="35">
        <v>0.67</v>
      </c>
      <c r="S37" s="35">
        <v>0.66800000000000004</v>
      </c>
      <c r="T37" s="35">
        <v>0.67800000000000005</v>
      </c>
      <c r="U37" s="35">
        <v>0.67300000000000004</v>
      </c>
      <c r="V37" s="35">
        <v>0.67900000000000005</v>
      </c>
      <c r="W37" s="32">
        <v>0.65400000000000003</v>
      </c>
      <c r="X37" s="33">
        <v>0.65400000000000003</v>
      </c>
      <c r="Y37" s="33">
        <v>0.66400000000000003</v>
      </c>
      <c r="Z37" s="33">
        <v>0.66</v>
      </c>
      <c r="AA37" s="33">
        <v>0.66800000000000004</v>
      </c>
      <c r="AB37" s="33">
        <v>0.65500000000000003</v>
      </c>
      <c r="AC37" s="33">
        <v>0.65500000000000003</v>
      </c>
      <c r="AD37" s="33">
        <v>0.66200000000000003</v>
      </c>
      <c r="AE37" s="33">
        <v>0.66500000000000004</v>
      </c>
      <c r="AF37" s="33">
        <v>0.65600000000000003</v>
      </c>
      <c r="AG37" s="34">
        <v>0.68799999999999994</v>
      </c>
      <c r="AH37" s="35">
        <v>0.67300000000000004</v>
      </c>
      <c r="AI37" s="35">
        <v>0.67300000000000004</v>
      </c>
      <c r="AJ37" s="35">
        <v>0.68500000000000005</v>
      </c>
      <c r="AK37" s="35">
        <v>0.68</v>
      </c>
      <c r="AL37" s="35">
        <v>0.68200000000000005</v>
      </c>
      <c r="AM37" s="35">
        <v>0.68100000000000005</v>
      </c>
      <c r="AN37" s="35">
        <v>0.67800000000000005</v>
      </c>
      <c r="AO37" s="35">
        <v>0.67400000000000004</v>
      </c>
      <c r="AP37" s="36">
        <v>0.67400000000000004</v>
      </c>
      <c r="AQ37" s="33">
        <v>0.67800000000000005</v>
      </c>
      <c r="AR37" s="33">
        <v>0.68200000000000005</v>
      </c>
      <c r="AS37" s="33">
        <v>0.67900000000000005</v>
      </c>
      <c r="AT37" s="33">
        <v>0.68300000000000005</v>
      </c>
      <c r="AU37" s="33">
        <v>0.68300000000000005</v>
      </c>
      <c r="AV37" s="33">
        <v>0.68600000000000005</v>
      </c>
      <c r="AW37" s="33">
        <v>0.68300000000000005</v>
      </c>
      <c r="AX37" s="33">
        <v>0.68</v>
      </c>
      <c r="AY37" s="33">
        <v>0.68</v>
      </c>
      <c r="AZ37" s="37">
        <v>0.68100000000000005</v>
      </c>
    </row>
    <row r="38" spans="1:52">
      <c r="A38" s="124"/>
      <c r="B38">
        <v>3</v>
      </c>
      <c r="C38" s="32">
        <v>0.65700000000000003</v>
      </c>
      <c r="D38" s="33">
        <v>0.65500000000000003</v>
      </c>
      <c r="E38" s="33">
        <v>0.65300000000000002</v>
      </c>
      <c r="F38" s="33">
        <v>0.65100000000000002</v>
      </c>
      <c r="G38" s="33">
        <v>0.65400000000000003</v>
      </c>
      <c r="H38" s="33">
        <v>0.65900000000000003</v>
      </c>
      <c r="I38" s="33">
        <v>0.65600000000000003</v>
      </c>
      <c r="J38" s="33">
        <v>0.65400000000000003</v>
      </c>
      <c r="K38" s="33">
        <v>0.64700000000000002</v>
      </c>
      <c r="L38" s="33">
        <v>0.66200000000000003</v>
      </c>
      <c r="M38" s="34">
        <v>0.66600000000000004</v>
      </c>
      <c r="N38" s="35">
        <v>0.66100000000000003</v>
      </c>
      <c r="O38" s="35">
        <v>0.66900000000000004</v>
      </c>
      <c r="P38" s="35">
        <v>0.66100000000000003</v>
      </c>
      <c r="Q38" s="35">
        <v>0.66400000000000003</v>
      </c>
      <c r="R38" s="35">
        <v>0.66400000000000003</v>
      </c>
      <c r="S38" s="35">
        <v>0.67200000000000004</v>
      </c>
      <c r="T38" s="35">
        <v>0.65900000000000003</v>
      </c>
      <c r="U38" s="35">
        <v>0.66500000000000004</v>
      </c>
      <c r="V38" s="35">
        <v>0.66100000000000003</v>
      </c>
      <c r="W38" s="32">
        <v>0.65200000000000002</v>
      </c>
      <c r="X38" s="33">
        <v>0.65300000000000002</v>
      </c>
      <c r="Y38" s="33">
        <v>0.65600000000000003</v>
      </c>
      <c r="Z38" s="33">
        <v>0.65500000000000003</v>
      </c>
      <c r="AA38" s="33">
        <v>0.65600000000000003</v>
      </c>
      <c r="AB38" s="33">
        <v>0.65600000000000003</v>
      </c>
      <c r="AC38" s="33">
        <v>0.66100000000000003</v>
      </c>
      <c r="AD38" s="33">
        <v>0.65600000000000003</v>
      </c>
      <c r="AE38" s="33">
        <v>0.65900000000000003</v>
      </c>
      <c r="AF38" s="33">
        <v>0.64800000000000002</v>
      </c>
      <c r="AG38" s="34">
        <v>0.68600000000000005</v>
      </c>
      <c r="AH38" s="35">
        <v>0.67500000000000004</v>
      </c>
      <c r="AI38" s="35">
        <v>0.66900000000000004</v>
      </c>
      <c r="AJ38" s="35">
        <v>0.68400000000000005</v>
      </c>
      <c r="AK38" s="35">
        <v>0.66800000000000004</v>
      </c>
      <c r="AL38" s="35">
        <v>0.67800000000000005</v>
      </c>
      <c r="AM38" s="35">
        <v>0.66900000000000004</v>
      </c>
      <c r="AN38" s="35">
        <v>0.68200000000000005</v>
      </c>
      <c r="AO38" s="35">
        <v>0.66800000000000004</v>
      </c>
      <c r="AP38" s="36">
        <v>0.67</v>
      </c>
      <c r="AQ38" s="33">
        <v>0.66900000000000004</v>
      </c>
      <c r="AR38" s="33">
        <v>0.67100000000000004</v>
      </c>
      <c r="AS38" s="33">
        <v>0.67200000000000004</v>
      </c>
      <c r="AT38" s="33">
        <v>0.66900000000000004</v>
      </c>
      <c r="AU38" s="33">
        <v>0.67300000000000004</v>
      </c>
      <c r="AV38" s="33">
        <v>0.67600000000000005</v>
      </c>
      <c r="AW38" s="33">
        <v>0.67400000000000004</v>
      </c>
      <c r="AX38" s="33">
        <v>0.68100000000000005</v>
      </c>
      <c r="AY38" s="33">
        <v>0.66200000000000003</v>
      </c>
      <c r="AZ38" s="37">
        <v>0.66300000000000003</v>
      </c>
    </row>
    <row r="39" spans="1:52">
      <c r="A39" s="124"/>
      <c r="B39">
        <v>4</v>
      </c>
      <c r="C39" s="32">
        <v>0.64500000000000002</v>
      </c>
      <c r="D39" s="33">
        <v>0.64800000000000002</v>
      </c>
      <c r="E39" s="33">
        <v>0.64700000000000002</v>
      </c>
      <c r="F39" s="33">
        <v>0.64400000000000002</v>
      </c>
      <c r="G39" s="33">
        <v>0.64600000000000002</v>
      </c>
      <c r="H39" s="33">
        <v>0.65200000000000002</v>
      </c>
      <c r="I39" s="33">
        <v>0.65100000000000002</v>
      </c>
      <c r="J39" s="33">
        <v>0.64400000000000002</v>
      </c>
      <c r="K39" s="33">
        <v>0.64600000000000002</v>
      </c>
      <c r="L39" s="33">
        <v>0.64400000000000002</v>
      </c>
      <c r="M39" s="34">
        <v>0.68600000000000005</v>
      </c>
      <c r="N39" s="35">
        <v>0.68</v>
      </c>
      <c r="O39" s="35">
        <v>0.66200000000000003</v>
      </c>
      <c r="P39" s="35">
        <v>0.67</v>
      </c>
      <c r="Q39" s="35">
        <v>0.67900000000000005</v>
      </c>
      <c r="R39" s="35">
        <v>0.66900000000000004</v>
      </c>
      <c r="S39" s="35">
        <v>0.67300000000000004</v>
      </c>
      <c r="T39" s="35">
        <v>0.67200000000000004</v>
      </c>
      <c r="U39" s="35">
        <v>0.67</v>
      </c>
      <c r="V39" s="35">
        <v>0.67300000000000004</v>
      </c>
      <c r="W39" s="32">
        <v>0.65200000000000002</v>
      </c>
      <c r="X39" s="33">
        <v>0.65400000000000003</v>
      </c>
      <c r="Y39" s="33">
        <v>0.65200000000000002</v>
      </c>
      <c r="Z39" s="33">
        <v>0.64600000000000002</v>
      </c>
      <c r="AA39" s="33">
        <v>0.65300000000000002</v>
      </c>
      <c r="AB39" s="33">
        <v>0.65200000000000002</v>
      </c>
      <c r="AC39" s="33">
        <v>0.64900000000000002</v>
      </c>
      <c r="AD39" s="33">
        <v>0.65200000000000002</v>
      </c>
      <c r="AE39" s="33">
        <v>0.65600000000000003</v>
      </c>
      <c r="AF39" s="33">
        <v>0.65400000000000003</v>
      </c>
      <c r="AG39" s="34">
        <v>0.67200000000000004</v>
      </c>
      <c r="AH39" s="35">
        <v>0.66</v>
      </c>
      <c r="AI39" s="35">
        <v>0.66600000000000004</v>
      </c>
      <c r="AJ39" s="35">
        <v>0.66500000000000004</v>
      </c>
      <c r="AK39" s="35">
        <v>0.66200000000000003</v>
      </c>
      <c r="AL39" s="35">
        <v>0.66900000000000004</v>
      </c>
      <c r="AM39" s="35">
        <v>0.66200000000000003</v>
      </c>
      <c r="AN39" s="35">
        <v>0.67</v>
      </c>
      <c r="AO39" s="35">
        <v>0.67100000000000004</v>
      </c>
      <c r="AP39" s="36">
        <v>0.66700000000000004</v>
      </c>
      <c r="AQ39" s="33">
        <v>0.67100000000000004</v>
      </c>
      <c r="AR39" s="33">
        <v>0.67800000000000005</v>
      </c>
      <c r="AS39" s="33">
        <v>0.67400000000000004</v>
      </c>
      <c r="AT39" s="33">
        <v>0.67500000000000004</v>
      </c>
      <c r="AU39" s="33">
        <v>0.67900000000000005</v>
      </c>
      <c r="AV39" s="33">
        <v>0.67300000000000004</v>
      </c>
      <c r="AW39" s="33">
        <v>0.67500000000000004</v>
      </c>
      <c r="AX39" s="33">
        <v>0.67700000000000005</v>
      </c>
      <c r="AY39" s="33">
        <v>0.67</v>
      </c>
      <c r="AZ39" s="37">
        <v>0.67400000000000004</v>
      </c>
    </row>
    <row r="40" spans="1:52">
      <c r="A40" s="124"/>
      <c r="B40">
        <v>5</v>
      </c>
      <c r="C40" s="32">
        <v>0.66600000000000004</v>
      </c>
      <c r="D40" s="33">
        <v>0.65700000000000003</v>
      </c>
      <c r="E40" s="33">
        <v>0.66</v>
      </c>
      <c r="F40" s="33">
        <v>0.66500000000000004</v>
      </c>
      <c r="G40" s="33">
        <v>0.66500000000000004</v>
      </c>
      <c r="H40" s="33">
        <v>0.65900000000000003</v>
      </c>
      <c r="I40" s="33">
        <v>0.65800000000000003</v>
      </c>
      <c r="J40" s="33">
        <v>0.66400000000000003</v>
      </c>
      <c r="K40" s="33">
        <v>0.66100000000000003</v>
      </c>
      <c r="L40" s="33">
        <v>0.66200000000000003</v>
      </c>
      <c r="M40" s="34">
        <v>0.66700000000000004</v>
      </c>
      <c r="N40" s="35">
        <v>0.67300000000000004</v>
      </c>
      <c r="O40" s="35">
        <v>0.67</v>
      </c>
      <c r="P40" s="35">
        <v>0.66800000000000004</v>
      </c>
      <c r="Q40" s="35">
        <v>0.66700000000000004</v>
      </c>
      <c r="R40" s="35">
        <v>0.67400000000000004</v>
      </c>
      <c r="S40" s="35">
        <v>0.66800000000000004</v>
      </c>
      <c r="T40" s="35">
        <v>0.66900000000000004</v>
      </c>
      <c r="U40" s="35">
        <v>0.66900000000000004</v>
      </c>
      <c r="V40" s="35">
        <v>0.66600000000000004</v>
      </c>
      <c r="W40" s="32">
        <v>0.65</v>
      </c>
      <c r="X40" s="33">
        <v>0.65900000000000003</v>
      </c>
      <c r="Y40" s="33">
        <v>0.64200000000000002</v>
      </c>
      <c r="Z40" s="33">
        <v>0.66</v>
      </c>
      <c r="AA40" s="33">
        <v>0.65400000000000003</v>
      </c>
      <c r="AB40" s="33">
        <v>0.65100000000000002</v>
      </c>
      <c r="AC40" s="33">
        <v>0.66500000000000004</v>
      </c>
      <c r="AD40" s="33">
        <v>0.65400000000000003</v>
      </c>
      <c r="AE40" s="33">
        <v>0.65500000000000003</v>
      </c>
      <c r="AF40" s="33">
        <v>0.65900000000000003</v>
      </c>
      <c r="AG40" s="34">
        <v>0.67</v>
      </c>
      <c r="AH40" s="35">
        <v>0.67200000000000004</v>
      </c>
      <c r="AI40" s="35">
        <v>0.68500000000000005</v>
      </c>
      <c r="AJ40" s="35">
        <v>0.66700000000000004</v>
      </c>
      <c r="AK40" s="35">
        <v>0.67</v>
      </c>
      <c r="AL40" s="35">
        <v>0.67100000000000004</v>
      </c>
      <c r="AM40" s="35">
        <v>0.67500000000000004</v>
      </c>
      <c r="AN40" s="35">
        <v>0.67500000000000004</v>
      </c>
      <c r="AO40" s="35">
        <v>0.67100000000000004</v>
      </c>
      <c r="AP40" s="36">
        <v>0.67600000000000005</v>
      </c>
      <c r="AQ40" s="33">
        <v>0.66900000000000004</v>
      </c>
      <c r="AR40" s="33">
        <v>0.66800000000000004</v>
      </c>
      <c r="AS40" s="33">
        <v>0.67400000000000004</v>
      </c>
      <c r="AT40" s="33">
        <v>0.66900000000000004</v>
      </c>
      <c r="AU40" s="33">
        <v>0.67</v>
      </c>
      <c r="AV40" s="33">
        <v>0.65300000000000002</v>
      </c>
      <c r="AW40" s="33">
        <v>0.67100000000000004</v>
      </c>
      <c r="AX40" s="33">
        <v>0.67400000000000004</v>
      </c>
      <c r="AY40" s="33">
        <v>0.67100000000000004</v>
      </c>
      <c r="AZ40" s="37">
        <v>0.66300000000000003</v>
      </c>
    </row>
    <row r="41" spans="1:52">
      <c r="A41" s="124"/>
      <c r="B41">
        <v>6</v>
      </c>
      <c r="C41" s="32">
        <v>0.68100000000000005</v>
      </c>
      <c r="D41" s="33">
        <v>0.68200000000000005</v>
      </c>
      <c r="E41" s="33">
        <v>0.67500000000000004</v>
      </c>
      <c r="F41" s="33">
        <v>0.68300000000000005</v>
      </c>
      <c r="G41" s="33">
        <v>0.68300000000000005</v>
      </c>
      <c r="H41" s="33">
        <v>0.66800000000000004</v>
      </c>
      <c r="I41" s="33">
        <v>0.67</v>
      </c>
      <c r="J41" s="33">
        <v>0.68500000000000005</v>
      </c>
      <c r="K41" s="33">
        <v>0.66600000000000004</v>
      </c>
      <c r="L41" s="33">
        <v>0.68100000000000005</v>
      </c>
      <c r="M41" s="34">
        <v>0.69199999999999995</v>
      </c>
      <c r="N41" s="35">
        <v>0.68700000000000006</v>
      </c>
      <c r="O41" s="35">
        <v>0.68</v>
      </c>
      <c r="P41" s="35">
        <v>0.68600000000000005</v>
      </c>
      <c r="Q41" s="35">
        <v>0.69099999999999995</v>
      </c>
      <c r="R41" s="35">
        <v>0.68700000000000006</v>
      </c>
      <c r="S41" s="35">
        <v>0.68200000000000005</v>
      </c>
      <c r="T41" s="35">
        <v>0.69099999999999995</v>
      </c>
      <c r="U41" s="35">
        <v>0.68799999999999994</v>
      </c>
      <c r="V41" s="35">
        <v>0.68899999999999995</v>
      </c>
      <c r="W41" s="32">
        <v>0.67200000000000004</v>
      </c>
      <c r="X41" s="33">
        <v>0.67500000000000004</v>
      </c>
      <c r="Y41" s="33">
        <v>0.68100000000000005</v>
      </c>
      <c r="Z41" s="33">
        <v>0.69</v>
      </c>
      <c r="AA41" s="33">
        <v>0.67800000000000005</v>
      </c>
      <c r="AB41" s="33">
        <v>0.67200000000000004</v>
      </c>
      <c r="AC41" s="33">
        <v>0.69099999999999995</v>
      </c>
      <c r="AD41" s="33">
        <v>0.68</v>
      </c>
      <c r="AE41" s="33">
        <v>0.69199999999999995</v>
      </c>
      <c r="AF41" s="33">
        <v>0.67300000000000004</v>
      </c>
      <c r="AG41" s="34">
        <v>0.67700000000000005</v>
      </c>
      <c r="AH41" s="35">
        <v>0.68400000000000005</v>
      </c>
      <c r="AI41" s="35">
        <v>0.69399999999999995</v>
      </c>
      <c r="AJ41" s="35">
        <v>0.68300000000000005</v>
      </c>
      <c r="AK41" s="35">
        <v>0.68300000000000005</v>
      </c>
      <c r="AL41" s="35">
        <v>0.68400000000000005</v>
      </c>
      <c r="AM41" s="35">
        <v>0.69</v>
      </c>
      <c r="AN41" s="35">
        <v>0.67900000000000005</v>
      </c>
      <c r="AO41" s="35">
        <v>0.68400000000000005</v>
      </c>
      <c r="AP41" s="36">
        <v>0.68500000000000005</v>
      </c>
      <c r="AQ41" s="33">
        <v>0.68700000000000006</v>
      </c>
      <c r="AR41" s="33">
        <v>0.69099999999999995</v>
      </c>
      <c r="AS41" s="33">
        <v>0.68400000000000005</v>
      </c>
      <c r="AT41" s="33">
        <v>0.68799999999999994</v>
      </c>
      <c r="AU41" s="33">
        <v>0.68899999999999995</v>
      </c>
      <c r="AV41" s="33">
        <v>0.68799999999999994</v>
      </c>
      <c r="AW41" s="33">
        <v>0.69099999999999995</v>
      </c>
      <c r="AX41" s="33">
        <v>0.68899999999999995</v>
      </c>
      <c r="AY41" s="33">
        <v>0.68700000000000006</v>
      </c>
      <c r="AZ41" s="37">
        <v>0.69</v>
      </c>
    </row>
    <row r="42" spans="1:52">
      <c r="A42" s="124"/>
      <c r="B42">
        <v>7</v>
      </c>
      <c r="C42" s="32">
        <v>0.65900000000000003</v>
      </c>
      <c r="D42" s="33">
        <v>0.67200000000000004</v>
      </c>
      <c r="E42" s="33">
        <v>0.67</v>
      </c>
      <c r="F42" s="33">
        <v>0.66300000000000003</v>
      </c>
      <c r="G42" s="33">
        <v>0.66600000000000004</v>
      </c>
      <c r="H42" s="33">
        <v>0.67100000000000004</v>
      </c>
      <c r="I42" s="33">
        <v>0.67300000000000004</v>
      </c>
      <c r="J42" s="33">
        <v>0.66600000000000004</v>
      </c>
      <c r="K42" s="33">
        <v>0.66800000000000004</v>
      </c>
      <c r="L42" s="33">
        <v>0.65700000000000003</v>
      </c>
      <c r="M42" s="34">
        <v>0.66400000000000003</v>
      </c>
      <c r="N42" s="35">
        <v>0.66200000000000003</v>
      </c>
      <c r="O42" s="35">
        <v>0.66800000000000004</v>
      </c>
      <c r="P42" s="35">
        <v>0.66800000000000004</v>
      </c>
      <c r="Q42" s="35">
        <v>0.65800000000000003</v>
      </c>
      <c r="R42" s="35">
        <v>0.66800000000000004</v>
      </c>
      <c r="S42" s="35">
        <v>0.66500000000000004</v>
      </c>
      <c r="T42" s="35">
        <v>0.67500000000000004</v>
      </c>
      <c r="U42" s="35">
        <v>0.66200000000000003</v>
      </c>
      <c r="V42" s="35">
        <v>0.66100000000000003</v>
      </c>
      <c r="W42" s="32">
        <v>0.65400000000000003</v>
      </c>
      <c r="X42" s="33">
        <v>0.65400000000000003</v>
      </c>
      <c r="Y42" s="33">
        <v>0.64500000000000002</v>
      </c>
      <c r="Z42" s="33">
        <v>0.65600000000000003</v>
      </c>
      <c r="AA42" s="33">
        <v>0.64900000000000002</v>
      </c>
      <c r="AB42" s="33">
        <v>0.66200000000000003</v>
      </c>
      <c r="AC42" s="33">
        <v>0.65100000000000002</v>
      </c>
      <c r="AD42" s="33">
        <v>0.65100000000000002</v>
      </c>
      <c r="AE42" s="33">
        <v>0.64800000000000002</v>
      </c>
      <c r="AF42" s="33">
        <v>0.65100000000000002</v>
      </c>
      <c r="AG42" s="34">
        <v>0.67300000000000004</v>
      </c>
      <c r="AH42" s="35">
        <v>0.67600000000000005</v>
      </c>
      <c r="AI42" s="35">
        <v>0.68100000000000005</v>
      </c>
      <c r="AJ42" s="35">
        <v>0.68</v>
      </c>
      <c r="AK42" s="35">
        <v>0.68</v>
      </c>
      <c r="AL42" s="35">
        <v>0.68</v>
      </c>
      <c r="AM42" s="35">
        <v>0.68100000000000005</v>
      </c>
      <c r="AN42" s="35">
        <v>0.67900000000000005</v>
      </c>
      <c r="AO42" s="35">
        <v>0.67900000000000005</v>
      </c>
      <c r="AP42" s="36">
        <v>0.67600000000000005</v>
      </c>
      <c r="AQ42" s="33">
        <v>0.67300000000000004</v>
      </c>
      <c r="AR42" s="33">
        <v>0.67700000000000005</v>
      </c>
      <c r="AS42" s="33">
        <v>0.67900000000000005</v>
      </c>
      <c r="AT42" s="33">
        <v>0.67500000000000004</v>
      </c>
      <c r="AU42" s="33">
        <v>0.66200000000000003</v>
      </c>
      <c r="AV42" s="33">
        <v>0.66900000000000004</v>
      </c>
      <c r="AW42" s="33">
        <v>0.67400000000000004</v>
      </c>
      <c r="AX42" s="33">
        <v>0.67200000000000004</v>
      </c>
      <c r="AY42" s="33">
        <v>0.67100000000000004</v>
      </c>
      <c r="AZ42" s="37">
        <v>0.67900000000000005</v>
      </c>
    </row>
    <row r="43" spans="1:52">
      <c r="A43" s="124"/>
      <c r="B43">
        <v>8</v>
      </c>
      <c r="C43" s="32">
        <v>0.63600000000000001</v>
      </c>
      <c r="D43" s="33">
        <v>0.63900000000000001</v>
      </c>
      <c r="E43" s="33">
        <v>0.63900000000000001</v>
      </c>
      <c r="F43" s="33">
        <v>0.63300000000000001</v>
      </c>
      <c r="G43" s="33">
        <v>0.64200000000000002</v>
      </c>
      <c r="H43" s="33">
        <v>0.629</v>
      </c>
      <c r="I43" s="33">
        <v>0.64200000000000002</v>
      </c>
      <c r="J43" s="33">
        <v>0.63400000000000001</v>
      </c>
      <c r="K43" s="33">
        <v>0.64300000000000002</v>
      </c>
      <c r="L43" s="33">
        <v>0.64800000000000002</v>
      </c>
      <c r="M43" s="34">
        <v>0.66700000000000004</v>
      </c>
      <c r="N43" s="35">
        <v>0.67600000000000005</v>
      </c>
      <c r="O43" s="35">
        <v>0.66900000000000004</v>
      </c>
      <c r="P43" s="35">
        <v>0.67200000000000004</v>
      </c>
      <c r="Q43" s="35">
        <v>0.66700000000000004</v>
      </c>
      <c r="R43" s="35">
        <v>0.66600000000000004</v>
      </c>
      <c r="S43" s="35">
        <v>0.67500000000000004</v>
      </c>
      <c r="T43" s="35">
        <v>0.66200000000000003</v>
      </c>
      <c r="U43" s="35">
        <v>0.65200000000000002</v>
      </c>
      <c r="V43" s="35">
        <v>0.66800000000000004</v>
      </c>
      <c r="W43" s="32">
        <v>0.65300000000000002</v>
      </c>
      <c r="X43" s="33">
        <v>0.65</v>
      </c>
      <c r="Y43" s="33">
        <v>0.65400000000000003</v>
      </c>
      <c r="Z43" s="33">
        <v>0.64600000000000002</v>
      </c>
      <c r="AA43" s="33">
        <v>0.65200000000000002</v>
      </c>
      <c r="AB43" s="33">
        <v>0.63800000000000001</v>
      </c>
      <c r="AC43" s="33">
        <v>0.64600000000000002</v>
      </c>
      <c r="AD43" s="33">
        <v>0.65100000000000002</v>
      </c>
      <c r="AE43" s="33">
        <v>0.65</v>
      </c>
      <c r="AF43" s="33">
        <v>0.63700000000000001</v>
      </c>
      <c r="AG43" s="34">
        <v>0.66400000000000003</v>
      </c>
      <c r="AH43" s="35">
        <v>0.66100000000000003</v>
      </c>
      <c r="AI43" s="35">
        <v>0.66400000000000003</v>
      </c>
      <c r="AJ43" s="35">
        <v>0.66300000000000003</v>
      </c>
      <c r="AK43" s="35">
        <v>0.65900000000000003</v>
      </c>
      <c r="AL43" s="35">
        <v>0.66900000000000004</v>
      </c>
      <c r="AM43" s="35">
        <v>0.66800000000000004</v>
      </c>
      <c r="AN43" s="35">
        <v>0.65300000000000002</v>
      </c>
      <c r="AO43" s="35">
        <v>0.66400000000000003</v>
      </c>
      <c r="AP43" s="36">
        <v>0.66700000000000004</v>
      </c>
      <c r="AQ43" s="33">
        <v>0.66400000000000003</v>
      </c>
      <c r="AR43" s="33">
        <v>0.66600000000000004</v>
      </c>
      <c r="AS43" s="33">
        <v>0.66300000000000003</v>
      </c>
      <c r="AT43" s="33">
        <v>0.67</v>
      </c>
      <c r="AU43" s="33">
        <v>0.65900000000000003</v>
      </c>
      <c r="AV43" s="33">
        <v>0.67</v>
      </c>
      <c r="AW43" s="33">
        <v>0.67100000000000004</v>
      </c>
      <c r="AX43" s="33">
        <v>0.66400000000000003</v>
      </c>
      <c r="AY43" s="33">
        <v>0.66</v>
      </c>
      <c r="AZ43" s="37">
        <v>0.66500000000000004</v>
      </c>
    </row>
    <row r="44" spans="1:52">
      <c r="A44" s="124"/>
      <c r="B44">
        <v>9</v>
      </c>
      <c r="C44" s="32">
        <v>0.628</v>
      </c>
      <c r="D44" s="33">
        <v>0.629</v>
      </c>
      <c r="E44" s="33">
        <v>0.629</v>
      </c>
      <c r="F44" s="33">
        <v>0.63</v>
      </c>
      <c r="G44" s="33">
        <v>0.629</v>
      </c>
      <c r="H44" s="33">
        <v>0.63200000000000001</v>
      </c>
      <c r="I44" s="33">
        <v>0.63</v>
      </c>
      <c r="J44" s="33">
        <v>0.63200000000000001</v>
      </c>
      <c r="K44" s="33">
        <v>0.629</v>
      </c>
      <c r="L44" s="33">
        <v>0.63100000000000001</v>
      </c>
      <c r="M44" s="34">
        <v>0.65200000000000002</v>
      </c>
      <c r="N44" s="35">
        <v>0.65700000000000003</v>
      </c>
      <c r="O44" s="35">
        <v>0.64500000000000002</v>
      </c>
      <c r="P44" s="35">
        <v>0.65800000000000003</v>
      </c>
      <c r="Q44" s="35">
        <v>0.64900000000000002</v>
      </c>
      <c r="R44" s="35">
        <v>0.65600000000000003</v>
      </c>
      <c r="S44" s="35">
        <v>0.65400000000000003</v>
      </c>
      <c r="T44" s="35">
        <v>0.65100000000000002</v>
      </c>
      <c r="U44" s="35">
        <v>0.65600000000000003</v>
      </c>
      <c r="V44" s="35">
        <v>0.65</v>
      </c>
      <c r="W44" s="32">
        <v>0.63500000000000001</v>
      </c>
      <c r="X44" s="33">
        <v>0.63300000000000001</v>
      </c>
      <c r="Y44" s="33">
        <v>0.63700000000000001</v>
      </c>
      <c r="Z44" s="33">
        <v>0.63500000000000001</v>
      </c>
      <c r="AA44" s="33">
        <v>0.63300000000000001</v>
      </c>
      <c r="AB44" s="33">
        <v>0.63500000000000001</v>
      </c>
      <c r="AC44" s="33">
        <v>0.629</v>
      </c>
      <c r="AD44" s="33">
        <v>0.63500000000000001</v>
      </c>
      <c r="AE44" s="33">
        <v>0.63700000000000001</v>
      </c>
      <c r="AF44" s="33">
        <v>0.63</v>
      </c>
      <c r="AG44" s="34">
        <v>0.65500000000000003</v>
      </c>
      <c r="AH44" s="35">
        <v>0.66</v>
      </c>
      <c r="AI44" s="35">
        <v>0.64600000000000002</v>
      </c>
      <c r="AJ44" s="35">
        <v>0.65500000000000003</v>
      </c>
      <c r="AK44" s="35">
        <v>0.64800000000000002</v>
      </c>
      <c r="AL44" s="35">
        <v>0.65400000000000003</v>
      </c>
      <c r="AM44" s="35">
        <v>0.65600000000000003</v>
      </c>
      <c r="AN44" s="35">
        <v>0.65</v>
      </c>
      <c r="AO44" s="35">
        <v>0.65800000000000003</v>
      </c>
      <c r="AP44" s="36">
        <v>0.64500000000000002</v>
      </c>
      <c r="AQ44" s="33">
        <v>0.64800000000000002</v>
      </c>
      <c r="AR44" s="33">
        <v>0.64600000000000002</v>
      </c>
      <c r="AS44" s="33">
        <v>0.65</v>
      </c>
      <c r="AT44" s="33">
        <v>0.64900000000000002</v>
      </c>
      <c r="AU44" s="33">
        <v>0.64900000000000002</v>
      </c>
      <c r="AV44" s="33">
        <v>0.64500000000000002</v>
      </c>
      <c r="AW44" s="33">
        <v>0.64900000000000002</v>
      </c>
      <c r="AX44" s="33">
        <v>0.64400000000000002</v>
      </c>
      <c r="AY44" s="33">
        <v>0.64600000000000002</v>
      </c>
      <c r="AZ44" s="37">
        <v>0.64500000000000002</v>
      </c>
    </row>
    <row r="45" spans="1:52">
      <c r="A45" s="124"/>
      <c r="B45">
        <v>10</v>
      </c>
      <c r="C45" s="32">
        <v>0.65400000000000003</v>
      </c>
      <c r="D45" s="33">
        <v>0.65700000000000003</v>
      </c>
      <c r="E45" s="33">
        <v>0.65800000000000003</v>
      </c>
      <c r="F45" s="33">
        <v>0.66100000000000003</v>
      </c>
      <c r="G45" s="33">
        <v>0.65200000000000002</v>
      </c>
      <c r="H45" s="33">
        <v>0.65200000000000002</v>
      </c>
      <c r="I45" s="33">
        <v>0.65500000000000003</v>
      </c>
      <c r="J45" s="33">
        <v>0.65100000000000002</v>
      </c>
      <c r="K45" s="33">
        <v>0.64600000000000002</v>
      </c>
      <c r="L45" s="33">
        <v>0.66300000000000003</v>
      </c>
      <c r="M45" s="34">
        <v>0.66300000000000003</v>
      </c>
      <c r="N45" s="35">
        <v>0.66700000000000004</v>
      </c>
      <c r="O45" s="35">
        <v>0.66800000000000004</v>
      </c>
      <c r="P45" s="35">
        <v>0.67</v>
      </c>
      <c r="Q45" s="35">
        <v>0.67</v>
      </c>
      <c r="R45" s="35">
        <v>0.66400000000000003</v>
      </c>
      <c r="S45" s="35">
        <v>0.67200000000000004</v>
      </c>
      <c r="T45" s="35">
        <v>0.67</v>
      </c>
      <c r="U45" s="35">
        <v>0.67200000000000004</v>
      </c>
      <c r="V45" s="35">
        <v>0.66900000000000004</v>
      </c>
      <c r="W45" s="32">
        <v>0.64100000000000001</v>
      </c>
      <c r="X45" s="33">
        <v>0.63400000000000001</v>
      </c>
      <c r="Y45" s="33">
        <v>0.63800000000000001</v>
      </c>
      <c r="Z45" s="33">
        <v>0.63700000000000001</v>
      </c>
      <c r="AA45" s="33">
        <v>0.63600000000000001</v>
      </c>
      <c r="AB45" s="33">
        <v>0.63</v>
      </c>
      <c r="AC45" s="33">
        <v>0.63900000000000001</v>
      </c>
      <c r="AD45" s="33">
        <v>0.64400000000000002</v>
      </c>
      <c r="AE45" s="33">
        <v>0.64200000000000002</v>
      </c>
      <c r="AF45" s="33">
        <v>0.64400000000000002</v>
      </c>
      <c r="AG45" s="34">
        <v>0.66600000000000004</v>
      </c>
      <c r="AH45" s="35">
        <v>0.67</v>
      </c>
      <c r="AI45" s="35">
        <v>0.66800000000000004</v>
      </c>
      <c r="AJ45" s="35">
        <v>0.65800000000000003</v>
      </c>
      <c r="AK45" s="35">
        <v>0.66200000000000003</v>
      </c>
      <c r="AL45" s="35">
        <v>0.66100000000000003</v>
      </c>
      <c r="AM45" s="35">
        <v>0.67200000000000004</v>
      </c>
      <c r="AN45" s="35">
        <v>0.66400000000000003</v>
      </c>
      <c r="AO45" s="35">
        <v>0.67300000000000004</v>
      </c>
      <c r="AP45" s="36">
        <v>0.66500000000000004</v>
      </c>
      <c r="AQ45" s="33">
        <v>0.67500000000000004</v>
      </c>
      <c r="AR45" s="33">
        <v>0.67400000000000004</v>
      </c>
      <c r="AS45" s="33">
        <v>0.66900000000000004</v>
      </c>
      <c r="AT45" s="33">
        <v>0.66600000000000004</v>
      </c>
      <c r="AU45" s="33">
        <v>0.67</v>
      </c>
      <c r="AV45" s="33">
        <v>0.66700000000000004</v>
      </c>
      <c r="AW45" s="33">
        <v>0.67200000000000004</v>
      </c>
      <c r="AX45" s="33">
        <v>0.66600000000000004</v>
      </c>
      <c r="AY45" s="33">
        <v>0.66100000000000003</v>
      </c>
      <c r="AZ45" s="37">
        <v>0.66500000000000004</v>
      </c>
    </row>
    <row r="46" spans="1:52">
      <c r="A46" s="123">
        <v>5</v>
      </c>
      <c r="B46" s="2">
        <v>1</v>
      </c>
      <c r="C46" s="26">
        <v>0.64300000000000002</v>
      </c>
      <c r="D46" s="27">
        <v>0.63600000000000001</v>
      </c>
      <c r="E46" s="27">
        <v>0.63500000000000001</v>
      </c>
      <c r="F46" s="27">
        <v>0.63500000000000001</v>
      </c>
      <c r="G46" s="27">
        <v>0.64100000000000001</v>
      </c>
      <c r="H46" s="27">
        <v>0.64</v>
      </c>
      <c r="I46" s="27">
        <v>0.63700000000000001</v>
      </c>
      <c r="J46" s="27">
        <v>0.63300000000000001</v>
      </c>
      <c r="K46" s="27">
        <v>0.63600000000000001</v>
      </c>
      <c r="L46" s="27">
        <v>0.63300000000000001</v>
      </c>
      <c r="M46" s="28">
        <v>0.66</v>
      </c>
      <c r="N46" s="29">
        <v>0.65700000000000003</v>
      </c>
      <c r="O46" s="29">
        <v>0.66200000000000003</v>
      </c>
      <c r="P46" s="29">
        <v>0.65300000000000002</v>
      </c>
      <c r="Q46" s="29">
        <v>0.65300000000000002</v>
      </c>
      <c r="R46" s="29">
        <v>0.65500000000000003</v>
      </c>
      <c r="S46" s="29">
        <v>0.65700000000000003</v>
      </c>
      <c r="T46" s="29">
        <v>0.65900000000000003</v>
      </c>
      <c r="U46" s="29">
        <v>0.65400000000000003</v>
      </c>
      <c r="V46" s="29">
        <v>0.67200000000000004</v>
      </c>
      <c r="W46" s="26">
        <v>0.63900000000000001</v>
      </c>
      <c r="X46" s="27">
        <v>0.63900000000000001</v>
      </c>
      <c r="Y46" s="27">
        <v>0.64100000000000001</v>
      </c>
      <c r="Z46" s="27">
        <v>0.64</v>
      </c>
      <c r="AA46" s="27">
        <v>0.64300000000000002</v>
      </c>
      <c r="AB46" s="27">
        <v>0.64300000000000002</v>
      </c>
      <c r="AC46" s="27">
        <v>0.64200000000000002</v>
      </c>
      <c r="AD46" s="27">
        <v>0.64200000000000002</v>
      </c>
      <c r="AE46" s="27">
        <v>0.63800000000000001</v>
      </c>
      <c r="AF46" s="27">
        <v>0.63800000000000001</v>
      </c>
      <c r="AG46" s="28">
        <v>0.65200000000000002</v>
      </c>
      <c r="AH46" s="29">
        <v>0.65900000000000003</v>
      </c>
      <c r="AI46" s="29">
        <v>0.64800000000000002</v>
      </c>
      <c r="AJ46" s="29">
        <v>0.64500000000000002</v>
      </c>
      <c r="AK46" s="29">
        <v>0.66100000000000003</v>
      </c>
      <c r="AL46" s="29">
        <v>0.65500000000000003</v>
      </c>
      <c r="AM46" s="29">
        <v>0.65500000000000003</v>
      </c>
      <c r="AN46" s="29">
        <v>0.64300000000000002</v>
      </c>
      <c r="AO46" s="29">
        <v>0.65300000000000002</v>
      </c>
      <c r="AP46" s="30">
        <v>0.65700000000000003</v>
      </c>
      <c r="AQ46" s="27">
        <v>0.65400000000000003</v>
      </c>
      <c r="AR46" s="27">
        <v>0.64600000000000002</v>
      </c>
      <c r="AS46" s="27">
        <v>0.65700000000000003</v>
      </c>
      <c r="AT46" s="27">
        <v>0.64100000000000001</v>
      </c>
      <c r="AU46" s="27">
        <v>0.65200000000000002</v>
      </c>
      <c r="AV46" s="27">
        <v>0.64300000000000002</v>
      </c>
      <c r="AW46" s="27">
        <v>0.64800000000000002</v>
      </c>
      <c r="AX46" s="27">
        <v>0.64300000000000002</v>
      </c>
      <c r="AY46" s="27">
        <v>0.64800000000000002</v>
      </c>
      <c r="AZ46" s="31">
        <v>0.66</v>
      </c>
    </row>
    <row r="47" spans="1:52">
      <c r="A47" s="124"/>
      <c r="B47">
        <v>2</v>
      </c>
      <c r="C47" s="32">
        <v>0.64700000000000002</v>
      </c>
      <c r="D47" s="33">
        <v>0.63400000000000001</v>
      </c>
      <c r="E47" s="33">
        <v>0.63900000000000001</v>
      </c>
      <c r="F47" s="33">
        <v>0.63400000000000001</v>
      </c>
      <c r="G47" s="33">
        <v>0.63100000000000001</v>
      </c>
      <c r="H47" s="33">
        <v>0.622</v>
      </c>
      <c r="I47" s="33">
        <v>0.63900000000000001</v>
      </c>
      <c r="J47" s="33">
        <v>0.64300000000000002</v>
      </c>
      <c r="K47" s="33">
        <v>0.64700000000000002</v>
      </c>
      <c r="L47" s="33">
        <v>0.63600000000000001</v>
      </c>
      <c r="M47" s="34">
        <v>0.65200000000000002</v>
      </c>
      <c r="N47" s="35">
        <v>0.66600000000000004</v>
      </c>
      <c r="O47" s="35">
        <v>0.66</v>
      </c>
      <c r="P47" s="35">
        <v>0.65200000000000002</v>
      </c>
      <c r="Q47" s="35">
        <v>0.64600000000000002</v>
      </c>
      <c r="R47" s="35">
        <v>0.65</v>
      </c>
      <c r="S47" s="35">
        <v>0.65100000000000002</v>
      </c>
      <c r="T47" s="35">
        <v>0.65800000000000003</v>
      </c>
      <c r="U47" s="35">
        <v>0.65100000000000002</v>
      </c>
      <c r="V47" s="35">
        <v>0.65700000000000003</v>
      </c>
      <c r="W47" s="32">
        <v>0.65700000000000003</v>
      </c>
      <c r="X47" s="33">
        <v>0.65500000000000003</v>
      </c>
      <c r="Y47" s="33">
        <v>0.65500000000000003</v>
      </c>
      <c r="Z47" s="33">
        <v>0.64200000000000002</v>
      </c>
      <c r="AA47" s="33">
        <v>0.66100000000000003</v>
      </c>
      <c r="AB47" s="33">
        <v>0.65600000000000003</v>
      </c>
      <c r="AC47" s="33">
        <v>0.66100000000000003</v>
      </c>
      <c r="AD47" s="33">
        <v>0.65800000000000003</v>
      </c>
      <c r="AE47" s="33">
        <v>0.65</v>
      </c>
      <c r="AF47" s="33">
        <v>0.66200000000000003</v>
      </c>
      <c r="AG47" s="34">
        <v>0.66</v>
      </c>
      <c r="AH47" s="35">
        <v>0.65</v>
      </c>
      <c r="AI47" s="35">
        <v>0.65300000000000002</v>
      </c>
      <c r="AJ47" s="35">
        <v>0.65400000000000003</v>
      </c>
      <c r="AK47" s="35">
        <v>0.65500000000000003</v>
      </c>
      <c r="AL47" s="35">
        <v>0.64600000000000002</v>
      </c>
      <c r="AM47" s="35">
        <v>0.64700000000000002</v>
      </c>
      <c r="AN47" s="35">
        <v>0.65100000000000002</v>
      </c>
      <c r="AO47" s="35">
        <v>0.64500000000000002</v>
      </c>
      <c r="AP47" s="36">
        <v>0.65200000000000002</v>
      </c>
      <c r="AQ47" s="33">
        <v>0.66500000000000004</v>
      </c>
      <c r="AR47" s="33">
        <v>0.66600000000000004</v>
      </c>
      <c r="AS47" s="33">
        <v>0.66900000000000004</v>
      </c>
      <c r="AT47" s="33">
        <v>0.66200000000000003</v>
      </c>
      <c r="AU47" s="33">
        <v>0.66300000000000003</v>
      </c>
      <c r="AV47" s="33">
        <v>0.66200000000000003</v>
      </c>
      <c r="AW47" s="33">
        <v>0.67200000000000004</v>
      </c>
      <c r="AX47" s="33">
        <v>0.66600000000000004</v>
      </c>
      <c r="AY47" s="33">
        <v>0.66800000000000004</v>
      </c>
      <c r="AZ47" s="37">
        <v>0.67600000000000005</v>
      </c>
    </row>
    <row r="48" spans="1:52">
      <c r="A48" s="124"/>
      <c r="B48">
        <v>3</v>
      </c>
      <c r="C48" s="32">
        <v>0.61399999999999999</v>
      </c>
      <c r="D48" s="33">
        <v>0.61499999999999999</v>
      </c>
      <c r="E48" s="33">
        <v>0.61599999999999999</v>
      </c>
      <c r="F48" s="33">
        <v>0.625</v>
      </c>
      <c r="G48" s="33">
        <v>0.61599999999999999</v>
      </c>
      <c r="H48" s="33">
        <v>0.624</v>
      </c>
      <c r="I48" s="33">
        <v>0.61599999999999999</v>
      </c>
      <c r="J48" s="33">
        <v>0.62</v>
      </c>
      <c r="K48" s="33">
        <v>0.61399999999999999</v>
      </c>
      <c r="L48" s="33">
        <v>0.61499999999999999</v>
      </c>
      <c r="M48" s="34">
        <v>0.626</v>
      </c>
      <c r="N48" s="35">
        <v>0.63300000000000001</v>
      </c>
      <c r="O48" s="35">
        <v>0.63200000000000001</v>
      </c>
      <c r="P48" s="35">
        <v>0.625</v>
      </c>
      <c r="Q48" s="35">
        <v>0.628</v>
      </c>
      <c r="R48" s="35">
        <v>0.63300000000000001</v>
      </c>
      <c r="S48" s="35">
        <v>0.628</v>
      </c>
      <c r="T48" s="35">
        <v>0.63400000000000001</v>
      </c>
      <c r="U48" s="35">
        <v>0.64100000000000001</v>
      </c>
      <c r="V48" s="35">
        <v>0.64</v>
      </c>
      <c r="W48" s="32">
        <v>0.63</v>
      </c>
      <c r="X48" s="33">
        <v>0.621</v>
      </c>
      <c r="Y48" s="33">
        <v>0.621</v>
      </c>
      <c r="Z48" s="33">
        <v>0.61599999999999999</v>
      </c>
      <c r="AA48" s="33">
        <v>0.622</v>
      </c>
      <c r="AB48" s="33">
        <v>0.61499999999999999</v>
      </c>
      <c r="AC48" s="33">
        <v>0.623</v>
      </c>
      <c r="AD48" s="33">
        <v>0.61599999999999999</v>
      </c>
      <c r="AE48" s="33">
        <v>0.61799999999999999</v>
      </c>
      <c r="AF48" s="33">
        <v>0.626</v>
      </c>
      <c r="AG48" s="34">
        <v>0.65200000000000002</v>
      </c>
      <c r="AH48" s="35">
        <v>0.64</v>
      </c>
      <c r="AI48" s="35">
        <v>0.64200000000000002</v>
      </c>
      <c r="AJ48" s="35">
        <v>0.64100000000000001</v>
      </c>
      <c r="AK48" s="35">
        <v>0.63400000000000001</v>
      </c>
      <c r="AL48" s="35">
        <v>0.63400000000000001</v>
      </c>
      <c r="AM48" s="35">
        <v>0.63700000000000001</v>
      </c>
      <c r="AN48" s="35">
        <v>0.63700000000000001</v>
      </c>
      <c r="AO48" s="35">
        <v>0.63500000000000001</v>
      </c>
      <c r="AP48" s="36">
        <v>0.64100000000000001</v>
      </c>
      <c r="AQ48" s="33">
        <v>0.64800000000000002</v>
      </c>
      <c r="AR48" s="33">
        <v>0.63600000000000001</v>
      </c>
      <c r="AS48" s="33">
        <v>0.64100000000000001</v>
      </c>
      <c r="AT48" s="33">
        <v>0.63800000000000001</v>
      </c>
      <c r="AU48" s="33">
        <v>0.63800000000000001</v>
      </c>
      <c r="AV48" s="33">
        <v>0.64300000000000002</v>
      </c>
      <c r="AW48" s="33">
        <v>0.64</v>
      </c>
      <c r="AX48" s="33">
        <v>0.64100000000000001</v>
      </c>
      <c r="AY48" s="33">
        <v>0.64100000000000001</v>
      </c>
      <c r="AZ48" s="37">
        <v>0.64600000000000002</v>
      </c>
    </row>
    <row r="49" spans="1:52">
      <c r="A49" s="124"/>
      <c r="B49">
        <v>4</v>
      </c>
      <c r="C49" s="32">
        <v>0.65500000000000003</v>
      </c>
      <c r="D49" s="33">
        <v>0.65200000000000002</v>
      </c>
      <c r="E49" s="33">
        <v>0.65200000000000002</v>
      </c>
      <c r="F49" s="33">
        <v>0.66100000000000003</v>
      </c>
      <c r="G49" s="33">
        <v>0.65500000000000003</v>
      </c>
      <c r="H49" s="33">
        <v>0.65600000000000003</v>
      </c>
      <c r="I49" s="33">
        <v>0.65600000000000003</v>
      </c>
      <c r="J49" s="33">
        <v>0.66</v>
      </c>
      <c r="K49" s="33">
        <v>0.66500000000000004</v>
      </c>
      <c r="L49" s="33">
        <v>0.65800000000000003</v>
      </c>
      <c r="M49" s="34">
        <v>0.66100000000000003</v>
      </c>
      <c r="N49" s="35">
        <v>0.67</v>
      </c>
      <c r="O49" s="35">
        <v>0.66300000000000003</v>
      </c>
      <c r="P49" s="35">
        <v>0.66300000000000003</v>
      </c>
      <c r="Q49" s="35">
        <v>0.67100000000000004</v>
      </c>
      <c r="R49" s="35">
        <v>0.66200000000000003</v>
      </c>
      <c r="S49" s="35">
        <v>0.66900000000000004</v>
      </c>
      <c r="T49" s="35">
        <v>0.66300000000000003</v>
      </c>
      <c r="U49" s="35">
        <v>0.65600000000000003</v>
      </c>
      <c r="V49" s="35">
        <v>0.66700000000000004</v>
      </c>
      <c r="W49" s="32">
        <v>0.65200000000000002</v>
      </c>
      <c r="X49" s="33">
        <v>0.65500000000000003</v>
      </c>
      <c r="Y49" s="33">
        <v>0.65300000000000002</v>
      </c>
      <c r="Z49" s="33">
        <v>0.65200000000000002</v>
      </c>
      <c r="AA49" s="33">
        <v>0.65800000000000003</v>
      </c>
      <c r="AB49" s="33">
        <v>0.64800000000000002</v>
      </c>
      <c r="AC49" s="33">
        <v>0.65900000000000003</v>
      </c>
      <c r="AD49" s="33">
        <v>0.64800000000000002</v>
      </c>
      <c r="AE49" s="33">
        <v>0.65400000000000003</v>
      </c>
      <c r="AF49" s="33">
        <v>0.65500000000000003</v>
      </c>
      <c r="AG49" s="34">
        <v>0.67200000000000004</v>
      </c>
      <c r="AH49" s="35">
        <v>0.67600000000000005</v>
      </c>
      <c r="AI49" s="35">
        <v>0.67</v>
      </c>
      <c r="AJ49" s="35">
        <v>0.67300000000000004</v>
      </c>
      <c r="AK49" s="35">
        <v>0.68100000000000005</v>
      </c>
      <c r="AL49" s="35">
        <v>0.66800000000000004</v>
      </c>
      <c r="AM49" s="35">
        <v>0.67200000000000004</v>
      </c>
      <c r="AN49" s="35">
        <v>0.66700000000000004</v>
      </c>
      <c r="AO49" s="35">
        <v>0.66400000000000003</v>
      </c>
      <c r="AP49" s="36">
        <v>0.66400000000000003</v>
      </c>
      <c r="AQ49" s="33">
        <v>0.67</v>
      </c>
      <c r="AR49" s="33">
        <v>0.66900000000000004</v>
      </c>
      <c r="AS49" s="33">
        <v>0.67500000000000004</v>
      </c>
      <c r="AT49" s="33">
        <v>0.67300000000000004</v>
      </c>
      <c r="AU49" s="33">
        <v>0.66700000000000004</v>
      </c>
      <c r="AV49" s="33">
        <v>0.67500000000000004</v>
      </c>
      <c r="AW49" s="33">
        <v>0.66700000000000004</v>
      </c>
      <c r="AX49" s="33">
        <v>0.67</v>
      </c>
      <c r="AY49" s="33">
        <v>0.67500000000000004</v>
      </c>
      <c r="AZ49" s="37">
        <v>0.67500000000000004</v>
      </c>
    </row>
    <row r="50" spans="1:52">
      <c r="A50" s="124"/>
      <c r="B50">
        <v>5</v>
      </c>
      <c r="C50" s="32">
        <v>0.66200000000000003</v>
      </c>
      <c r="D50" s="33">
        <v>0.65700000000000003</v>
      </c>
      <c r="E50" s="33">
        <v>0.64700000000000002</v>
      </c>
      <c r="F50" s="33">
        <v>0.64800000000000002</v>
      </c>
      <c r="G50" s="33">
        <v>0.65500000000000003</v>
      </c>
      <c r="H50" s="33">
        <v>0.64600000000000002</v>
      </c>
      <c r="I50" s="33">
        <v>0.64</v>
      </c>
      <c r="J50" s="33">
        <v>0.64800000000000002</v>
      </c>
      <c r="K50" s="33">
        <v>0.65</v>
      </c>
      <c r="L50" s="33">
        <v>0.64600000000000002</v>
      </c>
      <c r="M50" s="34">
        <v>0.66300000000000003</v>
      </c>
      <c r="N50" s="35">
        <v>0.66900000000000004</v>
      </c>
      <c r="O50" s="35">
        <v>0.67</v>
      </c>
      <c r="P50" s="35">
        <v>0.68</v>
      </c>
      <c r="Q50" s="35">
        <v>0.67400000000000004</v>
      </c>
      <c r="R50" s="35">
        <v>0.66500000000000004</v>
      </c>
      <c r="S50" s="35">
        <v>0.67700000000000005</v>
      </c>
      <c r="T50" s="35">
        <v>0.67800000000000005</v>
      </c>
      <c r="U50" s="35">
        <v>0.67300000000000004</v>
      </c>
      <c r="V50" s="35">
        <v>0.66400000000000003</v>
      </c>
      <c r="W50" s="32">
        <v>0.65500000000000003</v>
      </c>
      <c r="X50" s="33">
        <v>0.64700000000000002</v>
      </c>
      <c r="Y50" s="33">
        <v>0.65300000000000002</v>
      </c>
      <c r="Z50" s="33">
        <v>0.65900000000000003</v>
      </c>
      <c r="AA50" s="33">
        <v>0.66300000000000003</v>
      </c>
      <c r="AB50" s="33">
        <v>0.64800000000000002</v>
      </c>
      <c r="AC50" s="33">
        <v>0.65200000000000002</v>
      </c>
      <c r="AD50" s="33">
        <v>0.65</v>
      </c>
      <c r="AE50" s="33">
        <v>0.65500000000000003</v>
      </c>
      <c r="AF50" s="33">
        <v>0.65800000000000003</v>
      </c>
      <c r="AG50" s="34">
        <v>0.66600000000000004</v>
      </c>
      <c r="AH50" s="35">
        <v>0.67200000000000004</v>
      </c>
      <c r="AI50" s="35">
        <v>0.67500000000000004</v>
      </c>
      <c r="AJ50" s="35">
        <v>0.66400000000000003</v>
      </c>
      <c r="AK50" s="35">
        <v>0.66600000000000004</v>
      </c>
      <c r="AL50" s="35">
        <v>0.66500000000000004</v>
      </c>
      <c r="AM50" s="35">
        <v>0.67300000000000004</v>
      </c>
      <c r="AN50" s="35">
        <v>0.67200000000000004</v>
      </c>
      <c r="AO50" s="35">
        <v>0.66900000000000004</v>
      </c>
      <c r="AP50" s="36">
        <v>0.66500000000000004</v>
      </c>
      <c r="AQ50" s="33">
        <v>0.66600000000000004</v>
      </c>
      <c r="AR50" s="33">
        <v>0.66800000000000004</v>
      </c>
      <c r="AS50" s="33">
        <v>0.66900000000000004</v>
      </c>
      <c r="AT50" s="33">
        <v>0.66900000000000004</v>
      </c>
      <c r="AU50" s="33">
        <v>0.66400000000000003</v>
      </c>
      <c r="AV50" s="33">
        <v>0.66500000000000004</v>
      </c>
      <c r="AW50" s="33">
        <v>0.67</v>
      </c>
      <c r="AX50" s="33">
        <v>0.66900000000000004</v>
      </c>
      <c r="AY50" s="33">
        <v>0.66400000000000003</v>
      </c>
      <c r="AZ50" s="37">
        <v>0.66900000000000004</v>
      </c>
    </row>
    <row r="51" spans="1:52">
      <c r="A51" s="124"/>
      <c r="B51">
        <v>6</v>
      </c>
      <c r="C51" s="32">
        <v>0.66900000000000004</v>
      </c>
      <c r="D51" s="33">
        <v>0.66900000000000004</v>
      </c>
      <c r="E51" s="33">
        <v>0.66</v>
      </c>
      <c r="F51" s="33">
        <v>0.66100000000000003</v>
      </c>
      <c r="G51" s="33">
        <v>0.67400000000000004</v>
      </c>
      <c r="H51" s="33">
        <v>0.67</v>
      </c>
      <c r="I51" s="33">
        <v>0.66400000000000003</v>
      </c>
      <c r="J51" s="33">
        <v>0.66200000000000003</v>
      </c>
      <c r="K51" s="33">
        <v>0.66700000000000004</v>
      </c>
      <c r="L51" s="33">
        <v>0.66700000000000004</v>
      </c>
      <c r="M51" s="34">
        <v>0.66600000000000004</v>
      </c>
      <c r="N51" s="35">
        <v>0.67</v>
      </c>
      <c r="O51" s="35">
        <v>0.67100000000000004</v>
      </c>
      <c r="P51" s="35">
        <v>0.66700000000000004</v>
      </c>
      <c r="Q51" s="35">
        <v>0.66200000000000003</v>
      </c>
      <c r="R51" s="35">
        <v>0.66400000000000003</v>
      </c>
      <c r="S51" s="35">
        <v>0.68</v>
      </c>
      <c r="T51" s="35">
        <v>0.67300000000000004</v>
      </c>
      <c r="U51" s="35">
        <v>0.67</v>
      </c>
      <c r="V51" s="35">
        <v>0.67100000000000004</v>
      </c>
      <c r="W51" s="32">
        <v>0.65500000000000003</v>
      </c>
      <c r="X51" s="33">
        <v>0.65900000000000003</v>
      </c>
      <c r="Y51" s="33">
        <v>0.66100000000000003</v>
      </c>
      <c r="Z51" s="33">
        <v>0.65700000000000003</v>
      </c>
      <c r="AA51" s="33">
        <v>0.65200000000000002</v>
      </c>
      <c r="AB51" s="33">
        <v>0.66300000000000003</v>
      </c>
      <c r="AC51" s="33">
        <v>0.65300000000000002</v>
      </c>
      <c r="AD51" s="33">
        <v>0.66200000000000003</v>
      </c>
      <c r="AE51" s="33">
        <v>0.66400000000000003</v>
      </c>
      <c r="AF51" s="33">
        <v>0.65500000000000003</v>
      </c>
      <c r="AG51" s="34">
        <v>0.66600000000000004</v>
      </c>
      <c r="AH51" s="35">
        <v>0.66400000000000003</v>
      </c>
      <c r="AI51" s="35">
        <v>0.66</v>
      </c>
      <c r="AJ51" s="35">
        <v>0.66200000000000003</v>
      </c>
      <c r="AK51" s="35">
        <v>0.66300000000000003</v>
      </c>
      <c r="AL51" s="35">
        <v>0.65900000000000003</v>
      </c>
      <c r="AM51" s="35">
        <v>0.66400000000000003</v>
      </c>
      <c r="AN51" s="35">
        <v>0.66</v>
      </c>
      <c r="AO51" s="35">
        <v>0.66</v>
      </c>
      <c r="AP51" s="36">
        <v>0.66300000000000003</v>
      </c>
      <c r="AQ51" s="33">
        <v>0.66700000000000004</v>
      </c>
      <c r="AR51" s="33">
        <v>0.67200000000000004</v>
      </c>
      <c r="AS51" s="33">
        <v>0.67500000000000004</v>
      </c>
      <c r="AT51" s="33">
        <v>0.66900000000000004</v>
      </c>
      <c r="AU51" s="33">
        <v>0.66100000000000003</v>
      </c>
      <c r="AV51" s="33">
        <v>0.65900000000000003</v>
      </c>
      <c r="AW51" s="33">
        <v>0.67300000000000004</v>
      </c>
      <c r="AX51" s="33">
        <v>0.66600000000000004</v>
      </c>
      <c r="AY51" s="33">
        <v>0.67</v>
      </c>
      <c r="AZ51" s="37">
        <v>0.66900000000000004</v>
      </c>
    </row>
    <row r="52" spans="1:52">
      <c r="A52" s="124"/>
      <c r="B52">
        <v>7</v>
      </c>
      <c r="C52" s="32">
        <v>0.63100000000000001</v>
      </c>
      <c r="D52" s="33">
        <v>0.629</v>
      </c>
      <c r="E52" s="33">
        <v>0.63400000000000001</v>
      </c>
      <c r="F52" s="33">
        <v>0.64600000000000002</v>
      </c>
      <c r="G52" s="33">
        <v>0.64</v>
      </c>
      <c r="H52" s="33">
        <v>0.63700000000000001</v>
      </c>
      <c r="I52" s="33">
        <v>0.64100000000000001</v>
      </c>
      <c r="J52" s="33">
        <v>0.63600000000000001</v>
      </c>
      <c r="K52" s="33">
        <v>0.63</v>
      </c>
      <c r="L52" s="33">
        <v>0.626</v>
      </c>
      <c r="M52" s="34">
        <v>0.66200000000000003</v>
      </c>
      <c r="N52" s="35">
        <v>0.66600000000000004</v>
      </c>
      <c r="O52" s="35">
        <v>0.64900000000000002</v>
      </c>
      <c r="P52" s="35">
        <v>0.66300000000000003</v>
      </c>
      <c r="Q52" s="35">
        <v>0.65200000000000002</v>
      </c>
      <c r="R52" s="35">
        <v>0.66200000000000003</v>
      </c>
      <c r="S52" s="35">
        <v>0.65800000000000003</v>
      </c>
      <c r="T52" s="35">
        <v>0.65500000000000003</v>
      </c>
      <c r="U52" s="35">
        <v>0.65500000000000003</v>
      </c>
      <c r="V52" s="35">
        <v>0.65200000000000002</v>
      </c>
      <c r="W52" s="32">
        <v>0.64600000000000002</v>
      </c>
      <c r="X52" s="33">
        <v>0.63100000000000001</v>
      </c>
      <c r="Y52" s="33">
        <v>0.63400000000000001</v>
      </c>
      <c r="Z52" s="33">
        <v>0.63900000000000001</v>
      </c>
      <c r="AA52" s="33">
        <v>0.63600000000000001</v>
      </c>
      <c r="AB52" s="33">
        <v>0.64200000000000002</v>
      </c>
      <c r="AC52" s="33">
        <v>0.63200000000000001</v>
      </c>
      <c r="AD52" s="33">
        <v>0.63800000000000001</v>
      </c>
      <c r="AE52" s="33">
        <v>0.63500000000000001</v>
      </c>
      <c r="AF52" s="33">
        <v>0.63600000000000001</v>
      </c>
      <c r="AG52" s="34">
        <v>0.65500000000000003</v>
      </c>
      <c r="AH52" s="35">
        <v>0.66800000000000004</v>
      </c>
      <c r="AI52" s="35">
        <v>0.67400000000000004</v>
      </c>
      <c r="AJ52" s="35">
        <v>0.66600000000000004</v>
      </c>
      <c r="AK52" s="35">
        <v>0.67</v>
      </c>
      <c r="AL52" s="35">
        <v>0.67</v>
      </c>
      <c r="AM52" s="35">
        <v>0.66600000000000004</v>
      </c>
      <c r="AN52" s="35">
        <v>0.66800000000000004</v>
      </c>
      <c r="AO52" s="35">
        <v>0.67</v>
      </c>
      <c r="AP52" s="36">
        <v>0.65700000000000003</v>
      </c>
      <c r="AQ52" s="33">
        <v>0.65600000000000003</v>
      </c>
      <c r="AR52" s="33">
        <v>0.66300000000000003</v>
      </c>
      <c r="AS52" s="33">
        <v>0.65600000000000003</v>
      </c>
      <c r="AT52" s="33">
        <v>0.65800000000000003</v>
      </c>
      <c r="AU52" s="33">
        <v>0.66800000000000004</v>
      </c>
      <c r="AV52" s="33">
        <v>0.65900000000000003</v>
      </c>
      <c r="AW52" s="33">
        <v>0.66</v>
      </c>
      <c r="AX52" s="33">
        <v>0.66100000000000003</v>
      </c>
      <c r="AY52" s="33">
        <v>0.66</v>
      </c>
      <c r="AZ52" s="37">
        <v>0.65600000000000003</v>
      </c>
    </row>
    <row r="53" spans="1:52">
      <c r="A53" s="124"/>
      <c r="B53">
        <v>8</v>
      </c>
      <c r="C53" s="32">
        <v>0.65400000000000003</v>
      </c>
      <c r="D53" s="33">
        <v>0.64900000000000002</v>
      </c>
      <c r="E53" s="33">
        <v>0.65200000000000002</v>
      </c>
      <c r="F53" s="33">
        <v>0.66300000000000003</v>
      </c>
      <c r="G53" s="33">
        <v>0.65100000000000002</v>
      </c>
      <c r="H53" s="33">
        <v>0.65700000000000003</v>
      </c>
      <c r="I53" s="33">
        <v>0.66100000000000003</v>
      </c>
      <c r="J53" s="33">
        <v>0.66</v>
      </c>
      <c r="K53" s="33">
        <v>0.65800000000000003</v>
      </c>
      <c r="L53" s="33">
        <v>0.65600000000000003</v>
      </c>
      <c r="M53" s="34">
        <v>0.67400000000000004</v>
      </c>
      <c r="N53" s="35">
        <v>0.67500000000000004</v>
      </c>
      <c r="O53" s="35">
        <v>0.67800000000000005</v>
      </c>
      <c r="P53" s="35">
        <v>0.67</v>
      </c>
      <c r="Q53" s="35">
        <v>0.67500000000000004</v>
      </c>
      <c r="R53" s="35">
        <v>0.67</v>
      </c>
      <c r="S53" s="35">
        <v>0.66300000000000003</v>
      </c>
      <c r="T53" s="35">
        <v>0.67700000000000005</v>
      </c>
      <c r="U53" s="35">
        <v>0.66700000000000004</v>
      </c>
      <c r="V53" s="35">
        <v>0.67600000000000005</v>
      </c>
      <c r="W53" s="32">
        <v>0.66</v>
      </c>
      <c r="X53" s="33">
        <v>0.66700000000000004</v>
      </c>
      <c r="Y53" s="33">
        <v>0.66500000000000004</v>
      </c>
      <c r="Z53" s="33">
        <v>0.65400000000000003</v>
      </c>
      <c r="AA53" s="33">
        <v>0.65800000000000003</v>
      </c>
      <c r="AB53" s="33">
        <v>0.66700000000000004</v>
      </c>
      <c r="AC53" s="33">
        <v>0.66</v>
      </c>
      <c r="AD53" s="33">
        <v>0.66</v>
      </c>
      <c r="AE53" s="33">
        <v>0.66200000000000003</v>
      </c>
      <c r="AF53" s="33">
        <v>0.66900000000000004</v>
      </c>
      <c r="AG53" s="34">
        <v>0.66600000000000004</v>
      </c>
      <c r="AH53" s="35">
        <v>0.68</v>
      </c>
      <c r="AI53" s="35">
        <v>0.67700000000000005</v>
      </c>
      <c r="AJ53" s="35">
        <v>0.67700000000000005</v>
      </c>
      <c r="AK53" s="35">
        <v>0.67700000000000005</v>
      </c>
      <c r="AL53" s="35">
        <v>0.67700000000000005</v>
      </c>
      <c r="AM53" s="35">
        <v>0.67600000000000005</v>
      </c>
      <c r="AN53" s="35">
        <v>0.68300000000000005</v>
      </c>
      <c r="AO53" s="35">
        <v>0.68</v>
      </c>
      <c r="AP53" s="36">
        <v>0.67900000000000005</v>
      </c>
      <c r="AQ53" s="33">
        <v>0.67300000000000004</v>
      </c>
      <c r="AR53" s="33">
        <v>0.67900000000000005</v>
      </c>
      <c r="AS53" s="33">
        <v>0.67700000000000005</v>
      </c>
      <c r="AT53" s="33">
        <v>0.67600000000000005</v>
      </c>
      <c r="AU53" s="33">
        <v>0.67500000000000004</v>
      </c>
      <c r="AV53" s="33">
        <v>0.67400000000000004</v>
      </c>
      <c r="AW53" s="33">
        <v>0.67700000000000005</v>
      </c>
      <c r="AX53" s="33">
        <v>0.67500000000000004</v>
      </c>
      <c r="AY53" s="33">
        <v>0.67700000000000005</v>
      </c>
      <c r="AZ53" s="37">
        <v>0.67500000000000004</v>
      </c>
    </row>
    <row r="54" spans="1:52">
      <c r="A54" s="124"/>
      <c r="B54">
        <v>9</v>
      </c>
      <c r="C54" s="32">
        <v>0.63400000000000001</v>
      </c>
      <c r="D54" s="33">
        <v>0.629</v>
      </c>
      <c r="E54" s="33">
        <v>0.629</v>
      </c>
      <c r="F54" s="33">
        <v>0.63400000000000001</v>
      </c>
      <c r="G54" s="33">
        <v>0.63200000000000001</v>
      </c>
      <c r="H54" s="33">
        <v>0.63800000000000001</v>
      </c>
      <c r="I54" s="33">
        <v>0.63600000000000001</v>
      </c>
      <c r="J54" s="33">
        <v>0.627</v>
      </c>
      <c r="K54" s="33">
        <v>0.626</v>
      </c>
      <c r="L54" s="33">
        <v>0.63100000000000001</v>
      </c>
      <c r="M54" s="34">
        <v>0.64500000000000002</v>
      </c>
      <c r="N54" s="35">
        <v>0.65200000000000002</v>
      </c>
      <c r="O54" s="35">
        <v>0.64800000000000002</v>
      </c>
      <c r="P54" s="35">
        <v>0.64900000000000002</v>
      </c>
      <c r="Q54" s="35">
        <v>0.66200000000000003</v>
      </c>
      <c r="R54" s="35">
        <v>0.65100000000000002</v>
      </c>
      <c r="S54" s="35">
        <v>0.65200000000000002</v>
      </c>
      <c r="T54" s="35">
        <v>0.64900000000000002</v>
      </c>
      <c r="U54" s="35">
        <v>0.64700000000000002</v>
      </c>
      <c r="V54" s="35">
        <v>0.65300000000000002</v>
      </c>
      <c r="W54" s="32">
        <v>0.63200000000000001</v>
      </c>
      <c r="X54" s="33">
        <v>0.63300000000000001</v>
      </c>
      <c r="Y54" s="33">
        <v>0.63</v>
      </c>
      <c r="Z54" s="33">
        <v>0.63400000000000001</v>
      </c>
      <c r="AA54" s="33">
        <v>0.628</v>
      </c>
      <c r="AB54" s="33">
        <v>0.63</v>
      </c>
      <c r="AC54" s="33">
        <v>0.63400000000000001</v>
      </c>
      <c r="AD54" s="33">
        <v>0.64400000000000002</v>
      </c>
      <c r="AE54" s="33">
        <v>0.63600000000000001</v>
      </c>
      <c r="AF54" s="33">
        <v>0.627</v>
      </c>
      <c r="AG54" s="34">
        <v>0.67400000000000004</v>
      </c>
      <c r="AH54" s="35">
        <v>0.64700000000000002</v>
      </c>
      <c r="AI54" s="35">
        <v>0.66</v>
      </c>
      <c r="AJ54" s="35">
        <v>0.65900000000000003</v>
      </c>
      <c r="AK54" s="35">
        <v>0.66300000000000003</v>
      </c>
      <c r="AL54" s="35">
        <v>0.65800000000000003</v>
      </c>
      <c r="AM54" s="35">
        <v>0.65700000000000003</v>
      </c>
      <c r="AN54" s="35">
        <v>0.64700000000000002</v>
      </c>
      <c r="AO54" s="35">
        <v>0.65400000000000003</v>
      </c>
      <c r="AP54" s="36">
        <v>0.65500000000000003</v>
      </c>
      <c r="AQ54" s="33">
        <v>0.66100000000000003</v>
      </c>
      <c r="AR54" s="33">
        <v>0.65200000000000002</v>
      </c>
      <c r="AS54" s="33">
        <v>0.65200000000000002</v>
      </c>
      <c r="AT54" s="33">
        <v>0.65800000000000003</v>
      </c>
      <c r="AU54" s="33">
        <v>0.65400000000000003</v>
      </c>
      <c r="AV54" s="33">
        <v>0.66</v>
      </c>
      <c r="AW54" s="33">
        <v>0.65700000000000003</v>
      </c>
      <c r="AX54" s="33">
        <v>0.66500000000000004</v>
      </c>
      <c r="AY54" s="33">
        <v>0.65</v>
      </c>
      <c r="AZ54" s="37">
        <v>0.65900000000000003</v>
      </c>
    </row>
    <row r="55" spans="1:52">
      <c r="A55" s="125"/>
      <c r="B55" s="5">
        <v>10</v>
      </c>
      <c r="C55" s="38">
        <v>0.66100000000000003</v>
      </c>
      <c r="D55" s="39">
        <v>0.66400000000000003</v>
      </c>
      <c r="E55" s="39">
        <v>0.66300000000000003</v>
      </c>
      <c r="F55" s="39">
        <v>0.66</v>
      </c>
      <c r="G55" s="39">
        <v>0.65900000000000003</v>
      </c>
      <c r="H55" s="39">
        <v>0.65900000000000003</v>
      </c>
      <c r="I55" s="39">
        <v>0.66900000000000004</v>
      </c>
      <c r="J55" s="39">
        <v>0.67100000000000004</v>
      </c>
      <c r="K55" s="39">
        <v>0.66600000000000004</v>
      </c>
      <c r="L55" s="39">
        <v>0.66300000000000003</v>
      </c>
      <c r="M55" s="40">
        <v>0.66100000000000003</v>
      </c>
      <c r="N55" s="41">
        <v>0.66300000000000003</v>
      </c>
      <c r="O55" s="41">
        <v>0.66200000000000003</v>
      </c>
      <c r="P55" s="41">
        <v>0.65500000000000003</v>
      </c>
      <c r="Q55" s="41">
        <v>0.66500000000000004</v>
      </c>
      <c r="R55" s="41">
        <v>0.66500000000000004</v>
      </c>
      <c r="S55" s="41">
        <v>0.66500000000000004</v>
      </c>
      <c r="T55" s="41">
        <v>0.66300000000000003</v>
      </c>
      <c r="U55" s="41">
        <v>0.65500000000000003</v>
      </c>
      <c r="V55" s="41">
        <v>0.65800000000000003</v>
      </c>
      <c r="W55" s="38">
        <v>0.67500000000000004</v>
      </c>
      <c r="X55" s="39">
        <v>0.65600000000000003</v>
      </c>
      <c r="Y55" s="39">
        <v>0.65900000000000003</v>
      </c>
      <c r="Z55" s="39">
        <v>0.65600000000000003</v>
      </c>
      <c r="AA55" s="39">
        <v>0.66400000000000003</v>
      </c>
      <c r="AB55" s="39">
        <v>0.66600000000000004</v>
      </c>
      <c r="AC55" s="39">
        <v>0.66500000000000004</v>
      </c>
      <c r="AD55" s="39">
        <v>0.65400000000000003</v>
      </c>
      <c r="AE55" s="39">
        <v>0.65800000000000003</v>
      </c>
      <c r="AF55" s="39">
        <v>0.66500000000000004</v>
      </c>
      <c r="AG55" s="40">
        <v>0.67200000000000004</v>
      </c>
      <c r="AH55" s="41">
        <v>0.66600000000000004</v>
      </c>
      <c r="AI55" s="41">
        <v>0.66500000000000004</v>
      </c>
      <c r="AJ55" s="41">
        <v>0.67100000000000004</v>
      </c>
      <c r="AK55" s="41">
        <v>0.66300000000000003</v>
      </c>
      <c r="AL55" s="41">
        <v>0.66</v>
      </c>
      <c r="AM55" s="41">
        <v>0.66700000000000004</v>
      </c>
      <c r="AN55" s="41">
        <v>0.67</v>
      </c>
      <c r="AO55" s="41">
        <v>0.66600000000000004</v>
      </c>
      <c r="AP55" s="42">
        <v>0.66300000000000003</v>
      </c>
      <c r="AQ55" s="39">
        <v>0.66900000000000004</v>
      </c>
      <c r="AR55" s="39">
        <v>0.67200000000000004</v>
      </c>
      <c r="AS55" s="39">
        <v>0.67500000000000004</v>
      </c>
      <c r="AT55" s="39">
        <v>0.67200000000000004</v>
      </c>
      <c r="AU55" s="39">
        <v>0.67700000000000005</v>
      </c>
      <c r="AV55" s="39">
        <v>0.67500000000000004</v>
      </c>
      <c r="AW55" s="39">
        <v>0.66</v>
      </c>
      <c r="AX55" s="39">
        <v>0.66700000000000004</v>
      </c>
      <c r="AY55" s="39">
        <v>0.66100000000000003</v>
      </c>
      <c r="AZ55" s="43">
        <v>0.66900000000000004</v>
      </c>
    </row>
    <row r="56" spans="1:52">
      <c r="A56" s="124">
        <v>6</v>
      </c>
      <c r="B56">
        <v>1</v>
      </c>
      <c r="C56" s="32">
        <v>0.63200000000000001</v>
      </c>
      <c r="D56" s="33">
        <v>0.63700000000000001</v>
      </c>
      <c r="E56" s="33">
        <v>0.63700000000000001</v>
      </c>
      <c r="F56" s="33">
        <v>0.64100000000000001</v>
      </c>
      <c r="G56" s="33">
        <v>0.63900000000000001</v>
      </c>
      <c r="H56" s="33">
        <v>0.63200000000000001</v>
      </c>
      <c r="I56" s="33">
        <v>0.64</v>
      </c>
      <c r="J56" s="33">
        <v>0.63500000000000001</v>
      </c>
      <c r="K56" s="33">
        <v>0.63300000000000001</v>
      </c>
      <c r="L56" s="33">
        <v>0.629</v>
      </c>
      <c r="M56" s="34">
        <v>0.66</v>
      </c>
      <c r="N56" s="35">
        <v>0.65700000000000003</v>
      </c>
      <c r="O56" s="35">
        <v>0.66700000000000004</v>
      </c>
      <c r="P56" s="35">
        <v>0.65400000000000003</v>
      </c>
      <c r="Q56" s="35">
        <v>0.65900000000000003</v>
      </c>
      <c r="R56" s="35">
        <v>0.65400000000000003</v>
      </c>
      <c r="S56" s="35">
        <v>0.66500000000000004</v>
      </c>
      <c r="T56" s="35">
        <v>0.66700000000000004</v>
      </c>
      <c r="U56" s="35">
        <v>0.65400000000000003</v>
      </c>
      <c r="V56" s="35">
        <v>0.66300000000000003</v>
      </c>
      <c r="W56" s="32">
        <v>0.65800000000000003</v>
      </c>
      <c r="X56" s="33">
        <v>0.66400000000000003</v>
      </c>
      <c r="Y56" s="33">
        <v>0.65900000000000003</v>
      </c>
      <c r="Z56" s="33">
        <v>0.66</v>
      </c>
      <c r="AA56" s="33">
        <v>0.66100000000000003</v>
      </c>
      <c r="AB56" s="33">
        <v>0.65500000000000003</v>
      </c>
      <c r="AC56" s="33">
        <v>0.66600000000000004</v>
      </c>
      <c r="AD56" s="33">
        <v>0.66200000000000003</v>
      </c>
      <c r="AE56" s="33">
        <v>0.65700000000000003</v>
      </c>
      <c r="AF56" s="33">
        <v>0.66500000000000004</v>
      </c>
      <c r="AG56" s="34">
        <v>0.66400000000000003</v>
      </c>
      <c r="AH56" s="35">
        <v>0.67100000000000004</v>
      </c>
      <c r="AI56" s="35">
        <v>0.66900000000000004</v>
      </c>
      <c r="AJ56" s="35">
        <v>0.66700000000000004</v>
      </c>
      <c r="AK56" s="35">
        <v>0.66900000000000004</v>
      </c>
      <c r="AL56" s="35">
        <v>0.66800000000000004</v>
      </c>
      <c r="AM56" s="35">
        <v>0.67</v>
      </c>
      <c r="AN56" s="35">
        <v>0.66800000000000004</v>
      </c>
      <c r="AO56" s="35">
        <v>0.66200000000000003</v>
      </c>
      <c r="AP56" s="36">
        <v>0.67</v>
      </c>
      <c r="AQ56" s="33">
        <v>0.66900000000000004</v>
      </c>
      <c r="AR56" s="33">
        <v>0.65800000000000003</v>
      </c>
      <c r="AS56" s="33">
        <v>0.67600000000000005</v>
      </c>
      <c r="AT56" s="33">
        <v>0.66100000000000003</v>
      </c>
      <c r="AU56" s="33">
        <v>0.66200000000000003</v>
      </c>
      <c r="AV56" s="33">
        <v>0.66900000000000004</v>
      </c>
      <c r="AW56" s="33">
        <v>0.67100000000000004</v>
      </c>
      <c r="AX56" s="33">
        <v>0.66800000000000004</v>
      </c>
      <c r="AY56" s="33">
        <v>0.66400000000000003</v>
      </c>
      <c r="AZ56" s="37">
        <v>0.66700000000000004</v>
      </c>
    </row>
    <row r="57" spans="1:52">
      <c r="A57" s="124"/>
      <c r="B57">
        <v>2</v>
      </c>
      <c r="C57" s="32">
        <v>0.68200000000000005</v>
      </c>
      <c r="D57" s="33">
        <v>0.67400000000000004</v>
      </c>
      <c r="E57" s="33">
        <v>0.67900000000000005</v>
      </c>
      <c r="F57" s="33">
        <v>0.67200000000000004</v>
      </c>
      <c r="G57" s="33">
        <v>0.68100000000000005</v>
      </c>
      <c r="H57" s="33">
        <v>0.67900000000000005</v>
      </c>
      <c r="I57" s="33">
        <v>0.66900000000000004</v>
      </c>
      <c r="J57" s="33">
        <v>0.67500000000000004</v>
      </c>
      <c r="K57" s="33">
        <v>0.68100000000000005</v>
      </c>
      <c r="L57" s="33">
        <v>0.67900000000000005</v>
      </c>
      <c r="M57" s="34">
        <v>0.68500000000000005</v>
      </c>
      <c r="N57" s="35">
        <v>0.68700000000000006</v>
      </c>
      <c r="O57" s="35">
        <v>0.68700000000000006</v>
      </c>
      <c r="P57" s="35">
        <v>0.68899999999999995</v>
      </c>
      <c r="Q57" s="35">
        <v>0.68500000000000005</v>
      </c>
      <c r="R57" s="35">
        <v>0.69799999999999995</v>
      </c>
      <c r="S57" s="35">
        <v>0.68700000000000006</v>
      </c>
      <c r="T57" s="35">
        <v>0.69299999999999995</v>
      </c>
      <c r="U57" s="35">
        <v>0.69</v>
      </c>
      <c r="V57" s="35">
        <v>0.69199999999999995</v>
      </c>
      <c r="W57" s="32">
        <v>0.67700000000000005</v>
      </c>
      <c r="X57" s="33">
        <v>0.67900000000000005</v>
      </c>
      <c r="Y57" s="33">
        <v>0.67600000000000005</v>
      </c>
      <c r="Z57" s="33">
        <v>0.68100000000000005</v>
      </c>
      <c r="AA57" s="33">
        <v>0.68100000000000005</v>
      </c>
      <c r="AB57" s="33">
        <v>0.67900000000000005</v>
      </c>
      <c r="AC57" s="33">
        <v>0.67800000000000005</v>
      </c>
      <c r="AD57" s="33">
        <v>0.67700000000000005</v>
      </c>
      <c r="AE57" s="33">
        <v>0.67400000000000004</v>
      </c>
      <c r="AF57" s="33">
        <v>0.67700000000000005</v>
      </c>
      <c r="AG57" s="34">
        <v>0.70399999999999996</v>
      </c>
      <c r="AH57" s="35">
        <v>0.69699999999999995</v>
      </c>
      <c r="AI57" s="35">
        <v>0.69599999999999995</v>
      </c>
      <c r="AJ57" s="35">
        <v>0.7</v>
      </c>
      <c r="AK57" s="35">
        <v>0.70599999999999996</v>
      </c>
      <c r="AL57" s="35">
        <v>0.70599999999999996</v>
      </c>
      <c r="AM57" s="35">
        <v>0.69499999999999995</v>
      </c>
      <c r="AN57" s="35">
        <v>0.70099999999999996</v>
      </c>
      <c r="AO57" s="35">
        <v>0.70699999999999996</v>
      </c>
      <c r="AP57" s="36">
        <v>0.69499999999999995</v>
      </c>
      <c r="AQ57" s="33">
        <v>0.70099999999999996</v>
      </c>
      <c r="AR57" s="33">
        <v>0.69399999999999995</v>
      </c>
      <c r="AS57" s="33">
        <v>0.69699999999999995</v>
      </c>
      <c r="AT57" s="33">
        <v>0.70099999999999996</v>
      </c>
      <c r="AU57" s="33">
        <v>0.69299999999999995</v>
      </c>
      <c r="AV57" s="33">
        <v>0.70199999999999996</v>
      </c>
      <c r="AW57" s="33">
        <v>0.69799999999999995</v>
      </c>
      <c r="AX57" s="33">
        <v>0.70399999999999996</v>
      </c>
      <c r="AY57" s="33">
        <v>0.69499999999999995</v>
      </c>
      <c r="AZ57" s="37">
        <v>0.70299999999999996</v>
      </c>
    </row>
    <row r="58" spans="1:52">
      <c r="A58" s="124"/>
      <c r="B58">
        <v>3</v>
      </c>
      <c r="C58" s="32">
        <v>0.67600000000000005</v>
      </c>
      <c r="D58" s="33">
        <v>0.67900000000000005</v>
      </c>
      <c r="E58" s="33">
        <v>0.67800000000000005</v>
      </c>
      <c r="F58" s="33">
        <v>0.69199999999999995</v>
      </c>
      <c r="G58" s="33">
        <v>0.69299999999999995</v>
      </c>
      <c r="H58" s="33">
        <v>0.68600000000000005</v>
      </c>
      <c r="I58" s="33">
        <v>0.66900000000000004</v>
      </c>
      <c r="J58" s="33">
        <v>0.69099999999999995</v>
      </c>
      <c r="K58" s="33">
        <v>0.68700000000000006</v>
      </c>
      <c r="L58" s="33">
        <v>0.67500000000000004</v>
      </c>
      <c r="M58" s="34">
        <v>0.70599999999999996</v>
      </c>
      <c r="N58" s="35">
        <v>0.71</v>
      </c>
      <c r="O58" s="35">
        <v>0.70199999999999996</v>
      </c>
      <c r="P58" s="35">
        <v>0.70299999999999996</v>
      </c>
      <c r="Q58" s="35">
        <v>0.70699999999999996</v>
      </c>
      <c r="R58" s="35">
        <v>0.70199999999999996</v>
      </c>
      <c r="S58" s="35">
        <v>0.71</v>
      </c>
      <c r="T58" s="35">
        <v>0.70299999999999996</v>
      </c>
      <c r="U58" s="35">
        <v>0.70699999999999996</v>
      </c>
      <c r="V58" s="35">
        <v>0.7</v>
      </c>
      <c r="W58" s="32">
        <v>0.68200000000000005</v>
      </c>
      <c r="X58" s="33">
        <v>0.68899999999999995</v>
      </c>
      <c r="Y58" s="33">
        <v>0.67300000000000004</v>
      </c>
      <c r="Z58" s="33">
        <v>0.68200000000000005</v>
      </c>
      <c r="AA58" s="33">
        <v>0.68400000000000005</v>
      </c>
      <c r="AB58" s="33">
        <v>0.67800000000000005</v>
      </c>
      <c r="AC58" s="33">
        <v>0.68300000000000005</v>
      </c>
      <c r="AD58" s="33">
        <v>0.67900000000000005</v>
      </c>
      <c r="AE58" s="33">
        <v>0.68799999999999994</v>
      </c>
      <c r="AF58" s="33">
        <v>0.68400000000000005</v>
      </c>
      <c r="AG58" s="34">
        <v>0.7</v>
      </c>
      <c r="AH58" s="35">
        <v>0.70499999999999996</v>
      </c>
      <c r="AI58" s="35">
        <v>0.71099999999999997</v>
      </c>
      <c r="AJ58" s="35">
        <v>0.7</v>
      </c>
      <c r="AK58" s="35">
        <v>0.69499999999999995</v>
      </c>
      <c r="AL58" s="35">
        <v>0.69899999999999995</v>
      </c>
      <c r="AM58" s="35">
        <v>0.70199999999999996</v>
      </c>
      <c r="AN58" s="35">
        <v>0.70199999999999996</v>
      </c>
      <c r="AO58" s="35">
        <v>0.70599999999999996</v>
      </c>
      <c r="AP58" s="36">
        <v>0.70399999999999996</v>
      </c>
      <c r="AQ58" s="33">
        <v>0.70299999999999996</v>
      </c>
      <c r="AR58" s="33">
        <v>0.7</v>
      </c>
      <c r="AS58" s="33">
        <v>0.70299999999999996</v>
      </c>
      <c r="AT58" s="33">
        <v>0.70499999999999996</v>
      </c>
      <c r="AU58" s="33">
        <v>0.70099999999999996</v>
      </c>
      <c r="AV58" s="33">
        <v>0.69699999999999995</v>
      </c>
      <c r="AW58" s="33">
        <v>0.7</v>
      </c>
      <c r="AX58" s="33">
        <v>0.69799999999999995</v>
      </c>
      <c r="AY58" s="33">
        <v>0.70199999999999996</v>
      </c>
      <c r="AZ58" s="37">
        <v>0.70399999999999996</v>
      </c>
    </row>
    <row r="59" spans="1:52">
      <c r="A59" s="124"/>
      <c r="B59">
        <v>4</v>
      </c>
      <c r="C59" s="32">
        <v>0.65700000000000003</v>
      </c>
      <c r="D59" s="33">
        <v>0.65900000000000003</v>
      </c>
      <c r="E59" s="33">
        <v>0.66300000000000003</v>
      </c>
      <c r="F59" s="33">
        <v>0.66200000000000003</v>
      </c>
      <c r="G59" s="33">
        <v>0.65900000000000003</v>
      </c>
      <c r="H59" s="33">
        <v>0.65700000000000003</v>
      </c>
      <c r="I59" s="33">
        <v>0.66200000000000003</v>
      </c>
      <c r="J59" s="33">
        <v>0.65800000000000003</v>
      </c>
      <c r="K59" s="33">
        <v>0.65900000000000003</v>
      </c>
      <c r="L59" s="33">
        <v>0.66500000000000004</v>
      </c>
      <c r="M59" s="34">
        <v>0.66300000000000003</v>
      </c>
      <c r="N59" s="35">
        <v>0.66600000000000004</v>
      </c>
      <c r="O59" s="35">
        <v>0.67400000000000004</v>
      </c>
      <c r="P59" s="35">
        <v>0.66700000000000004</v>
      </c>
      <c r="Q59" s="35">
        <v>0.65900000000000003</v>
      </c>
      <c r="R59" s="35">
        <v>0.66600000000000004</v>
      </c>
      <c r="S59" s="35">
        <v>0.66200000000000003</v>
      </c>
      <c r="T59" s="35">
        <v>0.67300000000000004</v>
      </c>
      <c r="U59" s="35">
        <v>0.66500000000000004</v>
      </c>
      <c r="V59" s="35">
        <v>0.66100000000000003</v>
      </c>
      <c r="W59" s="32">
        <v>0.66600000000000004</v>
      </c>
      <c r="X59" s="33">
        <v>0.66100000000000003</v>
      </c>
      <c r="Y59" s="33">
        <v>0.65900000000000003</v>
      </c>
      <c r="Z59" s="33">
        <v>0.65600000000000003</v>
      </c>
      <c r="AA59" s="33">
        <v>0.67</v>
      </c>
      <c r="AB59" s="33">
        <v>0.66800000000000004</v>
      </c>
      <c r="AC59" s="33">
        <v>0.65900000000000003</v>
      </c>
      <c r="AD59" s="33">
        <v>0.66500000000000004</v>
      </c>
      <c r="AE59" s="33">
        <v>0.66600000000000004</v>
      </c>
      <c r="AF59" s="33">
        <v>0.66300000000000003</v>
      </c>
      <c r="AG59" s="34">
        <v>0.67900000000000005</v>
      </c>
      <c r="AH59" s="35">
        <v>0.66300000000000003</v>
      </c>
      <c r="AI59" s="35">
        <v>0.66600000000000004</v>
      </c>
      <c r="AJ59" s="35">
        <v>0.66600000000000004</v>
      </c>
      <c r="AK59" s="35">
        <v>0.65600000000000003</v>
      </c>
      <c r="AL59" s="35">
        <v>0.66800000000000004</v>
      </c>
      <c r="AM59" s="35">
        <v>0.65500000000000003</v>
      </c>
      <c r="AN59" s="35">
        <v>0.66400000000000003</v>
      </c>
      <c r="AO59" s="35">
        <v>0.66500000000000004</v>
      </c>
      <c r="AP59" s="36">
        <v>0.65500000000000003</v>
      </c>
      <c r="AQ59" s="33">
        <v>0.66700000000000004</v>
      </c>
      <c r="AR59" s="33">
        <v>0.66800000000000004</v>
      </c>
      <c r="AS59" s="33">
        <v>0.66400000000000003</v>
      </c>
      <c r="AT59" s="33">
        <v>0.66700000000000004</v>
      </c>
      <c r="AU59" s="33">
        <v>0.67200000000000004</v>
      </c>
      <c r="AV59" s="33">
        <v>0.66800000000000004</v>
      </c>
      <c r="AW59" s="33">
        <v>0.67400000000000004</v>
      </c>
      <c r="AX59" s="33">
        <v>0.67700000000000005</v>
      </c>
      <c r="AY59" s="33">
        <v>0.66800000000000004</v>
      </c>
      <c r="AZ59" s="37">
        <v>0.66900000000000004</v>
      </c>
    </row>
    <row r="60" spans="1:52">
      <c r="A60" s="124"/>
      <c r="B60">
        <v>5</v>
      </c>
      <c r="C60" s="32">
        <v>0.65600000000000003</v>
      </c>
      <c r="D60" s="33">
        <v>0.65700000000000003</v>
      </c>
      <c r="E60" s="33">
        <v>0.65200000000000002</v>
      </c>
      <c r="F60" s="33">
        <v>0.66500000000000004</v>
      </c>
      <c r="G60" s="33">
        <v>0.65800000000000003</v>
      </c>
      <c r="H60" s="33">
        <v>0.65800000000000003</v>
      </c>
      <c r="I60" s="33">
        <v>0.64700000000000002</v>
      </c>
      <c r="J60" s="33">
        <v>0.66</v>
      </c>
      <c r="K60" s="33">
        <v>0.65200000000000002</v>
      </c>
      <c r="L60" s="33">
        <v>0.65800000000000003</v>
      </c>
      <c r="M60" s="34">
        <v>0.68300000000000005</v>
      </c>
      <c r="N60" s="35">
        <v>0.67800000000000005</v>
      </c>
      <c r="O60" s="35">
        <v>0.67600000000000005</v>
      </c>
      <c r="P60" s="35">
        <v>0.68400000000000005</v>
      </c>
      <c r="Q60" s="35">
        <v>0.67400000000000004</v>
      </c>
      <c r="R60" s="35">
        <v>0.67300000000000004</v>
      </c>
      <c r="S60" s="35">
        <v>0.67500000000000004</v>
      </c>
      <c r="T60" s="35">
        <v>0.68</v>
      </c>
      <c r="U60" s="35">
        <v>0.67800000000000005</v>
      </c>
      <c r="V60" s="35">
        <v>0.68400000000000005</v>
      </c>
      <c r="W60" s="32">
        <v>0.67700000000000005</v>
      </c>
      <c r="X60" s="33">
        <v>0.67700000000000005</v>
      </c>
      <c r="Y60" s="33">
        <v>0.66600000000000004</v>
      </c>
      <c r="Z60" s="33">
        <v>0.67200000000000004</v>
      </c>
      <c r="AA60" s="33">
        <v>0.66700000000000004</v>
      </c>
      <c r="AB60" s="33">
        <v>0.68799999999999994</v>
      </c>
      <c r="AC60" s="33">
        <v>0.66300000000000003</v>
      </c>
      <c r="AD60" s="33">
        <v>0.67300000000000004</v>
      </c>
      <c r="AE60" s="33">
        <v>0.67</v>
      </c>
      <c r="AF60" s="33">
        <v>0.66300000000000003</v>
      </c>
      <c r="AG60" s="34">
        <v>0.68500000000000005</v>
      </c>
      <c r="AH60" s="35">
        <v>0.67600000000000005</v>
      </c>
      <c r="AI60" s="35">
        <v>0.69699999999999995</v>
      </c>
      <c r="AJ60" s="35">
        <v>0.69</v>
      </c>
      <c r="AK60" s="35">
        <v>0.69499999999999995</v>
      </c>
      <c r="AL60" s="35">
        <v>0.66900000000000004</v>
      </c>
      <c r="AM60" s="35">
        <v>0.68200000000000005</v>
      </c>
      <c r="AN60" s="35">
        <v>0.68300000000000005</v>
      </c>
      <c r="AO60" s="35">
        <v>0.68</v>
      </c>
      <c r="AP60" s="36">
        <v>0.68</v>
      </c>
      <c r="AQ60" s="33">
        <v>0.68600000000000005</v>
      </c>
      <c r="AR60" s="33">
        <v>0.68500000000000005</v>
      </c>
      <c r="AS60" s="33">
        <v>0.68</v>
      </c>
      <c r="AT60" s="33">
        <v>0.68300000000000005</v>
      </c>
      <c r="AU60" s="33">
        <v>0.68</v>
      </c>
      <c r="AV60" s="33">
        <v>0.68600000000000005</v>
      </c>
      <c r="AW60" s="33">
        <v>0.69</v>
      </c>
      <c r="AX60" s="33">
        <v>0.68</v>
      </c>
      <c r="AY60" s="33">
        <v>0.68700000000000006</v>
      </c>
      <c r="AZ60" s="37">
        <v>0.68100000000000005</v>
      </c>
    </row>
    <row r="61" spans="1:52">
      <c r="A61" s="124"/>
      <c r="B61">
        <v>6</v>
      </c>
      <c r="C61" s="32">
        <v>0.66600000000000004</v>
      </c>
      <c r="D61" s="33">
        <v>0.66800000000000004</v>
      </c>
      <c r="E61" s="33">
        <v>0.65900000000000003</v>
      </c>
      <c r="F61" s="33">
        <v>0.66600000000000004</v>
      </c>
      <c r="G61" s="33">
        <v>0.67600000000000005</v>
      </c>
      <c r="H61" s="33">
        <v>0.66600000000000004</v>
      </c>
      <c r="I61" s="33">
        <v>0.66900000000000004</v>
      </c>
      <c r="J61" s="33">
        <v>0.66800000000000004</v>
      </c>
      <c r="K61" s="33">
        <v>0.66100000000000003</v>
      </c>
      <c r="L61" s="33">
        <v>0.66200000000000003</v>
      </c>
      <c r="M61" s="34">
        <v>0.68500000000000005</v>
      </c>
      <c r="N61" s="35">
        <v>0.68400000000000005</v>
      </c>
      <c r="O61" s="35">
        <v>0.68899999999999995</v>
      </c>
      <c r="P61" s="35">
        <v>0.68700000000000006</v>
      </c>
      <c r="Q61" s="35">
        <v>0.68700000000000006</v>
      </c>
      <c r="R61" s="35">
        <v>0.68600000000000005</v>
      </c>
      <c r="S61" s="35">
        <v>0.68600000000000005</v>
      </c>
      <c r="T61" s="35">
        <v>0.68899999999999995</v>
      </c>
      <c r="U61" s="35">
        <v>0.68600000000000005</v>
      </c>
      <c r="V61" s="35">
        <v>0.68799999999999994</v>
      </c>
      <c r="W61" s="32">
        <v>0.66500000000000004</v>
      </c>
      <c r="X61" s="33">
        <v>0.68300000000000005</v>
      </c>
      <c r="Y61" s="33">
        <v>0.66600000000000004</v>
      </c>
      <c r="Z61" s="33">
        <v>0.66500000000000004</v>
      </c>
      <c r="AA61" s="33">
        <v>0.67300000000000004</v>
      </c>
      <c r="AB61" s="33">
        <v>0.66500000000000004</v>
      </c>
      <c r="AC61" s="33">
        <v>0.67</v>
      </c>
      <c r="AD61" s="33">
        <v>0.67200000000000004</v>
      </c>
      <c r="AE61" s="33">
        <v>0.67200000000000004</v>
      </c>
      <c r="AF61" s="33">
        <v>0.67300000000000004</v>
      </c>
      <c r="AG61" s="34">
        <v>0.66800000000000004</v>
      </c>
      <c r="AH61" s="35">
        <v>0.68100000000000005</v>
      </c>
      <c r="AI61" s="35">
        <v>0.68300000000000005</v>
      </c>
      <c r="AJ61" s="35">
        <v>0.67800000000000005</v>
      </c>
      <c r="AK61" s="35">
        <v>0.68500000000000005</v>
      </c>
      <c r="AL61" s="35">
        <v>0.68</v>
      </c>
      <c r="AM61" s="35">
        <v>0.68</v>
      </c>
      <c r="AN61" s="35">
        <v>0.67500000000000004</v>
      </c>
      <c r="AO61" s="35">
        <v>0.67900000000000005</v>
      </c>
      <c r="AP61" s="36">
        <v>0.68200000000000005</v>
      </c>
      <c r="AQ61" s="33">
        <v>0.67700000000000005</v>
      </c>
      <c r="AR61" s="33">
        <v>0.68100000000000005</v>
      </c>
      <c r="AS61" s="33">
        <v>0.67900000000000005</v>
      </c>
      <c r="AT61" s="33">
        <v>0.67900000000000005</v>
      </c>
      <c r="AU61" s="33">
        <v>0.68200000000000005</v>
      </c>
      <c r="AV61" s="33">
        <v>0.67900000000000005</v>
      </c>
      <c r="AW61" s="33">
        <v>0.67900000000000005</v>
      </c>
      <c r="AX61" s="33">
        <v>0.68200000000000005</v>
      </c>
      <c r="AY61" s="33">
        <v>0.68100000000000005</v>
      </c>
      <c r="AZ61" s="37">
        <v>0.67900000000000005</v>
      </c>
    </row>
    <row r="62" spans="1:52">
      <c r="A62" s="124"/>
      <c r="B62">
        <v>7</v>
      </c>
      <c r="C62" s="32">
        <v>0.65500000000000003</v>
      </c>
      <c r="D62" s="33">
        <v>0.64700000000000002</v>
      </c>
      <c r="E62" s="33">
        <v>0.65</v>
      </c>
      <c r="F62" s="33">
        <v>0.64300000000000002</v>
      </c>
      <c r="G62" s="33">
        <v>0.64900000000000002</v>
      </c>
      <c r="H62" s="33">
        <v>0.65100000000000002</v>
      </c>
      <c r="I62" s="33">
        <v>0.64200000000000002</v>
      </c>
      <c r="J62" s="33">
        <v>0.63900000000000001</v>
      </c>
      <c r="K62" s="33">
        <v>0.64700000000000002</v>
      </c>
      <c r="L62" s="33">
        <v>0.64500000000000002</v>
      </c>
      <c r="M62" s="34">
        <v>0.66700000000000004</v>
      </c>
      <c r="N62" s="35">
        <v>0.66800000000000004</v>
      </c>
      <c r="O62" s="35">
        <v>0.66900000000000004</v>
      </c>
      <c r="P62" s="35">
        <v>0.66400000000000003</v>
      </c>
      <c r="Q62" s="35">
        <v>0.67100000000000004</v>
      </c>
      <c r="R62" s="35">
        <v>0.66900000000000004</v>
      </c>
      <c r="S62" s="35">
        <v>0.66700000000000004</v>
      </c>
      <c r="T62" s="35">
        <v>0.66900000000000004</v>
      </c>
      <c r="U62" s="35">
        <v>0.66300000000000003</v>
      </c>
      <c r="V62" s="35">
        <v>0.66900000000000004</v>
      </c>
      <c r="W62" s="32">
        <v>0.65400000000000003</v>
      </c>
      <c r="X62" s="33">
        <v>0.65200000000000002</v>
      </c>
      <c r="Y62" s="33">
        <v>0.63700000000000001</v>
      </c>
      <c r="Z62" s="33">
        <v>0.64400000000000002</v>
      </c>
      <c r="AA62" s="33">
        <v>0.65700000000000003</v>
      </c>
      <c r="AB62" s="33">
        <v>0.64700000000000002</v>
      </c>
      <c r="AC62" s="33">
        <v>0.64400000000000002</v>
      </c>
      <c r="AD62" s="33">
        <v>0.64300000000000002</v>
      </c>
      <c r="AE62" s="33">
        <v>0.64100000000000001</v>
      </c>
      <c r="AF62" s="33">
        <v>0.64700000000000002</v>
      </c>
      <c r="AG62" s="34">
        <v>0.66700000000000004</v>
      </c>
      <c r="AH62" s="35">
        <v>0.65800000000000003</v>
      </c>
      <c r="AI62" s="35">
        <v>0.66900000000000004</v>
      </c>
      <c r="AJ62" s="35">
        <v>0.66300000000000003</v>
      </c>
      <c r="AK62" s="35">
        <v>0.66300000000000003</v>
      </c>
      <c r="AL62" s="35">
        <v>0.66100000000000003</v>
      </c>
      <c r="AM62" s="35">
        <v>0.66100000000000003</v>
      </c>
      <c r="AN62" s="35">
        <v>0.66600000000000004</v>
      </c>
      <c r="AO62" s="35">
        <v>0.65900000000000003</v>
      </c>
      <c r="AP62" s="36">
        <v>0.65900000000000003</v>
      </c>
      <c r="AQ62" s="33">
        <v>0.66600000000000004</v>
      </c>
      <c r="AR62" s="33">
        <v>0.65900000000000003</v>
      </c>
      <c r="AS62" s="33">
        <v>0.65800000000000003</v>
      </c>
      <c r="AT62" s="33">
        <v>0.66900000000000004</v>
      </c>
      <c r="AU62" s="33">
        <v>0.66500000000000004</v>
      </c>
      <c r="AV62" s="33">
        <v>0.65800000000000003</v>
      </c>
      <c r="AW62" s="33">
        <v>0.66300000000000003</v>
      </c>
      <c r="AX62" s="33">
        <v>0.66500000000000004</v>
      </c>
      <c r="AY62" s="33">
        <v>0.66100000000000003</v>
      </c>
      <c r="AZ62" s="37">
        <v>0.66500000000000004</v>
      </c>
    </row>
    <row r="63" spans="1:52">
      <c r="A63" s="124"/>
      <c r="B63">
        <v>8</v>
      </c>
      <c r="C63" s="32">
        <v>0.66900000000000004</v>
      </c>
      <c r="D63" s="33">
        <v>0.66600000000000004</v>
      </c>
      <c r="E63" s="33">
        <v>0.67200000000000004</v>
      </c>
      <c r="F63" s="33">
        <v>0.66</v>
      </c>
      <c r="G63" s="33">
        <v>0.66600000000000004</v>
      </c>
      <c r="H63" s="33">
        <v>0.66300000000000003</v>
      </c>
      <c r="I63" s="33">
        <v>0.66800000000000004</v>
      </c>
      <c r="J63" s="33">
        <v>0.67300000000000004</v>
      </c>
      <c r="K63" s="33">
        <v>0.66300000000000003</v>
      </c>
      <c r="L63" s="33">
        <v>0.65600000000000003</v>
      </c>
      <c r="M63" s="34">
        <v>0.66800000000000004</v>
      </c>
      <c r="N63" s="35">
        <v>0.67700000000000005</v>
      </c>
      <c r="O63" s="35">
        <v>0.67800000000000005</v>
      </c>
      <c r="P63" s="35">
        <v>0.67300000000000004</v>
      </c>
      <c r="Q63" s="35">
        <v>0.67500000000000004</v>
      </c>
      <c r="R63" s="35">
        <v>0.68</v>
      </c>
      <c r="S63" s="35">
        <v>0.67700000000000005</v>
      </c>
      <c r="T63" s="35">
        <v>0.67400000000000004</v>
      </c>
      <c r="U63" s="35">
        <v>0.67500000000000004</v>
      </c>
      <c r="V63" s="35">
        <v>0.67700000000000005</v>
      </c>
      <c r="W63" s="32">
        <v>0.66200000000000003</v>
      </c>
      <c r="X63" s="33">
        <v>0.66600000000000004</v>
      </c>
      <c r="Y63" s="33">
        <v>0.66700000000000004</v>
      </c>
      <c r="Z63" s="33">
        <v>0.67100000000000004</v>
      </c>
      <c r="AA63" s="33">
        <v>0.66800000000000004</v>
      </c>
      <c r="AB63" s="33">
        <v>0.67500000000000004</v>
      </c>
      <c r="AC63" s="33">
        <v>0.67300000000000004</v>
      </c>
      <c r="AD63" s="33">
        <v>0.66700000000000004</v>
      </c>
      <c r="AE63" s="33">
        <v>0.66500000000000004</v>
      </c>
      <c r="AF63" s="33">
        <v>0.67</v>
      </c>
      <c r="AG63" s="34">
        <v>0.67600000000000005</v>
      </c>
      <c r="AH63" s="35">
        <v>0.68300000000000005</v>
      </c>
      <c r="AI63" s="35">
        <v>0.67800000000000005</v>
      </c>
      <c r="AJ63" s="35">
        <v>0.67800000000000005</v>
      </c>
      <c r="AK63" s="35">
        <v>0.67900000000000005</v>
      </c>
      <c r="AL63" s="35">
        <v>0.67900000000000005</v>
      </c>
      <c r="AM63" s="35">
        <v>0.68200000000000005</v>
      </c>
      <c r="AN63" s="35">
        <v>0.68600000000000005</v>
      </c>
      <c r="AO63" s="35">
        <v>0.67900000000000005</v>
      </c>
      <c r="AP63" s="36">
        <v>0.68400000000000005</v>
      </c>
      <c r="AQ63" s="33">
        <v>0.68300000000000005</v>
      </c>
      <c r="AR63" s="33">
        <v>0.68</v>
      </c>
      <c r="AS63" s="33">
        <v>0.68799999999999994</v>
      </c>
      <c r="AT63" s="33">
        <v>0.67900000000000005</v>
      </c>
      <c r="AU63" s="33">
        <v>0.67800000000000005</v>
      </c>
      <c r="AV63" s="33">
        <v>0.68300000000000005</v>
      </c>
      <c r="AW63" s="33">
        <v>0.68500000000000005</v>
      </c>
      <c r="AX63" s="33">
        <v>0.68700000000000006</v>
      </c>
      <c r="AY63" s="33">
        <v>0.67800000000000005</v>
      </c>
      <c r="AZ63" s="37">
        <v>0.68</v>
      </c>
    </row>
    <row r="64" spans="1:52">
      <c r="A64" s="124"/>
      <c r="B64">
        <v>9</v>
      </c>
      <c r="C64" s="32">
        <v>0.65800000000000003</v>
      </c>
      <c r="D64" s="33">
        <v>0.65400000000000003</v>
      </c>
      <c r="E64" s="33">
        <v>0.65600000000000003</v>
      </c>
      <c r="F64" s="33">
        <v>0.65600000000000003</v>
      </c>
      <c r="G64" s="33">
        <v>0.65200000000000002</v>
      </c>
      <c r="H64" s="33">
        <v>0.65800000000000003</v>
      </c>
      <c r="I64" s="33">
        <v>0.65600000000000003</v>
      </c>
      <c r="J64" s="33">
        <v>0.65300000000000002</v>
      </c>
      <c r="K64" s="33">
        <v>0.65300000000000002</v>
      </c>
      <c r="L64" s="33">
        <v>0.65700000000000003</v>
      </c>
      <c r="M64" s="34">
        <v>0.66500000000000004</v>
      </c>
      <c r="N64" s="35">
        <v>0.66600000000000004</v>
      </c>
      <c r="O64" s="35">
        <v>0.66900000000000004</v>
      </c>
      <c r="P64" s="35">
        <v>0.67100000000000004</v>
      </c>
      <c r="Q64" s="35">
        <v>0.66800000000000004</v>
      </c>
      <c r="R64" s="35">
        <v>0.67500000000000004</v>
      </c>
      <c r="S64" s="35">
        <v>0.66400000000000003</v>
      </c>
      <c r="T64" s="35">
        <v>0.67</v>
      </c>
      <c r="U64" s="35">
        <v>0.67</v>
      </c>
      <c r="V64" s="35">
        <v>0.67500000000000004</v>
      </c>
      <c r="W64" s="32">
        <v>0.65100000000000002</v>
      </c>
      <c r="X64" s="33">
        <v>0.65300000000000002</v>
      </c>
      <c r="Y64" s="33">
        <v>0.65400000000000003</v>
      </c>
      <c r="Z64" s="33">
        <v>0.65200000000000002</v>
      </c>
      <c r="AA64" s="33">
        <v>0.65</v>
      </c>
      <c r="AB64" s="33">
        <v>0.65100000000000002</v>
      </c>
      <c r="AC64" s="33">
        <v>0.65600000000000003</v>
      </c>
      <c r="AD64" s="33">
        <v>0.64600000000000002</v>
      </c>
      <c r="AE64" s="33">
        <v>0.65100000000000002</v>
      </c>
      <c r="AF64" s="33">
        <v>0.65600000000000003</v>
      </c>
      <c r="AG64" s="34">
        <v>0.67500000000000004</v>
      </c>
      <c r="AH64" s="35">
        <v>0.66900000000000004</v>
      </c>
      <c r="AI64" s="35">
        <v>0.66600000000000004</v>
      </c>
      <c r="AJ64" s="35">
        <v>0.66800000000000004</v>
      </c>
      <c r="AK64" s="35">
        <v>0.66900000000000004</v>
      </c>
      <c r="AL64" s="35">
        <v>0.66600000000000004</v>
      </c>
      <c r="AM64" s="35">
        <v>0.67200000000000004</v>
      </c>
      <c r="AN64" s="35">
        <v>0.66900000000000004</v>
      </c>
      <c r="AO64" s="35">
        <v>0.67400000000000004</v>
      </c>
      <c r="AP64" s="36">
        <v>0.65800000000000003</v>
      </c>
      <c r="AQ64" s="33">
        <v>0.66800000000000004</v>
      </c>
      <c r="AR64" s="33">
        <v>0.65800000000000003</v>
      </c>
      <c r="AS64" s="33">
        <v>0.66200000000000003</v>
      </c>
      <c r="AT64" s="33">
        <v>0.65900000000000003</v>
      </c>
      <c r="AU64" s="33">
        <v>0.66200000000000003</v>
      </c>
      <c r="AV64" s="33">
        <v>0.66100000000000003</v>
      </c>
      <c r="AW64" s="33">
        <v>0.65800000000000003</v>
      </c>
      <c r="AX64" s="33">
        <v>0.66</v>
      </c>
      <c r="AY64" s="33">
        <v>0.66800000000000004</v>
      </c>
      <c r="AZ64" s="37">
        <v>0.65900000000000003</v>
      </c>
    </row>
    <row r="65" spans="1:52">
      <c r="A65" s="124"/>
      <c r="B65">
        <v>10</v>
      </c>
      <c r="C65" s="32">
        <v>0.66100000000000003</v>
      </c>
      <c r="D65" s="33">
        <v>0.65700000000000003</v>
      </c>
      <c r="E65" s="33">
        <v>0.66200000000000003</v>
      </c>
      <c r="F65" s="33">
        <v>0.66</v>
      </c>
      <c r="G65" s="33">
        <v>0.64800000000000002</v>
      </c>
      <c r="H65" s="33">
        <v>0.66400000000000003</v>
      </c>
      <c r="I65" s="33">
        <v>0.65900000000000003</v>
      </c>
      <c r="J65" s="33">
        <v>0.66100000000000003</v>
      </c>
      <c r="K65" s="33">
        <v>0.66500000000000004</v>
      </c>
      <c r="L65" s="33">
        <v>0.65600000000000003</v>
      </c>
      <c r="M65" s="34">
        <v>0.67</v>
      </c>
      <c r="N65" s="35">
        <v>0.66100000000000003</v>
      </c>
      <c r="O65" s="35">
        <v>0.67100000000000004</v>
      </c>
      <c r="P65" s="35">
        <v>0.66800000000000004</v>
      </c>
      <c r="Q65" s="35">
        <v>0.65700000000000003</v>
      </c>
      <c r="R65" s="35">
        <v>0.67900000000000005</v>
      </c>
      <c r="S65" s="35">
        <v>0.66700000000000004</v>
      </c>
      <c r="T65" s="35">
        <v>0.67</v>
      </c>
      <c r="U65" s="35">
        <v>0.65900000000000003</v>
      </c>
      <c r="V65" s="35">
        <v>0.67100000000000004</v>
      </c>
      <c r="W65" s="32">
        <v>0.65</v>
      </c>
      <c r="X65" s="33">
        <v>0.65600000000000003</v>
      </c>
      <c r="Y65" s="33">
        <v>0.65400000000000003</v>
      </c>
      <c r="Z65" s="33">
        <v>0.66</v>
      </c>
      <c r="AA65" s="33">
        <v>0.66500000000000004</v>
      </c>
      <c r="AB65" s="33">
        <v>0.66400000000000003</v>
      </c>
      <c r="AC65" s="33">
        <v>0.66800000000000004</v>
      </c>
      <c r="AD65" s="33">
        <v>0.65900000000000003</v>
      </c>
      <c r="AE65" s="33">
        <v>0.66600000000000004</v>
      </c>
      <c r="AF65" s="33">
        <v>0.67100000000000004</v>
      </c>
      <c r="AG65" s="34">
        <v>0.68100000000000005</v>
      </c>
      <c r="AH65" s="35">
        <v>0.67600000000000005</v>
      </c>
      <c r="AI65" s="35">
        <v>0.66800000000000004</v>
      </c>
      <c r="AJ65" s="35">
        <v>0.67300000000000004</v>
      </c>
      <c r="AK65" s="35">
        <v>0.67200000000000004</v>
      </c>
      <c r="AL65" s="35">
        <v>0.66800000000000004</v>
      </c>
      <c r="AM65" s="35">
        <v>0.67700000000000005</v>
      </c>
      <c r="AN65" s="35">
        <v>0.67600000000000005</v>
      </c>
      <c r="AO65" s="35">
        <v>0.66800000000000004</v>
      </c>
      <c r="AP65" s="36">
        <v>0.67900000000000005</v>
      </c>
      <c r="AQ65" s="33">
        <v>0.67800000000000005</v>
      </c>
      <c r="AR65" s="33">
        <v>0.67700000000000005</v>
      </c>
      <c r="AS65" s="33">
        <v>0.67700000000000005</v>
      </c>
      <c r="AT65" s="33">
        <v>0.67700000000000005</v>
      </c>
      <c r="AU65" s="33">
        <v>0.68300000000000005</v>
      </c>
      <c r="AV65" s="33">
        <v>0.67800000000000005</v>
      </c>
      <c r="AW65" s="33">
        <v>0.67500000000000004</v>
      </c>
      <c r="AX65" s="33">
        <v>0.67100000000000004</v>
      </c>
      <c r="AY65" s="33">
        <v>0.68300000000000005</v>
      </c>
      <c r="AZ65" s="37">
        <v>0.67700000000000005</v>
      </c>
    </row>
    <row r="66" spans="1:52">
      <c r="A66" s="123">
        <v>7</v>
      </c>
      <c r="B66" s="2">
        <v>1</v>
      </c>
      <c r="C66" s="26">
        <v>0.64400000000000002</v>
      </c>
      <c r="D66" s="27">
        <v>0.63700000000000001</v>
      </c>
      <c r="E66" s="27">
        <v>0.64200000000000002</v>
      </c>
      <c r="F66" s="27">
        <v>0.64</v>
      </c>
      <c r="G66" s="27">
        <v>0.64300000000000002</v>
      </c>
      <c r="H66" s="27">
        <v>0.64200000000000002</v>
      </c>
      <c r="I66" s="27">
        <v>0.64</v>
      </c>
      <c r="J66" s="27">
        <v>0.64100000000000001</v>
      </c>
      <c r="K66" s="27">
        <v>0.63700000000000001</v>
      </c>
      <c r="L66" s="27">
        <v>0.64200000000000002</v>
      </c>
      <c r="M66" s="28">
        <v>0.65900000000000003</v>
      </c>
      <c r="N66" s="29">
        <v>0.66300000000000003</v>
      </c>
      <c r="O66" s="29">
        <v>0.66300000000000003</v>
      </c>
      <c r="P66" s="29">
        <v>0.66800000000000004</v>
      </c>
      <c r="Q66" s="29">
        <v>0.66400000000000003</v>
      </c>
      <c r="R66" s="29">
        <v>0.65200000000000002</v>
      </c>
      <c r="S66" s="29">
        <v>0.66</v>
      </c>
      <c r="T66" s="29">
        <v>0.66</v>
      </c>
      <c r="U66" s="29">
        <v>0.65800000000000003</v>
      </c>
      <c r="V66" s="29">
        <v>0.66700000000000004</v>
      </c>
      <c r="W66" s="26">
        <v>0.65100000000000002</v>
      </c>
      <c r="X66" s="27">
        <v>0.64600000000000002</v>
      </c>
      <c r="Y66" s="27">
        <v>0.64500000000000002</v>
      </c>
      <c r="Z66" s="27">
        <v>0.64200000000000002</v>
      </c>
      <c r="AA66" s="27">
        <v>0.65300000000000002</v>
      </c>
      <c r="AB66" s="27">
        <v>0.64800000000000002</v>
      </c>
      <c r="AC66" s="27">
        <v>0.65200000000000002</v>
      </c>
      <c r="AD66" s="27">
        <v>0.64800000000000002</v>
      </c>
      <c r="AE66" s="27">
        <v>0.64500000000000002</v>
      </c>
      <c r="AF66" s="27">
        <v>0.64400000000000002</v>
      </c>
      <c r="AG66" s="28">
        <v>0.65700000000000003</v>
      </c>
      <c r="AH66" s="29">
        <v>0.66300000000000003</v>
      </c>
      <c r="AI66" s="29">
        <v>0.66200000000000003</v>
      </c>
      <c r="AJ66" s="29">
        <v>0.66200000000000003</v>
      </c>
      <c r="AK66" s="29">
        <v>0.66300000000000003</v>
      </c>
      <c r="AL66" s="29">
        <v>0.65300000000000002</v>
      </c>
      <c r="AM66" s="29">
        <v>0.66200000000000003</v>
      </c>
      <c r="AN66" s="29">
        <v>0.65200000000000002</v>
      </c>
      <c r="AO66" s="29">
        <v>0.66100000000000003</v>
      </c>
      <c r="AP66" s="30">
        <v>0.65700000000000003</v>
      </c>
      <c r="AQ66" s="27">
        <v>0.65600000000000003</v>
      </c>
      <c r="AR66" s="27">
        <v>0.66400000000000003</v>
      </c>
      <c r="AS66" s="27">
        <v>0.65700000000000003</v>
      </c>
      <c r="AT66" s="27">
        <v>0.66200000000000003</v>
      </c>
      <c r="AU66" s="27">
        <v>0.65600000000000003</v>
      </c>
      <c r="AV66" s="27">
        <v>0.66300000000000003</v>
      </c>
      <c r="AW66" s="27">
        <v>0.66</v>
      </c>
      <c r="AX66" s="27">
        <v>0.66200000000000003</v>
      </c>
      <c r="AY66" s="27">
        <v>0.65900000000000003</v>
      </c>
      <c r="AZ66" s="31">
        <v>0.66400000000000003</v>
      </c>
    </row>
    <row r="67" spans="1:52">
      <c r="A67" s="124"/>
      <c r="B67">
        <v>2</v>
      </c>
      <c r="C67" s="32">
        <v>0.622</v>
      </c>
      <c r="D67" s="33">
        <v>0.61599999999999999</v>
      </c>
      <c r="E67" s="33">
        <v>0.622</v>
      </c>
      <c r="F67" s="33">
        <v>0.61799999999999999</v>
      </c>
      <c r="G67" s="33">
        <v>0.61099999999999999</v>
      </c>
      <c r="H67" s="33">
        <v>0.621</v>
      </c>
      <c r="I67" s="33">
        <v>0.61899999999999999</v>
      </c>
      <c r="J67" s="33">
        <v>0.60899999999999999</v>
      </c>
      <c r="K67" s="33">
        <v>0.621</v>
      </c>
      <c r="L67" s="33">
        <v>0.61499999999999999</v>
      </c>
      <c r="M67" s="34">
        <v>0.629</v>
      </c>
      <c r="N67" s="35">
        <v>0.628</v>
      </c>
      <c r="O67" s="35">
        <v>0.63300000000000001</v>
      </c>
      <c r="P67" s="35">
        <v>0.623</v>
      </c>
      <c r="Q67" s="35">
        <v>0.626</v>
      </c>
      <c r="R67" s="35">
        <v>0.627</v>
      </c>
      <c r="S67" s="35">
        <v>0.63500000000000001</v>
      </c>
      <c r="T67" s="35">
        <v>0.628</v>
      </c>
      <c r="U67" s="35">
        <v>0.64200000000000002</v>
      </c>
      <c r="V67" s="35">
        <v>0.629</v>
      </c>
      <c r="W67" s="32">
        <v>0.61499999999999999</v>
      </c>
      <c r="X67" s="33">
        <v>0.62</v>
      </c>
      <c r="Y67" s="33">
        <v>0.61</v>
      </c>
      <c r="Z67" s="33">
        <v>0.60299999999999998</v>
      </c>
      <c r="AA67" s="33">
        <v>0.60399999999999998</v>
      </c>
      <c r="AB67" s="33">
        <v>0.61899999999999999</v>
      </c>
      <c r="AC67" s="33">
        <v>0.61599999999999999</v>
      </c>
      <c r="AD67" s="33">
        <v>0.61699999999999999</v>
      </c>
      <c r="AE67" s="33">
        <v>0.61599999999999999</v>
      </c>
      <c r="AF67" s="33">
        <v>0.61099999999999999</v>
      </c>
      <c r="AG67" s="34">
        <v>0.64500000000000002</v>
      </c>
      <c r="AH67" s="35">
        <v>0.64100000000000001</v>
      </c>
      <c r="AI67" s="35">
        <v>0.63900000000000001</v>
      </c>
      <c r="AJ67" s="35">
        <v>0.64500000000000002</v>
      </c>
      <c r="AK67" s="35">
        <v>0.64900000000000002</v>
      </c>
      <c r="AL67" s="35">
        <v>0.64800000000000002</v>
      </c>
      <c r="AM67" s="35">
        <v>0.64700000000000002</v>
      </c>
      <c r="AN67" s="35">
        <v>0.64900000000000002</v>
      </c>
      <c r="AO67" s="35">
        <v>0.64300000000000002</v>
      </c>
      <c r="AP67" s="36">
        <v>0.64200000000000002</v>
      </c>
      <c r="AQ67" s="33">
        <v>0.63900000000000001</v>
      </c>
      <c r="AR67" s="33">
        <v>0.64300000000000002</v>
      </c>
      <c r="AS67" s="33">
        <v>0.64400000000000002</v>
      </c>
      <c r="AT67" s="33">
        <v>0.63700000000000001</v>
      </c>
      <c r="AU67" s="33">
        <v>0.64</v>
      </c>
      <c r="AV67" s="33">
        <v>0.63500000000000001</v>
      </c>
      <c r="AW67" s="33">
        <v>0.64500000000000002</v>
      </c>
      <c r="AX67" s="33">
        <v>0.64100000000000001</v>
      </c>
      <c r="AY67" s="33">
        <v>0.63500000000000001</v>
      </c>
      <c r="AZ67" s="37">
        <v>0.64500000000000002</v>
      </c>
    </row>
    <row r="68" spans="1:52">
      <c r="A68" s="124"/>
      <c r="B68">
        <v>3</v>
      </c>
      <c r="C68" s="32">
        <v>0.64800000000000002</v>
      </c>
      <c r="D68" s="33">
        <v>0.64800000000000002</v>
      </c>
      <c r="E68" s="33">
        <v>0.64400000000000002</v>
      </c>
      <c r="F68" s="33">
        <v>0.65500000000000003</v>
      </c>
      <c r="G68" s="33">
        <v>0.64700000000000002</v>
      </c>
      <c r="H68" s="33">
        <v>0.66</v>
      </c>
      <c r="I68" s="33">
        <v>0.65</v>
      </c>
      <c r="J68" s="33">
        <v>0.65100000000000002</v>
      </c>
      <c r="K68" s="33">
        <v>0.65700000000000003</v>
      </c>
      <c r="L68" s="33">
        <v>0.65300000000000002</v>
      </c>
      <c r="M68" s="34">
        <v>0.66200000000000003</v>
      </c>
      <c r="N68" s="35">
        <v>0.66</v>
      </c>
      <c r="O68" s="35">
        <v>0.65800000000000003</v>
      </c>
      <c r="P68" s="35">
        <v>0.65500000000000003</v>
      </c>
      <c r="Q68" s="35">
        <v>0.65600000000000003</v>
      </c>
      <c r="R68" s="35">
        <v>0.65600000000000003</v>
      </c>
      <c r="S68" s="35">
        <v>0.65700000000000003</v>
      </c>
      <c r="T68" s="35">
        <v>0.65900000000000003</v>
      </c>
      <c r="U68" s="35">
        <v>0.65400000000000003</v>
      </c>
      <c r="V68" s="35">
        <v>0.66</v>
      </c>
      <c r="W68" s="32">
        <v>0.65500000000000003</v>
      </c>
      <c r="X68" s="33">
        <v>0.65300000000000002</v>
      </c>
      <c r="Y68" s="33">
        <v>0.65300000000000002</v>
      </c>
      <c r="Z68" s="33">
        <v>0.65800000000000003</v>
      </c>
      <c r="AA68" s="33">
        <v>0.65500000000000003</v>
      </c>
      <c r="AB68" s="33">
        <v>0.65700000000000003</v>
      </c>
      <c r="AC68" s="33">
        <v>0.65500000000000003</v>
      </c>
      <c r="AD68" s="33">
        <v>0.65800000000000003</v>
      </c>
      <c r="AE68" s="33">
        <v>0.65800000000000003</v>
      </c>
      <c r="AF68" s="33">
        <v>0.65100000000000002</v>
      </c>
      <c r="AG68" s="34">
        <v>0.66500000000000004</v>
      </c>
      <c r="AH68" s="35">
        <v>0.66400000000000003</v>
      </c>
      <c r="AI68" s="35">
        <v>0.66500000000000004</v>
      </c>
      <c r="AJ68" s="35">
        <v>0.66800000000000004</v>
      </c>
      <c r="AK68" s="35">
        <v>0.66400000000000003</v>
      </c>
      <c r="AL68" s="35">
        <v>0.66200000000000003</v>
      </c>
      <c r="AM68" s="35">
        <v>0.66200000000000003</v>
      </c>
      <c r="AN68" s="35">
        <v>0.66700000000000004</v>
      </c>
      <c r="AO68" s="35">
        <v>0.66700000000000004</v>
      </c>
      <c r="AP68" s="36">
        <v>0.65800000000000003</v>
      </c>
      <c r="AQ68" s="33">
        <v>0.65800000000000003</v>
      </c>
      <c r="AR68" s="33">
        <v>0.66200000000000003</v>
      </c>
      <c r="AS68" s="33">
        <v>0.66200000000000003</v>
      </c>
      <c r="AT68" s="33">
        <v>0.66200000000000003</v>
      </c>
      <c r="AU68" s="33">
        <v>0.66200000000000003</v>
      </c>
      <c r="AV68" s="33">
        <v>0.66400000000000003</v>
      </c>
      <c r="AW68" s="33">
        <v>0.66300000000000003</v>
      </c>
      <c r="AX68" s="33">
        <v>0.66300000000000003</v>
      </c>
      <c r="AY68" s="33">
        <v>0.65700000000000003</v>
      </c>
      <c r="AZ68" s="37">
        <v>0.66300000000000003</v>
      </c>
    </row>
    <row r="69" spans="1:52">
      <c r="A69" s="124"/>
      <c r="B69">
        <v>4</v>
      </c>
      <c r="C69" s="32">
        <v>0.61799999999999999</v>
      </c>
      <c r="D69" s="33">
        <v>0.628</v>
      </c>
      <c r="E69" s="33">
        <v>0.623</v>
      </c>
      <c r="F69" s="33">
        <v>0.623</v>
      </c>
      <c r="G69" s="33">
        <v>0.624</v>
      </c>
      <c r="H69" s="33">
        <v>0.63</v>
      </c>
      <c r="I69" s="33">
        <v>0.63800000000000001</v>
      </c>
      <c r="J69" s="33">
        <v>0.629</v>
      </c>
      <c r="K69" s="33">
        <v>0.63200000000000001</v>
      </c>
      <c r="L69" s="33">
        <v>0.63</v>
      </c>
      <c r="M69" s="34">
        <v>0.65200000000000002</v>
      </c>
      <c r="N69" s="35">
        <v>0.65600000000000003</v>
      </c>
      <c r="O69" s="35">
        <v>0.66400000000000003</v>
      </c>
      <c r="P69" s="35">
        <v>0.66300000000000003</v>
      </c>
      <c r="Q69" s="35">
        <v>0.65900000000000003</v>
      </c>
      <c r="R69" s="35">
        <v>0.66100000000000003</v>
      </c>
      <c r="S69" s="35">
        <v>0.65300000000000002</v>
      </c>
      <c r="T69" s="35">
        <v>0.65400000000000003</v>
      </c>
      <c r="U69" s="35">
        <v>0.65300000000000002</v>
      </c>
      <c r="V69" s="35">
        <v>0.65900000000000003</v>
      </c>
      <c r="W69" s="32">
        <v>0.64900000000000002</v>
      </c>
      <c r="X69" s="33">
        <v>0.64600000000000002</v>
      </c>
      <c r="Y69" s="33">
        <v>0.64500000000000002</v>
      </c>
      <c r="Z69" s="33">
        <v>0.65</v>
      </c>
      <c r="AA69" s="33">
        <v>0.64</v>
      </c>
      <c r="AB69" s="33">
        <v>0.64800000000000002</v>
      </c>
      <c r="AC69" s="33">
        <v>0.64700000000000002</v>
      </c>
      <c r="AD69" s="33">
        <v>0.63900000000000001</v>
      </c>
      <c r="AE69" s="33">
        <v>0.65400000000000003</v>
      </c>
      <c r="AF69" s="33">
        <v>0.65200000000000002</v>
      </c>
      <c r="AG69" s="34">
        <v>0.65100000000000002</v>
      </c>
      <c r="AH69" s="35">
        <v>0.64800000000000002</v>
      </c>
      <c r="AI69" s="35">
        <v>0.64400000000000002</v>
      </c>
      <c r="AJ69" s="35">
        <v>0.64900000000000002</v>
      </c>
      <c r="AK69" s="35">
        <v>0.65500000000000003</v>
      </c>
      <c r="AL69" s="35">
        <v>0.66300000000000003</v>
      </c>
      <c r="AM69" s="35">
        <v>0.65100000000000002</v>
      </c>
      <c r="AN69" s="35">
        <v>0.65900000000000003</v>
      </c>
      <c r="AO69" s="35">
        <v>0.65</v>
      </c>
      <c r="AP69" s="36">
        <v>0.64400000000000002</v>
      </c>
      <c r="AQ69" s="33">
        <v>0.66300000000000003</v>
      </c>
      <c r="AR69" s="33">
        <v>0.65200000000000002</v>
      </c>
      <c r="AS69" s="33">
        <v>0.65900000000000003</v>
      </c>
      <c r="AT69" s="33">
        <v>0.66300000000000003</v>
      </c>
      <c r="AU69" s="33">
        <v>0.65900000000000003</v>
      </c>
      <c r="AV69" s="33">
        <v>0.65200000000000002</v>
      </c>
      <c r="AW69" s="33">
        <v>0.65600000000000003</v>
      </c>
      <c r="AX69" s="33">
        <v>0.66600000000000004</v>
      </c>
      <c r="AY69" s="33">
        <v>0.66800000000000004</v>
      </c>
      <c r="AZ69" s="37">
        <v>0.66800000000000004</v>
      </c>
    </row>
    <row r="70" spans="1:52">
      <c r="A70" s="124"/>
      <c r="B70">
        <v>5</v>
      </c>
      <c r="C70" s="32">
        <v>0.61199999999999999</v>
      </c>
      <c r="D70" s="33">
        <v>0.61199999999999999</v>
      </c>
      <c r="E70" s="33">
        <v>0.61199999999999999</v>
      </c>
      <c r="F70" s="33">
        <v>0.61499999999999999</v>
      </c>
      <c r="G70" s="33">
        <v>0.61399999999999999</v>
      </c>
      <c r="H70" s="33">
        <v>0.61299999999999999</v>
      </c>
      <c r="I70" s="33">
        <v>0.622</v>
      </c>
      <c r="J70" s="33">
        <v>0.625</v>
      </c>
      <c r="K70" s="33">
        <v>0.61899999999999999</v>
      </c>
      <c r="L70" s="33">
        <v>0.61599999999999999</v>
      </c>
      <c r="M70" s="34">
        <v>0.63</v>
      </c>
      <c r="N70" s="35">
        <v>0.63200000000000001</v>
      </c>
      <c r="O70" s="35">
        <v>0.64700000000000002</v>
      </c>
      <c r="P70" s="35">
        <v>0.629</v>
      </c>
      <c r="Q70" s="35">
        <v>0.63500000000000001</v>
      </c>
      <c r="R70" s="35">
        <v>0.64300000000000002</v>
      </c>
      <c r="S70" s="35">
        <v>0.64400000000000002</v>
      </c>
      <c r="T70" s="35">
        <v>0.628</v>
      </c>
      <c r="U70" s="35">
        <v>0.63300000000000001</v>
      </c>
      <c r="V70" s="35">
        <v>0.64300000000000002</v>
      </c>
      <c r="W70" s="32">
        <v>0.63</v>
      </c>
      <c r="X70" s="33">
        <v>0.625</v>
      </c>
      <c r="Y70" s="33">
        <v>0.61899999999999999</v>
      </c>
      <c r="Z70" s="33">
        <v>0.63500000000000001</v>
      </c>
      <c r="AA70" s="33">
        <v>0.627</v>
      </c>
      <c r="AB70" s="33">
        <v>0.623</v>
      </c>
      <c r="AC70" s="33">
        <v>0.61499999999999999</v>
      </c>
      <c r="AD70" s="33">
        <v>0.628</v>
      </c>
      <c r="AE70" s="33">
        <v>0.624</v>
      </c>
      <c r="AF70" s="33">
        <v>0.61699999999999999</v>
      </c>
      <c r="AG70" s="34">
        <v>0.63300000000000001</v>
      </c>
      <c r="AH70" s="35">
        <v>0.64600000000000002</v>
      </c>
      <c r="AI70" s="35">
        <v>0.65300000000000002</v>
      </c>
      <c r="AJ70" s="35">
        <v>0.65100000000000002</v>
      </c>
      <c r="AK70" s="35">
        <v>0.65200000000000002</v>
      </c>
      <c r="AL70" s="35">
        <v>0.65100000000000002</v>
      </c>
      <c r="AM70" s="35">
        <v>0.64800000000000002</v>
      </c>
      <c r="AN70" s="35">
        <v>0.65400000000000003</v>
      </c>
      <c r="AO70" s="35">
        <v>0.65700000000000003</v>
      </c>
      <c r="AP70" s="36">
        <v>0.66200000000000003</v>
      </c>
      <c r="AQ70" s="33">
        <v>0.64400000000000002</v>
      </c>
      <c r="AR70" s="33">
        <v>0.63700000000000001</v>
      </c>
      <c r="AS70" s="33">
        <v>0.63400000000000001</v>
      </c>
      <c r="AT70" s="33">
        <v>0.65200000000000002</v>
      </c>
      <c r="AU70" s="33">
        <v>0.64900000000000002</v>
      </c>
      <c r="AV70" s="33">
        <v>0.63800000000000001</v>
      </c>
      <c r="AW70" s="33">
        <v>0.64300000000000002</v>
      </c>
      <c r="AX70" s="33">
        <v>0.64300000000000002</v>
      </c>
      <c r="AY70" s="33">
        <v>0.64800000000000002</v>
      </c>
      <c r="AZ70" s="37">
        <v>0.64600000000000002</v>
      </c>
    </row>
    <row r="71" spans="1:52">
      <c r="A71" s="124"/>
      <c r="B71">
        <v>6</v>
      </c>
      <c r="C71" s="32">
        <v>0.625</v>
      </c>
      <c r="D71" s="33">
        <v>0.63</v>
      </c>
      <c r="E71" s="33">
        <v>0.624</v>
      </c>
      <c r="F71" s="33">
        <v>0.63</v>
      </c>
      <c r="G71" s="33">
        <v>0.61899999999999999</v>
      </c>
      <c r="H71" s="33">
        <v>0.62</v>
      </c>
      <c r="I71" s="33">
        <v>0.624</v>
      </c>
      <c r="J71" s="33">
        <v>0.63300000000000001</v>
      </c>
      <c r="K71" s="33">
        <v>0.627</v>
      </c>
      <c r="L71" s="33">
        <v>0.63400000000000001</v>
      </c>
      <c r="M71" s="34">
        <v>0.624</v>
      </c>
      <c r="N71" s="35">
        <v>0.63500000000000001</v>
      </c>
      <c r="O71" s="35">
        <v>0.63700000000000001</v>
      </c>
      <c r="P71" s="35">
        <v>0.63200000000000001</v>
      </c>
      <c r="Q71" s="35">
        <v>0.63500000000000001</v>
      </c>
      <c r="R71" s="35">
        <v>0.626</v>
      </c>
      <c r="S71" s="35">
        <v>0.63200000000000001</v>
      </c>
      <c r="T71" s="35">
        <v>0.63300000000000001</v>
      </c>
      <c r="U71" s="35">
        <v>0.63300000000000001</v>
      </c>
      <c r="V71" s="35">
        <v>0.624</v>
      </c>
      <c r="W71" s="32">
        <v>0.64100000000000001</v>
      </c>
      <c r="X71" s="33">
        <v>0.64400000000000002</v>
      </c>
      <c r="Y71" s="33">
        <v>0.64400000000000002</v>
      </c>
      <c r="Z71" s="33">
        <v>0.63100000000000001</v>
      </c>
      <c r="AA71" s="33">
        <v>0.64800000000000002</v>
      </c>
      <c r="AB71" s="33">
        <v>0.629</v>
      </c>
      <c r="AC71" s="33">
        <v>0.64900000000000002</v>
      </c>
      <c r="AD71" s="33">
        <v>0.64400000000000002</v>
      </c>
      <c r="AE71" s="33">
        <v>0.63500000000000001</v>
      </c>
      <c r="AF71" s="33">
        <v>0.63500000000000001</v>
      </c>
      <c r="AG71" s="34">
        <v>0.63600000000000001</v>
      </c>
      <c r="AH71" s="35">
        <v>0.63200000000000001</v>
      </c>
      <c r="AI71" s="35">
        <v>0.63900000000000001</v>
      </c>
      <c r="AJ71" s="35">
        <v>0.64500000000000002</v>
      </c>
      <c r="AK71" s="35">
        <v>0.63500000000000001</v>
      </c>
      <c r="AL71" s="35">
        <v>0.63500000000000001</v>
      </c>
      <c r="AM71" s="35">
        <v>0.63500000000000001</v>
      </c>
      <c r="AN71" s="35">
        <v>0.63900000000000001</v>
      </c>
      <c r="AO71" s="35">
        <v>0.63500000000000001</v>
      </c>
      <c r="AP71" s="36">
        <v>0.63200000000000001</v>
      </c>
      <c r="AQ71" s="33">
        <v>0.63900000000000001</v>
      </c>
      <c r="AR71" s="33">
        <v>0.64100000000000001</v>
      </c>
      <c r="AS71" s="33">
        <v>0.64200000000000002</v>
      </c>
      <c r="AT71" s="33">
        <v>0.63300000000000001</v>
      </c>
      <c r="AU71" s="33">
        <v>0.63300000000000001</v>
      </c>
      <c r="AV71" s="33">
        <v>0.63200000000000001</v>
      </c>
      <c r="AW71" s="33">
        <v>0.63700000000000001</v>
      </c>
      <c r="AX71" s="33">
        <v>0.63200000000000001</v>
      </c>
      <c r="AY71" s="33">
        <v>0.63600000000000001</v>
      </c>
      <c r="AZ71" s="37">
        <v>0.64300000000000002</v>
      </c>
    </row>
    <row r="72" spans="1:52">
      <c r="A72" s="124"/>
      <c r="B72">
        <v>7</v>
      </c>
      <c r="C72" s="32">
        <v>0.626</v>
      </c>
      <c r="D72" s="33">
        <v>0.625</v>
      </c>
      <c r="E72" s="33">
        <v>0.63200000000000001</v>
      </c>
      <c r="F72" s="33">
        <v>0.63500000000000001</v>
      </c>
      <c r="G72" s="33">
        <v>0.63400000000000001</v>
      </c>
      <c r="H72" s="33">
        <v>0.629</v>
      </c>
      <c r="I72" s="33">
        <v>0.63</v>
      </c>
      <c r="J72" s="33">
        <v>0.64</v>
      </c>
      <c r="K72" s="33">
        <v>0.63600000000000001</v>
      </c>
      <c r="L72" s="33">
        <v>0.629</v>
      </c>
      <c r="M72" s="34">
        <v>0.64100000000000001</v>
      </c>
      <c r="N72" s="35">
        <v>0.65400000000000003</v>
      </c>
      <c r="O72" s="35">
        <v>0.64700000000000002</v>
      </c>
      <c r="P72" s="35">
        <v>0.65700000000000003</v>
      </c>
      <c r="Q72" s="35">
        <v>0.64300000000000002</v>
      </c>
      <c r="R72" s="35">
        <v>0.64900000000000002</v>
      </c>
      <c r="S72" s="35">
        <v>0.65200000000000002</v>
      </c>
      <c r="T72" s="35">
        <v>0.65200000000000002</v>
      </c>
      <c r="U72" s="35">
        <v>0.64400000000000002</v>
      </c>
      <c r="V72" s="35">
        <v>0.64600000000000002</v>
      </c>
      <c r="W72" s="32">
        <v>0.63800000000000001</v>
      </c>
      <c r="X72" s="33">
        <v>0.64400000000000002</v>
      </c>
      <c r="Y72" s="33">
        <v>0.64100000000000001</v>
      </c>
      <c r="Z72" s="33">
        <v>0.63700000000000001</v>
      </c>
      <c r="AA72" s="33">
        <v>0.64700000000000002</v>
      </c>
      <c r="AB72" s="33">
        <v>0.64100000000000001</v>
      </c>
      <c r="AC72" s="33">
        <v>0.64100000000000001</v>
      </c>
      <c r="AD72" s="33">
        <v>0.64400000000000002</v>
      </c>
      <c r="AE72" s="33">
        <v>0.64400000000000002</v>
      </c>
      <c r="AF72" s="33">
        <v>0.63500000000000001</v>
      </c>
      <c r="AG72" s="34">
        <v>0.65200000000000002</v>
      </c>
      <c r="AH72" s="35">
        <v>0.66200000000000003</v>
      </c>
      <c r="AI72" s="35">
        <v>0.66</v>
      </c>
      <c r="AJ72" s="35">
        <v>0.65300000000000002</v>
      </c>
      <c r="AK72" s="35">
        <v>0.65900000000000003</v>
      </c>
      <c r="AL72" s="35">
        <v>0.66400000000000003</v>
      </c>
      <c r="AM72" s="35">
        <v>0.65600000000000003</v>
      </c>
      <c r="AN72" s="35">
        <v>0.64900000000000002</v>
      </c>
      <c r="AO72" s="35">
        <v>0.66</v>
      </c>
      <c r="AP72" s="36">
        <v>0.66500000000000004</v>
      </c>
      <c r="AQ72" s="33">
        <v>0.66</v>
      </c>
      <c r="AR72" s="33">
        <v>0.66300000000000003</v>
      </c>
      <c r="AS72" s="33">
        <v>0.66600000000000004</v>
      </c>
      <c r="AT72" s="33">
        <v>0.66300000000000003</v>
      </c>
      <c r="AU72" s="33">
        <v>0.64800000000000002</v>
      </c>
      <c r="AV72" s="33">
        <v>0.66700000000000004</v>
      </c>
      <c r="AW72" s="33">
        <v>0.66800000000000004</v>
      </c>
      <c r="AX72" s="33">
        <v>0.66500000000000004</v>
      </c>
      <c r="AY72" s="33">
        <v>0.66100000000000003</v>
      </c>
      <c r="AZ72" s="37">
        <v>0.66400000000000003</v>
      </c>
    </row>
    <row r="73" spans="1:52">
      <c r="A73" s="124"/>
      <c r="B73">
        <v>8</v>
      </c>
      <c r="C73" s="32">
        <v>0.63700000000000001</v>
      </c>
      <c r="D73" s="33">
        <v>0.63400000000000001</v>
      </c>
      <c r="E73" s="33">
        <v>0.63500000000000001</v>
      </c>
      <c r="F73" s="33">
        <v>0.63100000000000001</v>
      </c>
      <c r="G73" s="33">
        <v>0.63800000000000001</v>
      </c>
      <c r="H73" s="33">
        <v>0.64</v>
      </c>
      <c r="I73" s="33">
        <v>0.63500000000000001</v>
      </c>
      <c r="J73" s="33">
        <v>0.63600000000000001</v>
      </c>
      <c r="K73" s="33">
        <v>0.624</v>
      </c>
      <c r="L73" s="33">
        <v>0.64200000000000002</v>
      </c>
      <c r="M73" s="34">
        <v>0.65100000000000002</v>
      </c>
      <c r="N73" s="35">
        <v>0.64500000000000002</v>
      </c>
      <c r="O73" s="35">
        <v>0.66100000000000003</v>
      </c>
      <c r="P73" s="35">
        <v>0.65</v>
      </c>
      <c r="Q73" s="35">
        <v>0.64600000000000002</v>
      </c>
      <c r="R73" s="35">
        <v>0.65200000000000002</v>
      </c>
      <c r="S73" s="35">
        <v>0.64200000000000002</v>
      </c>
      <c r="T73" s="35">
        <v>0.64700000000000002</v>
      </c>
      <c r="U73" s="35">
        <v>0.65400000000000003</v>
      </c>
      <c r="V73" s="35">
        <v>0.64700000000000002</v>
      </c>
      <c r="W73" s="32">
        <v>0.626</v>
      </c>
      <c r="X73" s="33">
        <v>0.627</v>
      </c>
      <c r="Y73" s="33">
        <v>0.629</v>
      </c>
      <c r="Z73" s="33">
        <v>0.63300000000000001</v>
      </c>
      <c r="AA73" s="33">
        <v>0.623</v>
      </c>
      <c r="AB73" s="33">
        <v>0.63</v>
      </c>
      <c r="AC73" s="33">
        <v>0.624</v>
      </c>
      <c r="AD73" s="33">
        <v>0.62</v>
      </c>
      <c r="AE73" s="33">
        <v>0.63300000000000001</v>
      </c>
      <c r="AF73" s="33">
        <v>0.627</v>
      </c>
      <c r="AG73" s="34">
        <v>0.65</v>
      </c>
      <c r="AH73" s="35">
        <v>0.65800000000000003</v>
      </c>
      <c r="AI73" s="35">
        <v>0.65900000000000003</v>
      </c>
      <c r="AJ73" s="35">
        <v>0.65500000000000003</v>
      </c>
      <c r="AK73" s="35">
        <v>0.65500000000000003</v>
      </c>
      <c r="AL73" s="35">
        <v>0.63700000000000001</v>
      </c>
      <c r="AM73" s="35">
        <v>0.65200000000000002</v>
      </c>
      <c r="AN73" s="35">
        <v>0.65</v>
      </c>
      <c r="AO73" s="35">
        <v>0.65800000000000003</v>
      </c>
      <c r="AP73" s="36">
        <v>0.64400000000000002</v>
      </c>
      <c r="AQ73" s="33">
        <v>0.65100000000000002</v>
      </c>
      <c r="AR73" s="33">
        <v>0.64400000000000002</v>
      </c>
      <c r="AS73" s="33">
        <v>0.65400000000000003</v>
      </c>
      <c r="AT73" s="33">
        <v>0.65</v>
      </c>
      <c r="AU73" s="33">
        <v>0.66200000000000003</v>
      </c>
      <c r="AV73" s="33">
        <v>0.65300000000000002</v>
      </c>
      <c r="AW73" s="33">
        <v>0.65600000000000003</v>
      </c>
      <c r="AX73" s="33">
        <v>0.66200000000000003</v>
      </c>
      <c r="AY73" s="33">
        <v>0.65400000000000003</v>
      </c>
      <c r="AZ73" s="37">
        <v>0.66200000000000003</v>
      </c>
    </row>
    <row r="74" spans="1:52">
      <c r="A74" s="124"/>
      <c r="B74">
        <v>9</v>
      </c>
      <c r="C74" s="32">
        <v>0.64700000000000002</v>
      </c>
      <c r="D74" s="33">
        <v>0.64800000000000002</v>
      </c>
      <c r="E74" s="33">
        <v>0.65200000000000002</v>
      </c>
      <c r="F74" s="33">
        <v>0.64900000000000002</v>
      </c>
      <c r="G74" s="33">
        <v>0.65300000000000002</v>
      </c>
      <c r="H74" s="33">
        <v>0.64500000000000002</v>
      </c>
      <c r="I74" s="33">
        <v>0.63900000000000001</v>
      </c>
      <c r="J74" s="33">
        <v>0.64700000000000002</v>
      </c>
      <c r="K74" s="33">
        <v>0.64600000000000002</v>
      </c>
      <c r="L74" s="33">
        <v>0.65300000000000002</v>
      </c>
      <c r="M74" s="34">
        <v>0.66200000000000003</v>
      </c>
      <c r="N74" s="35">
        <v>0.66100000000000003</v>
      </c>
      <c r="O74" s="35">
        <v>0.66600000000000004</v>
      </c>
      <c r="P74" s="35">
        <v>0.66200000000000003</v>
      </c>
      <c r="Q74" s="35">
        <v>0.65500000000000003</v>
      </c>
      <c r="R74" s="35">
        <v>0.65900000000000003</v>
      </c>
      <c r="S74" s="35">
        <v>0.66100000000000003</v>
      </c>
      <c r="T74" s="35">
        <v>0.66300000000000003</v>
      </c>
      <c r="U74" s="35">
        <v>0.66600000000000004</v>
      </c>
      <c r="V74" s="35">
        <v>0.66100000000000003</v>
      </c>
      <c r="W74" s="32">
        <v>0.63700000000000001</v>
      </c>
      <c r="X74" s="33">
        <v>0.65100000000000002</v>
      </c>
      <c r="Y74" s="33">
        <v>0.65200000000000002</v>
      </c>
      <c r="Z74" s="33">
        <v>0.65100000000000002</v>
      </c>
      <c r="AA74" s="33">
        <v>0.65</v>
      </c>
      <c r="AB74" s="33">
        <v>0.65200000000000002</v>
      </c>
      <c r="AC74" s="33">
        <v>0.65300000000000002</v>
      </c>
      <c r="AD74" s="33">
        <v>0.65</v>
      </c>
      <c r="AE74" s="33">
        <v>0.65100000000000002</v>
      </c>
      <c r="AF74" s="33">
        <v>0.65100000000000002</v>
      </c>
      <c r="AG74" s="34">
        <v>0.67300000000000004</v>
      </c>
      <c r="AH74" s="35">
        <v>0.67400000000000004</v>
      </c>
      <c r="AI74" s="35">
        <v>0.67200000000000004</v>
      </c>
      <c r="AJ74" s="35">
        <v>0.67200000000000004</v>
      </c>
      <c r="AK74" s="35">
        <v>0.67300000000000004</v>
      </c>
      <c r="AL74" s="35">
        <v>0.67200000000000004</v>
      </c>
      <c r="AM74" s="35">
        <v>0.67200000000000004</v>
      </c>
      <c r="AN74" s="35">
        <v>0.67700000000000005</v>
      </c>
      <c r="AO74" s="35">
        <v>0.67700000000000005</v>
      </c>
      <c r="AP74" s="36">
        <v>0.67200000000000004</v>
      </c>
      <c r="AQ74" s="33">
        <v>0.67400000000000004</v>
      </c>
      <c r="AR74" s="33">
        <v>0.67500000000000004</v>
      </c>
      <c r="AS74" s="33">
        <v>0.67100000000000004</v>
      </c>
      <c r="AT74" s="33">
        <v>0.67400000000000004</v>
      </c>
      <c r="AU74" s="33">
        <v>0.67500000000000004</v>
      </c>
      <c r="AV74" s="33">
        <v>0.67300000000000004</v>
      </c>
      <c r="AW74" s="33">
        <v>0.67500000000000004</v>
      </c>
      <c r="AX74" s="33">
        <v>0.67300000000000004</v>
      </c>
      <c r="AY74" s="33">
        <v>0.67400000000000004</v>
      </c>
      <c r="AZ74" s="37">
        <v>0.67400000000000004</v>
      </c>
    </row>
    <row r="75" spans="1:52">
      <c r="A75" s="125"/>
      <c r="B75" s="5">
        <v>10</v>
      </c>
      <c r="C75" s="38">
        <v>0.63500000000000001</v>
      </c>
      <c r="D75" s="39">
        <v>0.63400000000000001</v>
      </c>
      <c r="E75" s="39">
        <v>0.63400000000000001</v>
      </c>
      <c r="F75" s="39">
        <v>0.63400000000000001</v>
      </c>
      <c r="G75" s="39">
        <v>0.626</v>
      </c>
      <c r="H75" s="39">
        <v>0.629</v>
      </c>
      <c r="I75" s="39">
        <v>0.624</v>
      </c>
      <c r="J75" s="39">
        <v>0.63200000000000001</v>
      </c>
      <c r="K75" s="39">
        <v>0.63400000000000001</v>
      </c>
      <c r="L75" s="39">
        <v>0.628</v>
      </c>
      <c r="M75" s="40">
        <v>0.65300000000000002</v>
      </c>
      <c r="N75" s="41">
        <v>0.66100000000000003</v>
      </c>
      <c r="O75" s="41">
        <v>0.66700000000000004</v>
      </c>
      <c r="P75" s="41">
        <v>0.66700000000000004</v>
      </c>
      <c r="Q75" s="41">
        <v>0.65600000000000003</v>
      </c>
      <c r="R75" s="41">
        <v>0.65500000000000003</v>
      </c>
      <c r="S75" s="41">
        <v>0.66800000000000004</v>
      </c>
      <c r="T75" s="41">
        <v>0.64800000000000002</v>
      </c>
      <c r="U75" s="41">
        <v>0.65900000000000003</v>
      </c>
      <c r="V75" s="41">
        <v>0.66</v>
      </c>
      <c r="W75" s="38">
        <v>0.64500000000000002</v>
      </c>
      <c r="X75" s="39">
        <v>0.64</v>
      </c>
      <c r="Y75" s="39">
        <v>0.64200000000000002</v>
      </c>
      <c r="Z75" s="39">
        <v>0.64300000000000002</v>
      </c>
      <c r="AA75" s="39">
        <v>0.64100000000000001</v>
      </c>
      <c r="AB75" s="39">
        <v>0.63700000000000001</v>
      </c>
      <c r="AC75" s="39">
        <v>0.64500000000000002</v>
      </c>
      <c r="AD75" s="39">
        <v>0.63900000000000001</v>
      </c>
      <c r="AE75" s="39">
        <v>0.63900000000000001</v>
      </c>
      <c r="AF75" s="39">
        <v>0.63200000000000001</v>
      </c>
      <c r="AG75" s="40">
        <v>0.65800000000000003</v>
      </c>
      <c r="AH75" s="41">
        <v>0.66400000000000003</v>
      </c>
      <c r="AI75" s="41">
        <v>0.66300000000000003</v>
      </c>
      <c r="AJ75" s="41">
        <v>0.66400000000000003</v>
      </c>
      <c r="AK75" s="41">
        <v>0.64600000000000002</v>
      </c>
      <c r="AL75" s="41">
        <v>0.66</v>
      </c>
      <c r="AM75" s="41">
        <v>0.65900000000000003</v>
      </c>
      <c r="AN75" s="41">
        <v>0.65500000000000003</v>
      </c>
      <c r="AO75" s="41">
        <v>0.65200000000000002</v>
      </c>
      <c r="AP75" s="42">
        <v>0.65500000000000003</v>
      </c>
      <c r="AQ75" s="39">
        <v>0.67500000000000004</v>
      </c>
      <c r="AR75" s="39">
        <v>0.65700000000000003</v>
      </c>
      <c r="AS75" s="39">
        <v>0.65800000000000003</v>
      </c>
      <c r="AT75" s="39">
        <v>0.65700000000000003</v>
      </c>
      <c r="AU75" s="39">
        <v>0.65700000000000003</v>
      </c>
      <c r="AV75" s="39">
        <v>0.65800000000000003</v>
      </c>
      <c r="AW75" s="39">
        <v>0.65900000000000003</v>
      </c>
      <c r="AX75" s="39">
        <v>0.66200000000000003</v>
      </c>
      <c r="AY75" s="39">
        <v>0.66500000000000004</v>
      </c>
      <c r="AZ75" s="43">
        <v>0.66700000000000004</v>
      </c>
    </row>
    <row r="76" spans="1:52">
      <c r="A76" s="124">
        <v>8</v>
      </c>
      <c r="B76">
        <v>1</v>
      </c>
      <c r="C76" s="32">
        <v>0.64</v>
      </c>
      <c r="D76" s="33">
        <v>0.64</v>
      </c>
      <c r="E76" s="33">
        <v>0.63700000000000001</v>
      </c>
      <c r="F76" s="33">
        <v>0.63900000000000001</v>
      </c>
      <c r="G76" s="33">
        <v>0.63100000000000001</v>
      </c>
      <c r="H76" s="33">
        <v>0.63500000000000001</v>
      </c>
      <c r="I76" s="33">
        <v>0.64</v>
      </c>
      <c r="J76" s="33">
        <v>0.63200000000000001</v>
      </c>
      <c r="K76" s="33">
        <v>0.63800000000000001</v>
      </c>
      <c r="L76" s="33">
        <v>0.63600000000000001</v>
      </c>
      <c r="M76" s="34">
        <v>0.64700000000000002</v>
      </c>
      <c r="N76" s="35">
        <v>0.66600000000000004</v>
      </c>
      <c r="O76" s="35">
        <v>0.65100000000000002</v>
      </c>
      <c r="P76" s="35">
        <v>0.66200000000000003</v>
      </c>
      <c r="Q76" s="35">
        <v>0.66900000000000004</v>
      </c>
      <c r="R76" s="35">
        <v>0.66600000000000004</v>
      </c>
      <c r="S76" s="35">
        <v>0.65500000000000003</v>
      </c>
      <c r="T76" s="35">
        <v>0.66800000000000004</v>
      </c>
      <c r="U76" s="35">
        <v>0.67100000000000004</v>
      </c>
      <c r="V76" s="35">
        <v>0.65900000000000003</v>
      </c>
      <c r="W76" s="32">
        <v>0.61699999999999999</v>
      </c>
      <c r="X76" s="33">
        <v>0.622</v>
      </c>
      <c r="Y76" s="33">
        <v>0.61499999999999999</v>
      </c>
      <c r="Z76" s="33">
        <v>0.61299999999999999</v>
      </c>
      <c r="AA76" s="33">
        <v>0.621</v>
      </c>
      <c r="AB76" s="33">
        <v>0.61099999999999999</v>
      </c>
      <c r="AC76" s="33">
        <v>0.60899999999999999</v>
      </c>
      <c r="AD76" s="33">
        <v>0.62</v>
      </c>
      <c r="AE76" s="33">
        <v>0.61199999999999999</v>
      </c>
      <c r="AF76" s="33">
        <v>0.61499999999999999</v>
      </c>
      <c r="AG76" s="34">
        <v>0.64700000000000002</v>
      </c>
      <c r="AH76" s="35">
        <v>0.68</v>
      </c>
      <c r="AI76" s="35">
        <v>0.67600000000000005</v>
      </c>
      <c r="AJ76" s="35">
        <v>0.67700000000000005</v>
      </c>
      <c r="AK76" s="35">
        <v>0.67800000000000005</v>
      </c>
      <c r="AL76" s="35">
        <v>0.67400000000000004</v>
      </c>
      <c r="AM76" s="35">
        <v>0.67500000000000004</v>
      </c>
      <c r="AN76" s="35">
        <v>0.67300000000000004</v>
      </c>
      <c r="AO76" s="35">
        <v>0.67400000000000004</v>
      </c>
      <c r="AP76" s="36">
        <v>0.67700000000000005</v>
      </c>
      <c r="AQ76" s="33">
        <v>0.66300000000000003</v>
      </c>
      <c r="AR76" s="33">
        <v>0.66500000000000004</v>
      </c>
      <c r="AS76" s="33">
        <v>0.65600000000000003</v>
      </c>
      <c r="AT76" s="33">
        <v>0.66200000000000003</v>
      </c>
      <c r="AU76" s="33">
        <v>0.64600000000000002</v>
      </c>
      <c r="AV76" s="33">
        <v>0.65300000000000002</v>
      </c>
      <c r="AW76" s="33">
        <v>0.65600000000000003</v>
      </c>
      <c r="AX76" s="33">
        <v>0.66</v>
      </c>
      <c r="AY76" s="33">
        <v>0.65</v>
      </c>
      <c r="AZ76" s="37">
        <v>0.66700000000000004</v>
      </c>
    </row>
    <row r="77" spans="1:52">
      <c r="A77" s="124"/>
      <c r="B77">
        <v>2</v>
      </c>
      <c r="C77" s="32">
        <v>0.64500000000000002</v>
      </c>
      <c r="D77" s="33">
        <v>0.64500000000000002</v>
      </c>
      <c r="E77" s="33">
        <v>0.65300000000000002</v>
      </c>
      <c r="F77" s="33">
        <v>0.64500000000000002</v>
      </c>
      <c r="G77" s="33">
        <v>0.65500000000000003</v>
      </c>
      <c r="H77" s="33">
        <v>0.64600000000000002</v>
      </c>
      <c r="I77" s="33">
        <v>0.65300000000000002</v>
      </c>
      <c r="J77" s="33">
        <v>0.65200000000000002</v>
      </c>
      <c r="K77" s="33">
        <v>0.65400000000000003</v>
      </c>
      <c r="L77" s="33">
        <v>0.65500000000000003</v>
      </c>
      <c r="M77" s="34">
        <v>0.67800000000000005</v>
      </c>
      <c r="N77" s="35">
        <v>0.68</v>
      </c>
      <c r="O77" s="35">
        <v>0.67900000000000005</v>
      </c>
      <c r="P77" s="35">
        <v>0.68600000000000005</v>
      </c>
      <c r="Q77" s="35">
        <v>0.69</v>
      </c>
      <c r="R77" s="35">
        <v>0.68200000000000005</v>
      </c>
      <c r="S77" s="35">
        <v>0.67900000000000005</v>
      </c>
      <c r="T77" s="35">
        <v>0.67900000000000005</v>
      </c>
      <c r="U77" s="35">
        <v>0.67700000000000005</v>
      </c>
      <c r="V77" s="35">
        <v>0.68200000000000005</v>
      </c>
      <c r="W77" s="32">
        <v>0.65200000000000002</v>
      </c>
      <c r="X77" s="33">
        <v>0.64800000000000002</v>
      </c>
      <c r="Y77" s="33">
        <v>0.63800000000000001</v>
      </c>
      <c r="Z77" s="33">
        <v>0.64600000000000002</v>
      </c>
      <c r="AA77" s="33">
        <v>0.64700000000000002</v>
      </c>
      <c r="AB77" s="33">
        <v>0.64500000000000002</v>
      </c>
      <c r="AC77" s="33">
        <v>0.64100000000000001</v>
      </c>
      <c r="AD77" s="33">
        <v>0.64700000000000002</v>
      </c>
      <c r="AE77" s="33">
        <v>0.63900000000000001</v>
      </c>
      <c r="AF77" s="33">
        <v>0.64200000000000002</v>
      </c>
      <c r="AG77" s="34">
        <v>0.67600000000000005</v>
      </c>
      <c r="AH77" s="35">
        <v>0.69599999999999995</v>
      </c>
      <c r="AI77" s="35">
        <v>0.7</v>
      </c>
      <c r="AJ77" s="35">
        <v>0.69</v>
      </c>
      <c r="AK77" s="35">
        <v>0.70399999999999996</v>
      </c>
      <c r="AL77" s="35">
        <v>0.69699999999999995</v>
      </c>
      <c r="AM77" s="35">
        <v>0.70099999999999996</v>
      </c>
      <c r="AN77" s="35">
        <v>0.69599999999999995</v>
      </c>
      <c r="AO77" s="35">
        <v>0.69699999999999995</v>
      </c>
      <c r="AP77" s="36">
        <v>0.68899999999999995</v>
      </c>
      <c r="AQ77" s="33">
        <v>0.68500000000000005</v>
      </c>
      <c r="AR77" s="33">
        <v>0.68600000000000005</v>
      </c>
      <c r="AS77" s="33">
        <v>0.68600000000000005</v>
      </c>
      <c r="AT77" s="33">
        <v>0.67800000000000005</v>
      </c>
      <c r="AU77" s="33">
        <v>0.67700000000000005</v>
      </c>
      <c r="AV77" s="33">
        <v>0.67600000000000005</v>
      </c>
      <c r="AW77" s="33">
        <v>0.68200000000000005</v>
      </c>
      <c r="AX77" s="33">
        <v>0.67700000000000005</v>
      </c>
      <c r="AY77" s="33">
        <v>0.67800000000000005</v>
      </c>
      <c r="AZ77" s="37">
        <v>0.67700000000000005</v>
      </c>
    </row>
    <row r="78" spans="1:52">
      <c r="A78" s="124"/>
      <c r="B78">
        <v>3</v>
      </c>
      <c r="C78" s="32">
        <v>0.629</v>
      </c>
      <c r="D78" s="33">
        <v>0.63700000000000001</v>
      </c>
      <c r="E78" s="33">
        <v>0.63500000000000001</v>
      </c>
      <c r="F78" s="33">
        <v>0.63200000000000001</v>
      </c>
      <c r="G78" s="33">
        <v>0.629</v>
      </c>
      <c r="H78" s="33">
        <v>0.63800000000000001</v>
      </c>
      <c r="I78" s="33">
        <v>0.63500000000000001</v>
      </c>
      <c r="J78" s="33">
        <v>0.63600000000000001</v>
      </c>
      <c r="K78" s="33">
        <v>0.63600000000000001</v>
      </c>
      <c r="L78" s="33">
        <v>0.63900000000000001</v>
      </c>
      <c r="M78" s="34">
        <v>0.64700000000000002</v>
      </c>
      <c r="N78" s="35">
        <v>0.65900000000000003</v>
      </c>
      <c r="O78" s="35">
        <v>0.65900000000000003</v>
      </c>
      <c r="P78" s="35">
        <v>0.65500000000000003</v>
      </c>
      <c r="Q78" s="35">
        <v>0.65800000000000003</v>
      </c>
      <c r="R78" s="35">
        <v>0.66</v>
      </c>
      <c r="S78" s="35">
        <v>0.66600000000000004</v>
      </c>
      <c r="T78" s="35">
        <v>0.66800000000000004</v>
      </c>
      <c r="U78" s="35">
        <v>0.66500000000000004</v>
      </c>
      <c r="V78" s="35">
        <v>0.66500000000000004</v>
      </c>
      <c r="W78" s="32">
        <v>0.63700000000000001</v>
      </c>
      <c r="X78" s="33">
        <v>0.64500000000000002</v>
      </c>
      <c r="Y78" s="33">
        <v>0.64700000000000002</v>
      </c>
      <c r="Z78" s="33">
        <v>0.64200000000000002</v>
      </c>
      <c r="AA78" s="33">
        <v>0.64300000000000002</v>
      </c>
      <c r="AB78" s="33">
        <v>0.64600000000000002</v>
      </c>
      <c r="AC78" s="33">
        <v>0.64500000000000002</v>
      </c>
      <c r="AD78" s="33">
        <v>0.63500000000000001</v>
      </c>
      <c r="AE78" s="33">
        <v>0.65</v>
      </c>
      <c r="AF78" s="33">
        <v>0.626</v>
      </c>
      <c r="AG78" s="34">
        <v>0.65300000000000002</v>
      </c>
      <c r="AH78" s="35">
        <v>0.67800000000000005</v>
      </c>
      <c r="AI78" s="35">
        <v>0.68200000000000005</v>
      </c>
      <c r="AJ78" s="35">
        <v>0.67600000000000005</v>
      </c>
      <c r="AK78" s="35">
        <v>0.67900000000000005</v>
      </c>
      <c r="AL78" s="35">
        <v>0.68200000000000005</v>
      </c>
      <c r="AM78" s="35">
        <v>0.67600000000000005</v>
      </c>
      <c r="AN78" s="35">
        <v>0.68</v>
      </c>
      <c r="AO78" s="35">
        <v>0.68100000000000005</v>
      </c>
      <c r="AP78" s="36">
        <v>0.68400000000000005</v>
      </c>
      <c r="AQ78" s="33">
        <v>0.65600000000000003</v>
      </c>
      <c r="AR78" s="33">
        <v>0.66</v>
      </c>
      <c r="AS78" s="33">
        <v>0.65600000000000003</v>
      </c>
      <c r="AT78" s="33">
        <v>0.65800000000000003</v>
      </c>
      <c r="AU78" s="33">
        <v>0.65500000000000003</v>
      </c>
      <c r="AV78" s="33">
        <v>0.65400000000000003</v>
      </c>
      <c r="AW78" s="33">
        <v>0.65700000000000003</v>
      </c>
      <c r="AX78" s="33">
        <v>0.66</v>
      </c>
      <c r="AY78" s="33">
        <v>0.65200000000000002</v>
      </c>
      <c r="AZ78" s="37">
        <v>0.65600000000000003</v>
      </c>
    </row>
    <row r="79" spans="1:52">
      <c r="A79" s="124"/>
      <c r="B79">
        <v>4</v>
      </c>
      <c r="C79" s="32">
        <v>0.65300000000000002</v>
      </c>
      <c r="D79" s="33">
        <v>0.64400000000000002</v>
      </c>
      <c r="E79" s="33">
        <v>0.64600000000000002</v>
      </c>
      <c r="F79" s="33">
        <v>0.64400000000000002</v>
      </c>
      <c r="G79" s="33">
        <v>0.64200000000000002</v>
      </c>
      <c r="H79" s="33">
        <v>0.64200000000000002</v>
      </c>
      <c r="I79" s="33">
        <v>0.64400000000000002</v>
      </c>
      <c r="J79" s="33">
        <v>0.65100000000000002</v>
      </c>
      <c r="K79" s="33">
        <v>0.64200000000000002</v>
      </c>
      <c r="L79" s="33">
        <v>0.64400000000000002</v>
      </c>
      <c r="M79" s="34">
        <v>0.69399999999999995</v>
      </c>
      <c r="N79" s="35">
        <v>0.69499999999999995</v>
      </c>
      <c r="O79" s="35">
        <v>0.69499999999999995</v>
      </c>
      <c r="P79" s="35">
        <v>0.69699999999999995</v>
      </c>
      <c r="Q79" s="35">
        <v>0.68799999999999994</v>
      </c>
      <c r="R79" s="35">
        <v>0.69599999999999995</v>
      </c>
      <c r="S79" s="35">
        <v>0.69299999999999995</v>
      </c>
      <c r="T79" s="35">
        <v>0.70099999999999996</v>
      </c>
      <c r="U79" s="35">
        <v>0.69799999999999995</v>
      </c>
      <c r="V79" s="35">
        <v>0.68899999999999995</v>
      </c>
      <c r="W79" s="32">
        <v>0.63800000000000001</v>
      </c>
      <c r="X79" s="33">
        <v>0.65400000000000003</v>
      </c>
      <c r="Y79" s="33">
        <v>0.66200000000000003</v>
      </c>
      <c r="Z79" s="33">
        <v>0.65400000000000003</v>
      </c>
      <c r="AA79" s="33">
        <v>0.65500000000000003</v>
      </c>
      <c r="AB79" s="33">
        <v>0.64800000000000002</v>
      </c>
      <c r="AC79" s="33">
        <v>0.65100000000000002</v>
      </c>
      <c r="AD79" s="33">
        <v>0.65200000000000002</v>
      </c>
      <c r="AE79" s="33">
        <v>0.65200000000000002</v>
      </c>
      <c r="AF79" s="33">
        <v>0.65300000000000002</v>
      </c>
      <c r="AG79" s="34">
        <v>0.68500000000000005</v>
      </c>
      <c r="AH79" s="35">
        <v>0.69599999999999995</v>
      </c>
      <c r="AI79" s="35">
        <v>0.69599999999999995</v>
      </c>
      <c r="AJ79" s="35">
        <v>0.70399999999999996</v>
      </c>
      <c r="AK79" s="35">
        <v>0.69</v>
      </c>
      <c r="AL79" s="35">
        <v>0.69499999999999995</v>
      </c>
      <c r="AM79" s="35">
        <v>0.71399999999999997</v>
      </c>
      <c r="AN79" s="35">
        <v>0.69</v>
      </c>
      <c r="AO79" s="35">
        <v>0.70699999999999996</v>
      </c>
      <c r="AP79" s="36">
        <v>0.71699999999999997</v>
      </c>
      <c r="AQ79" s="33">
        <v>0.68899999999999995</v>
      </c>
      <c r="AR79" s="33">
        <v>0.67900000000000005</v>
      </c>
      <c r="AS79" s="33">
        <v>0.68500000000000005</v>
      </c>
      <c r="AT79" s="33">
        <v>0.68300000000000005</v>
      </c>
      <c r="AU79" s="33">
        <v>0.68899999999999995</v>
      </c>
      <c r="AV79" s="33">
        <v>0.68700000000000006</v>
      </c>
      <c r="AW79" s="33">
        <v>0.67800000000000005</v>
      </c>
      <c r="AX79" s="33">
        <v>0.69199999999999995</v>
      </c>
      <c r="AY79" s="33">
        <v>0.69499999999999995</v>
      </c>
      <c r="AZ79" s="37">
        <v>0.69299999999999995</v>
      </c>
    </row>
    <row r="80" spans="1:52">
      <c r="A80" s="124"/>
      <c r="B80">
        <v>5</v>
      </c>
      <c r="C80" s="32">
        <v>0.65100000000000002</v>
      </c>
      <c r="D80" s="33">
        <v>0.65500000000000003</v>
      </c>
      <c r="E80" s="33">
        <v>0.64700000000000002</v>
      </c>
      <c r="F80" s="33">
        <v>0.64700000000000002</v>
      </c>
      <c r="G80" s="33">
        <v>0.65600000000000003</v>
      </c>
      <c r="H80" s="33">
        <v>0.64900000000000002</v>
      </c>
      <c r="I80" s="33">
        <v>0.65200000000000002</v>
      </c>
      <c r="J80" s="33">
        <v>0.65200000000000002</v>
      </c>
      <c r="K80" s="33">
        <v>0.64700000000000002</v>
      </c>
      <c r="L80" s="33">
        <v>0.65800000000000003</v>
      </c>
      <c r="M80" s="34">
        <v>0.68500000000000005</v>
      </c>
      <c r="N80" s="35">
        <v>0.69399999999999995</v>
      </c>
      <c r="O80" s="35">
        <v>0.69599999999999995</v>
      </c>
      <c r="P80" s="35">
        <v>0.69599999999999995</v>
      </c>
      <c r="Q80" s="35">
        <v>0.68200000000000005</v>
      </c>
      <c r="R80" s="35">
        <v>0.68799999999999994</v>
      </c>
      <c r="S80" s="35">
        <v>0.68200000000000005</v>
      </c>
      <c r="T80" s="35">
        <v>0.68899999999999995</v>
      </c>
      <c r="U80" s="35">
        <v>0.68500000000000005</v>
      </c>
      <c r="V80" s="35">
        <v>0.68500000000000005</v>
      </c>
      <c r="W80" s="32">
        <v>0.65500000000000003</v>
      </c>
      <c r="X80" s="33">
        <v>0.64</v>
      </c>
      <c r="Y80" s="33">
        <v>0.64600000000000002</v>
      </c>
      <c r="Z80" s="33">
        <v>0.64900000000000002</v>
      </c>
      <c r="AA80" s="33">
        <v>0.65</v>
      </c>
      <c r="AB80" s="33">
        <v>0.64800000000000002</v>
      </c>
      <c r="AC80" s="33">
        <v>0.64700000000000002</v>
      </c>
      <c r="AD80" s="33">
        <v>0.64500000000000002</v>
      </c>
      <c r="AE80" s="33">
        <v>0.64900000000000002</v>
      </c>
      <c r="AF80" s="33">
        <v>0.64500000000000002</v>
      </c>
      <c r="AG80" s="34">
        <v>0.66800000000000004</v>
      </c>
      <c r="AH80" s="35">
        <v>0.69799999999999995</v>
      </c>
      <c r="AI80" s="35">
        <v>0.70899999999999996</v>
      </c>
      <c r="AJ80" s="35">
        <v>0.68899999999999995</v>
      </c>
      <c r="AK80" s="35">
        <v>0.70199999999999996</v>
      </c>
      <c r="AL80" s="35">
        <v>0.70599999999999996</v>
      </c>
      <c r="AM80" s="35">
        <v>0.70899999999999996</v>
      </c>
      <c r="AN80" s="35">
        <v>0.68700000000000006</v>
      </c>
      <c r="AO80" s="35">
        <v>0.69599999999999995</v>
      </c>
      <c r="AP80" s="36">
        <v>0.69899999999999995</v>
      </c>
      <c r="AQ80" s="33">
        <v>0.68100000000000005</v>
      </c>
      <c r="AR80" s="33">
        <v>0.67100000000000004</v>
      </c>
      <c r="AS80" s="33">
        <v>0.67300000000000004</v>
      </c>
      <c r="AT80" s="33">
        <v>0.67700000000000005</v>
      </c>
      <c r="AU80" s="33">
        <v>0.67300000000000004</v>
      </c>
      <c r="AV80" s="33">
        <v>0.68300000000000005</v>
      </c>
      <c r="AW80" s="33">
        <v>0.67700000000000005</v>
      </c>
      <c r="AX80" s="33">
        <v>0.67400000000000004</v>
      </c>
      <c r="AY80" s="33">
        <v>0.67</v>
      </c>
      <c r="AZ80" s="37">
        <v>0.67400000000000004</v>
      </c>
    </row>
    <row r="81" spans="1:52">
      <c r="A81" s="124"/>
      <c r="B81">
        <v>6</v>
      </c>
      <c r="C81" s="32">
        <v>0.66400000000000003</v>
      </c>
      <c r="D81" s="33">
        <v>0.66100000000000003</v>
      </c>
      <c r="E81" s="33">
        <v>0.65500000000000003</v>
      </c>
      <c r="F81" s="33">
        <v>0.66400000000000003</v>
      </c>
      <c r="G81" s="33">
        <v>0.65900000000000003</v>
      </c>
      <c r="H81" s="33">
        <v>0.65800000000000003</v>
      </c>
      <c r="I81" s="33">
        <v>0.65700000000000003</v>
      </c>
      <c r="J81" s="33">
        <v>0.65600000000000003</v>
      </c>
      <c r="K81" s="33">
        <v>0.65800000000000003</v>
      </c>
      <c r="L81" s="33">
        <v>0.66100000000000003</v>
      </c>
      <c r="M81" s="34">
        <v>0.66500000000000004</v>
      </c>
      <c r="N81" s="35">
        <v>0.65900000000000003</v>
      </c>
      <c r="O81" s="35">
        <v>0.66500000000000004</v>
      </c>
      <c r="P81" s="35">
        <v>0.66700000000000004</v>
      </c>
      <c r="Q81" s="35">
        <v>0.67</v>
      </c>
      <c r="R81" s="35">
        <v>0.66700000000000004</v>
      </c>
      <c r="S81" s="35">
        <v>0.66700000000000004</v>
      </c>
      <c r="T81" s="35">
        <v>0.65900000000000003</v>
      </c>
      <c r="U81" s="35">
        <v>0.65700000000000003</v>
      </c>
      <c r="V81" s="35">
        <v>0.66700000000000004</v>
      </c>
      <c r="W81" s="32">
        <v>0.623</v>
      </c>
      <c r="X81" s="33">
        <v>0.64</v>
      </c>
      <c r="Y81" s="33">
        <v>0.63400000000000001</v>
      </c>
      <c r="Z81" s="33">
        <v>0.64500000000000002</v>
      </c>
      <c r="AA81" s="33">
        <v>0.63100000000000001</v>
      </c>
      <c r="AB81" s="33">
        <v>0.63800000000000001</v>
      </c>
      <c r="AC81" s="33">
        <v>0.629</v>
      </c>
      <c r="AD81" s="33">
        <v>0.63800000000000001</v>
      </c>
      <c r="AE81" s="33">
        <v>0.63400000000000001</v>
      </c>
      <c r="AF81" s="33">
        <v>0.63900000000000001</v>
      </c>
      <c r="AG81" s="34">
        <v>0.67200000000000004</v>
      </c>
      <c r="AH81" s="35">
        <v>0.68200000000000005</v>
      </c>
      <c r="AI81" s="35">
        <v>0.68</v>
      </c>
      <c r="AJ81" s="35">
        <v>0.68300000000000005</v>
      </c>
      <c r="AK81" s="35">
        <v>0.67800000000000005</v>
      </c>
      <c r="AL81" s="35">
        <v>0.68</v>
      </c>
      <c r="AM81" s="35">
        <v>0.68700000000000006</v>
      </c>
      <c r="AN81" s="35">
        <v>0.68400000000000005</v>
      </c>
      <c r="AO81" s="35">
        <v>0.68100000000000005</v>
      </c>
      <c r="AP81" s="36">
        <v>0.68300000000000005</v>
      </c>
      <c r="AQ81" s="33">
        <v>0.67500000000000004</v>
      </c>
      <c r="AR81" s="33">
        <v>0.67</v>
      </c>
      <c r="AS81" s="33">
        <v>0.66900000000000004</v>
      </c>
      <c r="AT81" s="33">
        <v>0.66800000000000004</v>
      </c>
      <c r="AU81" s="33">
        <v>0.66600000000000004</v>
      </c>
      <c r="AV81" s="33">
        <v>0.67500000000000004</v>
      </c>
      <c r="AW81" s="33">
        <v>0.66800000000000004</v>
      </c>
      <c r="AX81" s="33">
        <v>0.67200000000000004</v>
      </c>
      <c r="AY81" s="33">
        <v>0.67200000000000004</v>
      </c>
      <c r="AZ81" s="37">
        <v>0.66500000000000004</v>
      </c>
    </row>
    <row r="82" spans="1:52">
      <c r="A82" s="124"/>
      <c r="B82">
        <v>7</v>
      </c>
      <c r="C82" s="32">
        <v>0.66700000000000004</v>
      </c>
      <c r="D82" s="33">
        <v>0.65800000000000003</v>
      </c>
      <c r="E82" s="33">
        <v>0.65900000000000003</v>
      </c>
      <c r="F82" s="33">
        <v>0.66</v>
      </c>
      <c r="G82" s="33">
        <v>0.65200000000000002</v>
      </c>
      <c r="H82" s="33">
        <v>0.65100000000000002</v>
      </c>
      <c r="I82" s="33">
        <v>0.64900000000000002</v>
      </c>
      <c r="J82" s="33">
        <v>0.65700000000000003</v>
      </c>
      <c r="K82" s="33">
        <v>0.65700000000000003</v>
      </c>
      <c r="L82" s="33">
        <v>0.64600000000000002</v>
      </c>
      <c r="M82" s="34">
        <v>0.67500000000000004</v>
      </c>
      <c r="N82" s="35">
        <v>0.66700000000000004</v>
      </c>
      <c r="O82" s="35">
        <v>0.67</v>
      </c>
      <c r="P82" s="35">
        <v>0.66800000000000004</v>
      </c>
      <c r="Q82" s="35">
        <v>0.66900000000000004</v>
      </c>
      <c r="R82" s="35">
        <v>0.66</v>
      </c>
      <c r="S82" s="35">
        <v>0.67</v>
      </c>
      <c r="T82" s="35">
        <v>0.67400000000000004</v>
      </c>
      <c r="U82" s="35">
        <v>0.65600000000000003</v>
      </c>
      <c r="V82" s="35">
        <v>0.67200000000000004</v>
      </c>
      <c r="W82" s="32">
        <v>0.63400000000000001</v>
      </c>
      <c r="X82" s="33">
        <v>0.64200000000000002</v>
      </c>
      <c r="Y82" s="33">
        <v>0.64300000000000002</v>
      </c>
      <c r="Z82" s="33">
        <v>0.63300000000000001</v>
      </c>
      <c r="AA82" s="33">
        <v>0.63100000000000001</v>
      </c>
      <c r="AB82" s="33">
        <v>0.63500000000000001</v>
      </c>
      <c r="AC82" s="33">
        <v>0.63500000000000001</v>
      </c>
      <c r="AD82" s="33">
        <v>0.627</v>
      </c>
      <c r="AE82" s="33">
        <v>0.63700000000000001</v>
      </c>
      <c r="AF82" s="33">
        <v>0.64400000000000002</v>
      </c>
      <c r="AG82" s="34">
        <v>0.64900000000000002</v>
      </c>
      <c r="AH82" s="35">
        <v>0.68700000000000006</v>
      </c>
      <c r="AI82" s="35">
        <v>0.68700000000000006</v>
      </c>
      <c r="AJ82" s="35">
        <v>0.68</v>
      </c>
      <c r="AK82" s="35">
        <v>0.68600000000000005</v>
      </c>
      <c r="AL82" s="35">
        <v>0.68100000000000005</v>
      </c>
      <c r="AM82" s="35">
        <v>0.68100000000000005</v>
      </c>
      <c r="AN82" s="35">
        <v>0.68100000000000005</v>
      </c>
      <c r="AO82" s="35">
        <v>0.68600000000000005</v>
      </c>
      <c r="AP82" s="36">
        <v>0.7</v>
      </c>
      <c r="AQ82" s="33">
        <v>0.65900000000000003</v>
      </c>
      <c r="AR82" s="33">
        <v>0.67200000000000004</v>
      </c>
      <c r="AS82" s="33">
        <v>0.66700000000000004</v>
      </c>
      <c r="AT82" s="33">
        <v>0.66400000000000003</v>
      </c>
      <c r="AU82" s="33">
        <v>0.66600000000000004</v>
      </c>
      <c r="AV82" s="33">
        <v>0.67100000000000004</v>
      </c>
      <c r="AW82" s="33">
        <v>0.67200000000000004</v>
      </c>
      <c r="AX82" s="33">
        <v>0.66100000000000003</v>
      </c>
      <c r="AY82" s="33">
        <v>0.67</v>
      </c>
      <c r="AZ82" s="37">
        <v>0.65900000000000003</v>
      </c>
    </row>
    <row r="83" spans="1:52">
      <c r="A83" s="124"/>
      <c r="B83">
        <v>8</v>
      </c>
      <c r="C83" s="32">
        <v>0.64600000000000002</v>
      </c>
      <c r="D83" s="33">
        <v>0.63500000000000001</v>
      </c>
      <c r="E83" s="33">
        <v>0.64800000000000002</v>
      </c>
      <c r="F83" s="33">
        <v>0.63700000000000001</v>
      </c>
      <c r="G83" s="33">
        <v>0.63500000000000001</v>
      </c>
      <c r="H83" s="33">
        <v>0.65400000000000003</v>
      </c>
      <c r="I83" s="33">
        <v>0.63900000000000001</v>
      </c>
      <c r="J83" s="33">
        <v>0.64100000000000001</v>
      </c>
      <c r="K83" s="33">
        <v>0.64100000000000001</v>
      </c>
      <c r="L83" s="33">
        <v>0.64</v>
      </c>
      <c r="M83" s="34">
        <v>0.67500000000000004</v>
      </c>
      <c r="N83" s="35">
        <v>0.67500000000000004</v>
      </c>
      <c r="O83" s="35">
        <v>0.68100000000000005</v>
      </c>
      <c r="P83" s="35">
        <v>0.65900000000000003</v>
      </c>
      <c r="Q83" s="35">
        <v>0.67100000000000004</v>
      </c>
      <c r="R83" s="35">
        <v>0.67300000000000004</v>
      </c>
      <c r="S83" s="35">
        <v>0.66900000000000004</v>
      </c>
      <c r="T83" s="35">
        <v>0.67700000000000005</v>
      </c>
      <c r="U83" s="35">
        <v>0.67900000000000005</v>
      </c>
      <c r="V83" s="35">
        <v>0.67400000000000004</v>
      </c>
      <c r="W83" s="32">
        <v>0.64700000000000002</v>
      </c>
      <c r="X83" s="33">
        <v>0.64900000000000002</v>
      </c>
      <c r="Y83" s="33">
        <v>0.65</v>
      </c>
      <c r="Z83" s="33">
        <v>0.64800000000000002</v>
      </c>
      <c r="AA83" s="33">
        <v>0.64700000000000002</v>
      </c>
      <c r="AB83" s="33">
        <v>0.64800000000000002</v>
      </c>
      <c r="AC83" s="33">
        <v>0.64900000000000002</v>
      </c>
      <c r="AD83" s="33">
        <v>0.65200000000000002</v>
      </c>
      <c r="AE83" s="33">
        <v>0.64900000000000002</v>
      </c>
      <c r="AF83" s="33">
        <v>0.64800000000000002</v>
      </c>
      <c r="AG83" s="34">
        <v>0.66</v>
      </c>
      <c r="AH83" s="35">
        <v>0.69199999999999995</v>
      </c>
      <c r="AI83" s="35">
        <v>0.69399999999999995</v>
      </c>
      <c r="AJ83" s="35">
        <v>0.69299999999999995</v>
      </c>
      <c r="AK83" s="35">
        <v>0.69799999999999995</v>
      </c>
      <c r="AL83" s="35">
        <v>0.69</v>
      </c>
      <c r="AM83" s="35">
        <v>0.69199999999999995</v>
      </c>
      <c r="AN83" s="35">
        <v>0.69299999999999995</v>
      </c>
      <c r="AO83" s="35">
        <v>0.69599999999999995</v>
      </c>
      <c r="AP83" s="36">
        <v>0.69499999999999995</v>
      </c>
      <c r="AQ83" s="33">
        <v>0.65600000000000003</v>
      </c>
      <c r="AR83" s="33">
        <v>0.67</v>
      </c>
      <c r="AS83" s="33">
        <v>0.67800000000000005</v>
      </c>
      <c r="AT83" s="33">
        <v>0.67100000000000004</v>
      </c>
      <c r="AU83" s="33">
        <v>0.66900000000000004</v>
      </c>
      <c r="AV83" s="33">
        <v>0.67300000000000004</v>
      </c>
      <c r="AW83" s="33">
        <v>0.66600000000000004</v>
      </c>
      <c r="AX83" s="33">
        <v>0.67300000000000004</v>
      </c>
      <c r="AY83" s="33">
        <v>0.67100000000000004</v>
      </c>
      <c r="AZ83" s="37">
        <v>0.67600000000000005</v>
      </c>
    </row>
    <row r="84" spans="1:52">
      <c r="A84" s="124"/>
      <c r="B84">
        <v>9</v>
      </c>
      <c r="C84" s="32">
        <v>0.66300000000000003</v>
      </c>
      <c r="D84" s="33">
        <v>0.65900000000000003</v>
      </c>
      <c r="E84" s="33">
        <v>0.66500000000000004</v>
      </c>
      <c r="F84" s="33">
        <v>0.66300000000000003</v>
      </c>
      <c r="G84" s="33">
        <v>0.66900000000000004</v>
      </c>
      <c r="H84" s="33">
        <v>0.66</v>
      </c>
      <c r="I84" s="33">
        <v>0.66200000000000003</v>
      </c>
      <c r="J84" s="33">
        <v>0.65900000000000003</v>
      </c>
      <c r="K84" s="33">
        <v>0.66300000000000003</v>
      </c>
      <c r="L84" s="33">
        <v>0.66300000000000003</v>
      </c>
      <c r="M84" s="34">
        <v>0.67600000000000005</v>
      </c>
      <c r="N84" s="35">
        <v>0.67800000000000005</v>
      </c>
      <c r="O84" s="35">
        <v>0.67800000000000005</v>
      </c>
      <c r="P84" s="35">
        <v>0.67800000000000005</v>
      </c>
      <c r="Q84" s="35">
        <v>0.67700000000000005</v>
      </c>
      <c r="R84" s="35">
        <v>0.67300000000000004</v>
      </c>
      <c r="S84" s="35">
        <v>0.67400000000000004</v>
      </c>
      <c r="T84" s="35">
        <v>0.67800000000000005</v>
      </c>
      <c r="U84" s="35">
        <v>0.67700000000000005</v>
      </c>
      <c r="V84" s="35">
        <v>0.67300000000000004</v>
      </c>
      <c r="W84" s="32">
        <v>0.64800000000000002</v>
      </c>
      <c r="X84" s="33">
        <v>0.65400000000000003</v>
      </c>
      <c r="Y84" s="33">
        <v>0.65600000000000003</v>
      </c>
      <c r="Z84" s="33">
        <v>0.65800000000000003</v>
      </c>
      <c r="AA84" s="33">
        <v>0.65700000000000003</v>
      </c>
      <c r="AB84" s="33">
        <v>0.66</v>
      </c>
      <c r="AC84" s="33">
        <v>0.65800000000000003</v>
      </c>
      <c r="AD84" s="33">
        <v>0.65200000000000002</v>
      </c>
      <c r="AE84" s="33">
        <v>0.65900000000000003</v>
      </c>
      <c r="AF84" s="33">
        <v>0.65100000000000002</v>
      </c>
      <c r="AG84" s="34">
        <v>0.67200000000000004</v>
      </c>
      <c r="AH84" s="35">
        <v>0.69199999999999995</v>
      </c>
      <c r="AI84" s="35">
        <v>0.68799999999999994</v>
      </c>
      <c r="AJ84" s="35">
        <v>0.68799999999999994</v>
      </c>
      <c r="AK84" s="35">
        <v>0.69299999999999995</v>
      </c>
      <c r="AL84" s="35">
        <v>0.69099999999999995</v>
      </c>
      <c r="AM84" s="35">
        <v>0.68799999999999994</v>
      </c>
      <c r="AN84" s="35">
        <v>0.68600000000000005</v>
      </c>
      <c r="AO84" s="35">
        <v>0.68799999999999994</v>
      </c>
      <c r="AP84" s="36">
        <v>0.69499999999999995</v>
      </c>
      <c r="AQ84" s="33">
        <v>0.68300000000000005</v>
      </c>
      <c r="AR84" s="33">
        <v>0.67800000000000005</v>
      </c>
      <c r="AS84" s="33">
        <v>0.67600000000000005</v>
      </c>
      <c r="AT84" s="33">
        <v>0.67800000000000005</v>
      </c>
      <c r="AU84" s="33">
        <v>0.68400000000000005</v>
      </c>
      <c r="AV84" s="33">
        <v>0.67800000000000005</v>
      </c>
      <c r="AW84" s="33">
        <v>0.68600000000000005</v>
      </c>
      <c r="AX84" s="33">
        <v>0.67800000000000005</v>
      </c>
      <c r="AY84" s="33">
        <v>0.67900000000000005</v>
      </c>
      <c r="AZ84" s="37">
        <v>0.68</v>
      </c>
    </row>
    <row r="85" spans="1:52">
      <c r="A85" s="124"/>
      <c r="B85">
        <v>10</v>
      </c>
      <c r="C85" s="32">
        <v>0.64700000000000002</v>
      </c>
      <c r="D85" s="33">
        <v>0.64600000000000002</v>
      </c>
      <c r="E85" s="33">
        <v>0.65700000000000003</v>
      </c>
      <c r="F85" s="33">
        <v>0.64500000000000002</v>
      </c>
      <c r="G85" s="33">
        <v>0.64600000000000002</v>
      </c>
      <c r="H85" s="33">
        <v>0.64600000000000002</v>
      </c>
      <c r="I85" s="33">
        <v>0.64100000000000001</v>
      </c>
      <c r="J85" s="33">
        <v>0.64500000000000002</v>
      </c>
      <c r="K85" s="33">
        <v>0.65</v>
      </c>
      <c r="L85" s="33">
        <v>0.64600000000000002</v>
      </c>
      <c r="M85" s="34">
        <v>0.67300000000000004</v>
      </c>
      <c r="N85" s="35">
        <v>0.66400000000000003</v>
      </c>
      <c r="O85" s="35">
        <v>0.66800000000000004</v>
      </c>
      <c r="P85" s="35">
        <v>0.66800000000000004</v>
      </c>
      <c r="Q85" s="35">
        <v>0.66900000000000004</v>
      </c>
      <c r="R85" s="35">
        <v>0.66600000000000004</v>
      </c>
      <c r="S85" s="35">
        <v>0.66600000000000004</v>
      </c>
      <c r="T85" s="35">
        <v>0.67100000000000004</v>
      </c>
      <c r="U85" s="35">
        <v>0.66800000000000004</v>
      </c>
      <c r="V85" s="35">
        <v>0.67100000000000004</v>
      </c>
      <c r="W85" s="32">
        <v>0.64800000000000002</v>
      </c>
      <c r="X85" s="33">
        <v>0.65100000000000002</v>
      </c>
      <c r="Y85" s="33">
        <v>0.65500000000000003</v>
      </c>
      <c r="Z85" s="33">
        <v>0.65200000000000002</v>
      </c>
      <c r="AA85" s="33">
        <v>0.65800000000000003</v>
      </c>
      <c r="AB85" s="33">
        <v>0.65</v>
      </c>
      <c r="AC85" s="33">
        <v>0.65400000000000003</v>
      </c>
      <c r="AD85" s="33">
        <v>0.64900000000000002</v>
      </c>
      <c r="AE85" s="33">
        <v>0.65</v>
      </c>
      <c r="AF85" s="33">
        <v>0.65</v>
      </c>
      <c r="AG85" s="34">
        <v>0.66200000000000003</v>
      </c>
      <c r="AH85" s="35">
        <v>0.67700000000000005</v>
      </c>
      <c r="AI85" s="35">
        <v>0.67700000000000005</v>
      </c>
      <c r="AJ85" s="35">
        <v>0.67600000000000005</v>
      </c>
      <c r="AK85" s="35">
        <v>0.67500000000000004</v>
      </c>
      <c r="AL85" s="35">
        <v>0.67100000000000004</v>
      </c>
      <c r="AM85" s="35">
        <v>0.67800000000000005</v>
      </c>
      <c r="AN85" s="35">
        <v>0.66700000000000004</v>
      </c>
      <c r="AO85" s="35">
        <v>0.67500000000000004</v>
      </c>
      <c r="AP85" s="36">
        <v>0.68400000000000005</v>
      </c>
      <c r="AQ85" s="33">
        <v>0.65500000000000003</v>
      </c>
      <c r="AR85" s="33">
        <v>0.65700000000000003</v>
      </c>
      <c r="AS85" s="33">
        <v>0.66600000000000004</v>
      </c>
      <c r="AT85" s="33">
        <v>0.66300000000000003</v>
      </c>
      <c r="AU85" s="33">
        <v>0.65500000000000003</v>
      </c>
      <c r="AV85" s="33">
        <v>0.66100000000000003</v>
      </c>
      <c r="AW85" s="33">
        <v>0.67100000000000004</v>
      </c>
      <c r="AX85" s="33">
        <v>0.65400000000000003</v>
      </c>
      <c r="AY85" s="33">
        <v>0.65800000000000003</v>
      </c>
      <c r="AZ85" s="37">
        <v>0.65200000000000002</v>
      </c>
    </row>
    <row r="86" spans="1:52">
      <c r="A86" s="123">
        <v>9</v>
      </c>
      <c r="B86" s="2">
        <v>1</v>
      </c>
      <c r="C86" s="26">
        <v>0.60499999999999998</v>
      </c>
      <c r="D86" s="27">
        <v>0.61199999999999999</v>
      </c>
      <c r="E86" s="27">
        <v>0.60699999999999998</v>
      </c>
      <c r="F86" s="27">
        <v>0.61099999999999999</v>
      </c>
      <c r="G86" s="27">
        <v>0.61</v>
      </c>
      <c r="H86" s="27">
        <v>0.61099999999999999</v>
      </c>
      <c r="I86" s="27">
        <v>0.60299999999999998</v>
      </c>
      <c r="J86" s="27">
        <v>0.60399999999999998</v>
      </c>
      <c r="K86" s="27">
        <v>0.61</v>
      </c>
      <c r="L86" s="27">
        <v>0.60899999999999999</v>
      </c>
      <c r="M86" s="28">
        <v>0.61099999999999999</v>
      </c>
      <c r="N86" s="29">
        <v>0.626</v>
      </c>
      <c r="O86" s="29">
        <v>0.625</v>
      </c>
      <c r="P86" s="29">
        <v>0.61</v>
      </c>
      <c r="Q86" s="29">
        <v>0.61</v>
      </c>
      <c r="R86" s="29">
        <v>0.62</v>
      </c>
      <c r="S86" s="29">
        <v>0.61799999999999999</v>
      </c>
      <c r="T86" s="29">
        <v>0.623</v>
      </c>
      <c r="U86" s="29">
        <v>0.63</v>
      </c>
      <c r="V86" s="29">
        <v>0.622</v>
      </c>
      <c r="W86" s="26">
        <v>0.61</v>
      </c>
      <c r="X86" s="27">
        <v>0.60599999999999998</v>
      </c>
      <c r="Y86" s="27">
        <v>0.626</v>
      </c>
      <c r="Z86" s="27">
        <v>0.60199999999999998</v>
      </c>
      <c r="AA86" s="27">
        <v>0.60299999999999998</v>
      </c>
      <c r="AB86" s="27">
        <v>0.61799999999999999</v>
      </c>
      <c r="AC86" s="27">
        <v>0.62</v>
      </c>
      <c r="AD86" s="27">
        <v>0.61</v>
      </c>
      <c r="AE86" s="27">
        <v>0.623</v>
      </c>
      <c r="AF86" s="27">
        <v>0.61099999999999999</v>
      </c>
      <c r="AG86" s="28">
        <v>0.64100000000000001</v>
      </c>
      <c r="AH86" s="29">
        <v>0.64900000000000002</v>
      </c>
      <c r="AI86" s="29">
        <v>0.63</v>
      </c>
      <c r="AJ86" s="29">
        <v>0.63600000000000001</v>
      </c>
      <c r="AK86" s="29">
        <v>0.63200000000000001</v>
      </c>
      <c r="AL86" s="29">
        <v>0.64500000000000002</v>
      </c>
      <c r="AM86" s="29">
        <v>0.627</v>
      </c>
      <c r="AN86" s="29">
        <v>0.63900000000000001</v>
      </c>
      <c r="AO86" s="29">
        <v>0.629</v>
      </c>
      <c r="AP86" s="30">
        <v>0.63500000000000001</v>
      </c>
      <c r="AQ86" s="27">
        <v>0.622</v>
      </c>
      <c r="AR86" s="27">
        <v>0.628</v>
      </c>
      <c r="AS86" s="27">
        <v>0.63400000000000001</v>
      </c>
      <c r="AT86" s="27">
        <v>0.61899999999999999</v>
      </c>
      <c r="AU86" s="27">
        <v>0.61699999999999999</v>
      </c>
      <c r="AV86" s="27">
        <v>0.624</v>
      </c>
      <c r="AW86" s="27">
        <v>0.61899999999999999</v>
      </c>
      <c r="AX86" s="27">
        <v>0.623</v>
      </c>
      <c r="AY86" s="27">
        <v>0.624</v>
      </c>
      <c r="AZ86" s="31">
        <v>0.61399999999999999</v>
      </c>
    </row>
    <row r="87" spans="1:52">
      <c r="A87" s="124"/>
      <c r="B87">
        <v>2</v>
      </c>
      <c r="C87" s="32">
        <v>0.61599999999999999</v>
      </c>
      <c r="D87" s="33">
        <v>0.60899999999999999</v>
      </c>
      <c r="E87" s="33">
        <v>0.61199999999999999</v>
      </c>
      <c r="F87" s="33">
        <v>0.60699999999999998</v>
      </c>
      <c r="G87" s="33">
        <v>0.60799999999999998</v>
      </c>
      <c r="H87" s="33">
        <v>0.60699999999999998</v>
      </c>
      <c r="I87" s="33">
        <v>0.61199999999999999</v>
      </c>
      <c r="J87" s="33">
        <v>0.61</v>
      </c>
      <c r="K87" s="33">
        <v>0.60699999999999998</v>
      </c>
      <c r="L87" s="33">
        <v>0.61</v>
      </c>
      <c r="M87" s="34">
        <v>0.629</v>
      </c>
      <c r="N87" s="35">
        <v>0.63300000000000001</v>
      </c>
      <c r="O87" s="35">
        <v>0.63100000000000001</v>
      </c>
      <c r="P87" s="35">
        <v>0.63100000000000001</v>
      </c>
      <c r="Q87" s="35">
        <v>0.63200000000000001</v>
      </c>
      <c r="R87" s="35">
        <v>0.63500000000000001</v>
      </c>
      <c r="S87" s="35">
        <v>0.63400000000000001</v>
      </c>
      <c r="T87" s="35">
        <v>0.63100000000000001</v>
      </c>
      <c r="U87" s="35">
        <v>0.63300000000000001</v>
      </c>
      <c r="V87" s="35">
        <v>0.63300000000000001</v>
      </c>
      <c r="W87" s="32">
        <v>0.625</v>
      </c>
      <c r="X87" s="33">
        <v>0.63</v>
      </c>
      <c r="Y87" s="33">
        <v>0.63100000000000001</v>
      </c>
      <c r="Z87" s="33">
        <v>0.623</v>
      </c>
      <c r="AA87" s="33">
        <v>0.626</v>
      </c>
      <c r="AB87" s="33">
        <v>0.624</v>
      </c>
      <c r="AC87" s="33">
        <v>0.61699999999999999</v>
      </c>
      <c r="AD87" s="33">
        <v>0.629</v>
      </c>
      <c r="AE87" s="33">
        <v>0.63200000000000001</v>
      </c>
      <c r="AF87" s="33">
        <v>0.63200000000000001</v>
      </c>
      <c r="AG87" s="34">
        <v>0.65400000000000003</v>
      </c>
      <c r="AH87" s="35">
        <v>0.65200000000000002</v>
      </c>
      <c r="AI87" s="35">
        <v>0.64300000000000002</v>
      </c>
      <c r="AJ87" s="35">
        <v>0.64800000000000002</v>
      </c>
      <c r="AK87" s="35">
        <v>0.65700000000000003</v>
      </c>
      <c r="AL87" s="35">
        <v>0.65100000000000002</v>
      </c>
      <c r="AM87" s="35">
        <v>0.64700000000000002</v>
      </c>
      <c r="AN87" s="35">
        <v>0.65200000000000002</v>
      </c>
      <c r="AO87" s="35">
        <v>0.65</v>
      </c>
      <c r="AP87" s="36">
        <v>0.65300000000000002</v>
      </c>
      <c r="AQ87" s="33">
        <v>0.63400000000000001</v>
      </c>
      <c r="AR87" s="33">
        <v>0.63300000000000001</v>
      </c>
      <c r="AS87" s="33">
        <v>0.63300000000000001</v>
      </c>
      <c r="AT87" s="33">
        <v>0.63700000000000001</v>
      </c>
      <c r="AU87" s="33">
        <v>0.63200000000000001</v>
      </c>
      <c r="AV87" s="33">
        <v>0.63200000000000001</v>
      </c>
      <c r="AW87" s="33">
        <v>0.63100000000000001</v>
      </c>
      <c r="AX87" s="33">
        <v>0.63700000000000001</v>
      </c>
      <c r="AY87" s="33">
        <v>0.63700000000000001</v>
      </c>
      <c r="AZ87" s="37">
        <v>0.63500000000000001</v>
      </c>
    </row>
    <row r="88" spans="1:52">
      <c r="A88" s="124"/>
      <c r="B88">
        <v>3</v>
      </c>
      <c r="C88" s="32">
        <v>0.60299999999999998</v>
      </c>
      <c r="D88" s="33">
        <v>0.6</v>
      </c>
      <c r="E88" s="33">
        <v>0.59699999999999998</v>
      </c>
      <c r="F88" s="33">
        <v>0.59599999999999997</v>
      </c>
      <c r="G88" s="33">
        <v>0.59899999999999998</v>
      </c>
      <c r="H88" s="33">
        <v>0.60399999999999998</v>
      </c>
      <c r="I88" s="33">
        <v>0.59799999999999998</v>
      </c>
      <c r="J88" s="33">
        <v>0.6</v>
      </c>
      <c r="K88" s="33">
        <v>0.59899999999999998</v>
      </c>
      <c r="L88" s="33">
        <v>0.60599999999999998</v>
      </c>
      <c r="M88" s="34">
        <v>0.621</v>
      </c>
      <c r="N88" s="35">
        <v>0.622</v>
      </c>
      <c r="O88" s="35">
        <v>0.626</v>
      </c>
      <c r="P88" s="35">
        <v>0.61599999999999999</v>
      </c>
      <c r="Q88" s="35">
        <v>0.61499999999999999</v>
      </c>
      <c r="R88" s="35">
        <v>0.622</v>
      </c>
      <c r="S88" s="35">
        <v>0.621</v>
      </c>
      <c r="T88" s="35">
        <v>0.623</v>
      </c>
      <c r="U88" s="35">
        <v>0.628</v>
      </c>
      <c r="V88" s="35">
        <v>0.61899999999999999</v>
      </c>
      <c r="W88" s="32">
        <v>0.60199999999999998</v>
      </c>
      <c r="X88" s="33">
        <v>0.60199999999999998</v>
      </c>
      <c r="Y88" s="33">
        <v>0.58499999999999996</v>
      </c>
      <c r="Z88" s="33">
        <v>0.58499999999999996</v>
      </c>
      <c r="AA88" s="33">
        <v>0.60899999999999999</v>
      </c>
      <c r="AB88" s="33">
        <v>0.61599999999999999</v>
      </c>
      <c r="AC88" s="33">
        <v>0.59199999999999997</v>
      </c>
      <c r="AD88" s="33">
        <v>0.59</v>
      </c>
      <c r="AE88" s="33">
        <v>0.59</v>
      </c>
      <c r="AF88" s="33">
        <v>0.59799999999999998</v>
      </c>
      <c r="AG88" s="34">
        <v>0.60899999999999999</v>
      </c>
      <c r="AH88" s="35">
        <v>0.63400000000000001</v>
      </c>
      <c r="AI88" s="35">
        <v>0.62</v>
      </c>
      <c r="AJ88" s="35">
        <v>0.61399999999999999</v>
      </c>
      <c r="AK88" s="35">
        <v>0.62</v>
      </c>
      <c r="AL88" s="35">
        <v>0.621</v>
      </c>
      <c r="AM88" s="35">
        <v>0.626</v>
      </c>
      <c r="AN88" s="35">
        <v>0.63</v>
      </c>
      <c r="AO88" s="35">
        <v>0.62</v>
      </c>
      <c r="AP88" s="36">
        <v>0.61899999999999999</v>
      </c>
      <c r="AQ88" s="33">
        <v>0.61899999999999999</v>
      </c>
      <c r="AR88" s="33">
        <v>0.622</v>
      </c>
      <c r="AS88" s="33">
        <v>0.61899999999999999</v>
      </c>
      <c r="AT88" s="33">
        <v>0.61699999999999999</v>
      </c>
      <c r="AU88" s="33">
        <v>0.61599999999999999</v>
      </c>
      <c r="AV88" s="33">
        <v>0.61499999999999999</v>
      </c>
      <c r="AW88" s="33">
        <v>0.61599999999999999</v>
      </c>
      <c r="AX88" s="33">
        <v>0.61399999999999999</v>
      </c>
      <c r="AY88" s="33">
        <v>0.61799999999999999</v>
      </c>
      <c r="AZ88" s="37">
        <v>0.61399999999999999</v>
      </c>
    </row>
    <row r="89" spans="1:52">
      <c r="A89" s="124"/>
      <c r="B89">
        <v>4</v>
      </c>
      <c r="C89" s="32">
        <v>0.624</v>
      </c>
      <c r="D89" s="33">
        <v>0.627</v>
      </c>
      <c r="E89" s="33">
        <v>0.624</v>
      </c>
      <c r="F89" s="33">
        <v>0.624</v>
      </c>
      <c r="G89" s="33">
        <v>0.626</v>
      </c>
      <c r="H89" s="33">
        <v>0.624</v>
      </c>
      <c r="I89" s="33">
        <v>0.622</v>
      </c>
      <c r="J89" s="33">
        <v>0.622</v>
      </c>
      <c r="K89" s="33">
        <v>0.61899999999999999</v>
      </c>
      <c r="L89" s="33">
        <v>0.622</v>
      </c>
      <c r="M89" s="34">
        <v>0.63400000000000001</v>
      </c>
      <c r="N89" s="35">
        <v>0.63400000000000001</v>
      </c>
      <c r="O89" s="35">
        <v>0.63600000000000001</v>
      </c>
      <c r="P89" s="35">
        <v>0.63500000000000001</v>
      </c>
      <c r="Q89" s="35">
        <v>0.63500000000000001</v>
      </c>
      <c r="R89" s="35">
        <v>0.63200000000000001</v>
      </c>
      <c r="S89" s="35">
        <v>0.63400000000000001</v>
      </c>
      <c r="T89" s="35">
        <v>0.63500000000000001</v>
      </c>
      <c r="U89" s="35">
        <v>0.63500000000000001</v>
      </c>
      <c r="V89" s="35">
        <v>0.63700000000000001</v>
      </c>
      <c r="W89" s="32">
        <v>0.63600000000000001</v>
      </c>
      <c r="X89" s="33">
        <v>0.63300000000000001</v>
      </c>
      <c r="Y89" s="33">
        <v>0.624</v>
      </c>
      <c r="Z89" s="33">
        <v>0.64800000000000002</v>
      </c>
      <c r="AA89" s="33">
        <v>0.64100000000000001</v>
      </c>
      <c r="AB89" s="33">
        <v>0.63</v>
      </c>
      <c r="AC89" s="33">
        <v>0.64300000000000002</v>
      </c>
      <c r="AD89" s="33">
        <v>0.63600000000000001</v>
      </c>
      <c r="AE89" s="33">
        <v>0.629</v>
      </c>
      <c r="AF89" s="33">
        <v>0.624</v>
      </c>
      <c r="AG89" s="34">
        <v>0.64900000000000002</v>
      </c>
      <c r="AH89" s="35">
        <v>0.64600000000000002</v>
      </c>
      <c r="AI89" s="35">
        <v>0.63300000000000001</v>
      </c>
      <c r="AJ89" s="35">
        <v>0.63400000000000001</v>
      </c>
      <c r="AK89" s="35">
        <v>0.65</v>
      </c>
      <c r="AL89" s="35">
        <v>0.64600000000000002</v>
      </c>
      <c r="AM89" s="35">
        <v>0.65300000000000002</v>
      </c>
      <c r="AN89" s="35">
        <v>0.65100000000000002</v>
      </c>
      <c r="AO89" s="35">
        <v>0.65100000000000002</v>
      </c>
      <c r="AP89" s="36">
        <v>0.65400000000000003</v>
      </c>
      <c r="AQ89" s="33">
        <v>0.63600000000000001</v>
      </c>
      <c r="AR89" s="33">
        <v>0.63200000000000001</v>
      </c>
      <c r="AS89" s="33">
        <v>0.63500000000000001</v>
      </c>
      <c r="AT89" s="33">
        <v>0.63400000000000001</v>
      </c>
      <c r="AU89" s="33">
        <v>0.629</v>
      </c>
      <c r="AV89" s="33">
        <v>0.64300000000000002</v>
      </c>
      <c r="AW89" s="33">
        <v>0.628</v>
      </c>
      <c r="AX89" s="33">
        <v>0.63100000000000001</v>
      </c>
      <c r="AY89" s="33">
        <v>0.63200000000000001</v>
      </c>
      <c r="AZ89" s="37">
        <v>0.64200000000000002</v>
      </c>
    </row>
    <row r="90" spans="1:52">
      <c r="A90" s="124"/>
      <c r="B90">
        <v>5</v>
      </c>
      <c r="C90" s="32">
        <v>0.621</v>
      </c>
      <c r="D90" s="33">
        <v>0.60799999999999998</v>
      </c>
      <c r="E90" s="33">
        <v>0.61499999999999999</v>
      </c>
      <c r="F90" s="33">
        <v>0.60699999999999998</v>
      </c>
      <c r="G90" s="33">
        <v>0.61799999999999999</v>
      </c>
      <c r="H90" s="33">
        <v>0.61199999999999999</v>
      </c>
      <c r="I90" s="33">
        <v>0.60899999999999999</v>
      </c>
      <c r="J90" s="33">
        <v>0.60799999999999998</v>
      </c>
      <c r="K90" s="33">
        <v>0.61099999999999999</v>
      </c>
      <c r="L90" s="33">
        <v>0.61</v>
      </c>
      <c r="M90" s="34">
        <v>0.64100000000000001</v>
      </c>
      <c r="N90" s="35">
        <v>0.64200000000000002</v>
      </c>
      <c r="O90" s="35">
        <v>0.63800000000000001</v>
      </c>
      <c r="P90" s="35">
        <v>0.63200000000000001</v>
      </c>
      <c r="Q90" s="35">
        <v>0.623</v>
      </c>
      <c r="R90" s="35">
        <v>0.64</v>
      </c>
      <c r="S90" s="35">
        <v>0.63800000000000001</v>
      </c>
      <c r="T90" s="35">
        <v>0.63600000000000001</v>
      </c>
      <c r="U90" s="35">
        <v>0.64</v>
      </c>
      <c r="V90" s="35">
        <v>0.63300000000000001</v>
      </c>
      <c r="W90" s="32">
        <v>0.59399999999999997</v>
      </c>
      <c r="X90" s="33">
        <v>0.61699999999999999</v>
      </c>
      <c r="Y90" s="33">
        <v>0.61799999999999999</v>
      </c>
      <c r="Z90" s="33">
        <v>0.61599999999999999</v>
      </c>
      <c r="AA90" s="33">
        <v>0.61599999999999999</v>
      </c>
      <c r="AB90" s="33">
        <v>0.61599999999999999</v>
      </c>
      <c r="AC90" s="33">
        <v>0.62</v>
      </c>
      <c r="AD90" s="33">
        <v>0.61599999999999999</v>
      </c>
      <c r="AE90" s="33">
        <v>0.625</v>
      </c>
      <c r="AF90" s="33">
        <v>0.621</v>
      </c>
      <c r="AG90" s="34">
        <v>0.64300000000000002</v>
      </c>
      <c r="AH90" s="35">
        <v>0.65500000000000003</v>
      </c>
      <c r="AI90" s="35">
        <v>0.65500000000000003</v>
      </c>
      <c r="AJ90" s="35">
        <v>0.65300000000000002</v>
      </c>
      <c r="AK90" s="35">
        <v>0.65400000000000003</v>
      </c>
      <c r="AL90" s="35">
        <v>0.65600000000000003</v>
      </c>
      <c r="AM90" s="35">
        <v>0.65300000000000002</v>
      </c>
      <c r="AN90" s="35">
        <v>0.65700000000000003</v>
      </c>
      <c r="AO90" s="35">
        <v>0.65800000000000003</v>
      </c>
      <c r="AP90" s="36">
        <v>0.65500000000000003</v>
      </c>
      <c r="AQ90" s="33">
        <v>0.63600000000000001</v>
      </c>
      <c r="AR90" s="33">
        <v>0.63800000000000001</v>
      </c>
      <c r="AS90" s="33">
        <v>0.64200000000000002</v>
      </c>
      <c r="AT90" s="33">
        <v>0.63200000000000001</v>
      </c>
      <c r="AU90" s="33">
        <v>0.63800000000000001</v>
      </c>
      <c r="AV90" s="33">
        <v>0.64300000000000002</v>
      </c>
      <c r="AW90" s="33">
        <v>0.63700000000000001</v>
      </c>
      <c r="AX90" s="33">
        <v>0.63900000000000001</v>
      </c>
      <c r="AY90" s="33">
        <v>0.63800000000000001</v>
      </c>
      <c r="AZ90" s="37">
        <v>0.64</v>
      </c>
    </row>
    <row r="91" spans="1:52">
      <c r="A91" s="124"/>
      <c r="B91">
        <v>6</v>
      </c>
      <c r="C91" s="32">
        <v>0.626</v>
      </c>
      <c r="D91" s="33">
        <v>0.62</v>
      </c>
      <c r="E91" s="33">
        <v>0.628</v>
      </c>
      <c r="F91" s="33">
        <v>0.61299999999999999</v>
      </c>
      <c r="G91" s="33">
        <v>0.63100000000000001</v>
      </c>
      <c r="H91" s="33">
        <v>0.61599999999999999</v>
      </c>
      <c r="I91" s="33">
        <v>0.62</v>
      </c>
      <c r="J91" s="33">
        <v>0.61399999999999999</v>
      </c>
      <c r="K91" s="33">
        <v>0.61</v>
      </c>
      <c r="L91" s="33">
        <v>0.621</v>
      </c>
      <c r="M91" s="34">
        <v>0.64600000000000002</v>
      </c>
      <c r="N91" s="35">
        <v>0.64300000000000002</v>
      </c>
      <c r="O91" s="35">
        <v>0.65200000000000002</v>
      </c>
      <c r="P91" s="35">
        <v>0.63200000000000001</v>
      </c>
      <c r="Q91" s="35">
        <v>0.64300000000000002</v>
      </c>
      <c r="R91" s="35">
        <v>0.64500000000000002</v>
      </c>
      <c r="S91" s="35">
        <v>0.64900000000000002</v>
      </c>
      <c r="T91" s="35">
        <v>0.65500000000000003</v>
      </c>
      <c r="U91" s="35">
        <v>0.64700000000000002</v>
      </c>
      <c r="V91" s="35">
        <v>0.64700000000000002</v>
      </c>
      <c r="W91" s="32">
        <v>0.629</v>
      </c>
      <c r="X91" s="33">
        <v>0.62</v>
      </c>
      <c r="Y91" s="33">
        <v>0.63100000000000001</v>
      </c>
      <c r="Z91" s="33">
        <v>0.626</v>
      </c>
      <c r="AA91" s="33">
        <v>0.628</v>
      </c>
      <c r="AB91" s="33">
        <v>0.63500000000000001</v>
      </c>
      <c r="AC91" s="33">
        <v>0.63500000000000001</v>
      </c>
      <c r="AD91" s="33">
        <v>0.623</v>
      </c>
      <c r="AE91" s="33">
        <v>0.63</v>
      </c>
      <c r="AF91" s="33">
        <v>0.63700000000000001</v>
      </c>
      <c r="AG91" s="34">
        <v>0.64700000000000002</v>
      </c>
      <c r="AH91" s="35">
        <v>0.64900000000000002</v>
      </c>
      <c r="AI91" s="35">
        <v>0.66600000000000004</v>
      </c>
      <c r="AJ91" s="35">
        <v>0.65800000000000003</v>
      </c>
      <c r="AK91" s="35">
        <v>0.67100000000000004</v>
      </c>
      <c r="AL91" s="35">
        <v>0.65100000000000002</v>
      </c>
      <c r="AM91" s="35">
        <v>0.65</v>
      </c>
      <c r="AN91" s="35">
        <v>0.65100000000000002</v>
      </c>
      <c r="AO91" s="35">
        <v>0.64700000000000002</v>
      </c>
      <c r="AP91" s="36">
        <v>0.64700000000000002</v>
      </c>
      <c r="AQ91" s="33">
        <v>0.629</v>
      </c>
      <c r="AR91" s="33">
        <v>0.64100000000000001</v>
      </c>
      <c r="AS91" s="33">
        <v>0.64700000000000002</v>
      </c>
      <c r="AT91" s="33">
        <v>0.64</v>
      </c>
      <c r="AU91" s="33">
        <v>0.64100000000000001</v>
      </c>
      <c r="AV91" s="33">
        <v>0.64300000000000002</v>
      </c>
      <c r="AW91" s="33">
        <v>0.63900000000000001</v>
      </c>
      <c r="AX91" s="33">
        <v>0.63500000000000001</v>
      </c>
      <c r="AY91" s="33">
        <v>0.627</v>
      </c>
      <c r="AZ91" s="37">
        <v>0.64500000000000002</v>
      </c>
    </row>
    <row r="92" spans="1:52">
      <c r="A92" s="124"/>
      <c r="B92">
        <v>7</v>
      </c>
      <c r="C92" s="32">
        <v>0.60499999999999998</v>
      </c>
      <c r="D92" s="33">
        <v>0.61699999999999999</v>
      </c>
      <c r="E92" s="33">
        <v>0.61</v>
      </c>
      <c r="F92" s="33">
        <v>0.61099999999999999</v>
      </c>
      <c r="G92" s="33">
        <v>0.61</v>
      </c>
      <c r="H92" s="33">
        <v>0.60899999999999999</v>
      </c>
      <c r="I92" s="33">
        <v>0.61599999999999999</v>
      </c>
      <c r="J92" s="33">
        <v>0.61699999999999999</v>
      </c>
      <c r="K92" s="33">
        <v>0.61199999999999999</v>
      </c>
      <c r="L92" s="33">
        <v>0.61299999999999999</v>
      </c>
      <c r="M92" s="34">
        <v>0.624</v>
      </c>
      <c r="N92" s="35">
        <v>0.64100000000000001</v>
      </c>
      <c r="O92" s="35">
        <v>0.63100000000000001</v>
      </c>
      <c r="P92" s="35">
        <v>0.63200000000000001</v>
      </c>
      <c r="Q92" s="35">
        <v>0.63900000000000001</v>
      </c>
      <c r="R92" s="35">
        <v>0.626</v>
      </c>
      <c r="S92" s="35">
        <v>0.63200000000000001</v>
      </c>
      <c r="T92" s="35">
        <v>0.61799999999999999</v>
      </c>
      <c r="U92" s="35">
        <v>0.62</v>
      </c>
      <c r="V92" s="35">
        <v>0.626</v>
      </c>
      <c r="W92" s="32">
        <v>0.622</v>
      </c>
      <c r="X92" s="33">
        <v>0.623</v>
      </c>
      <c r="Y92" s="33">
        <v>0.62</v>
      </c>
      <c r="Z92" s="33">
        <v>0.63600000000000001</v>
      </c>
      <c r="AA92" s="33">
        <v>0.626</v>
      </c>
      <c r="AB92" s="33">
        <v>0.627</v>
      </c>
      <c r="AC92" s="33">
        <v>0.629</v>
      </c>
      <c r="AD92" s="33">
        <v>0.62</v>
      </c>
      <c r="AE92" s="33">
        <v>0.61099999999999999</v>
      </c>
      <c r="AF92" s="33">
        <v>0.61899999999999999</v>
      </c>
      <c r="AG92" s="34">
        <v>0.627</v>
      </c>
      <c r="AH92" s="35">
        <v>0.63900000000000001</v>
      </c>
      <c r="AI92" s="35">
        <v>0.64700000000000002</v>
      </c>
      <c r="AJ92" s="35">
        <v>0.65300000000000002</v>
      </c>
      <c r="AK92" s="35">
        <v>0.66300000000000003</v>
      </c>
      <c r="AL92" s="35">
        <v>0.66200000000000003</v>
      </c>
      <c r="AM92" s="35">
        <v>0.64300000000000002</v>
      </c>
      <c r="AN92" s="35">
        <v>0.66200000000000003</v>
      </c>
      <c r="AO92" s="35">
        <v>0.63900000000000001</v>
      </c>
      <c r="AP92" s="36">
        <v>0.64300000000000002</v>
      </c>
      <c r="AQ92" s="33">
        <v>0.64700000000000002</v>
      </c>
      <c r="AR92" s="33">
        <v>0.64</v>
      </c>
      <c r="AS92" s="33">
        <v>0.65</v>
      </c>
      <c r="AT92" s="33">
        <v>0.64600000000000002</v>
      </c>
      <c r="AU92" s="33">
        <v>0.63</v>
      </c>
      <c r="AV92" s="33">
        <v>0.64400000000000002</v>
      </c>
      <c r="AW92" s="33">
        <v>0.63900000000000001</v>
      </c>
      <c r="AX92" s="33">
        <v>0.64800000000000002</v>
      </c>
      <c r="AY92" s="33">
        <v>0.63700000000000001</v>
      </c>
      <c r="AZ92" s="37">
        <v>0.65</v>
      </c>
    </row>
    <row r="93" spans="1:52">
      <c r="A93" s="124"/>
      <c r="B93">
        <v>8</v>
      </c>
      <c r="C93" s="32">
        <v>0.628</v>
      </c>
      <c r="D93" s="33">
        <v>0.61899999999999999</v>
      </c>
      <c r="E93" s="33">
        <v>0.622</v>
      </c>
      <c r="F93" s="33">
        <v>0.621</v>
      </c>
      <c r="G93" s="33">
        <v>0.625</v>
      </c>
      <c r="H93" s="33">
        <v>0.626</v>
      </c>
      <c r="I93" s="33">
        <v>0.623</v>
      </c>
      <c r="J93" s="33">
        <v>0.61899999999999999</v>
      </c>
      <c r="K93" s="33">
        <v>0.623</v>
      </c>
      <c r="L93" s="33">
        <v>0.61799999999999999</v>
      </c>
      <c r="M93" s="34">
        <v>0.63600000000000001</v>
      </c>
      <c r="N93" s="35">
        <v>0.63700000000000001</v>
      </c>
      <c r="O93" s="35">
        <v>0.64</v>
      </c>
      <c r="P93" s="35">
        <v>0.64900000000000002</v>
      </c>
      <c r="Q93" s="35">
        <v>0.64500000000000002</v>
      </c>
      <c r="R93" s="35">
        <v>0.64200000000000002</v>
      </c>
      <c r="S93" s="35">
        <v>0.63800000000000001</v>
      </c>
      <c r="T93" s="35">
        <v>0.64700000000000002</v>
      </c>
      <c r="U93" s="35">
        <v>0.64700000000000002</v>
      </c>
      <c r="V93" s="35">
        <v>0.64</v>
      </c>
      <c r="W93" s="32">
        <v>0.623</v>
      </c>
      <c r="X93" s="33">
        <v>0.624</v>
      </c>
      <c r="Y93" s="33">
        <v>0.63500000000000001</v>
      </c>
      <c r="Z93" s="33">
        <v>0.63500000000000001</v>
      </c>
      <c r="AA93" s="33">
        <v>0.63</v>
      </c>
      <c r="AB93" s="33">
        <v>0.627</v>
      </c>
      <c r="AC93" s="33">
        <v>0.628</v>
      </c>
      <c r="AD93" s="33">
        <v>0.626</v>
      </c>
      <c r="AE93" s="33">
        <v>0.63200000000000001</v>
      </c>
      <c r="AF93" s="33">
        <v>0.63400000000000001</v>
      </c>
      <c r="AG93" s="34">
        <v>0.66500000000000004</v>
      </c>
      <c r="AH93" s="35">
        <v>0.65700000000000003</v>
      </c>
      <c r="AI93" s="35">
        <v>0.65600000000000003</v>
      </c>
      <c r="AJ93" s="35">
        <v>0.65600000000000003</v>
      </c>
      <c r="AK93" s="35">
        <v>0.65500000000000003</v>
      </c>
      <c r="AL93" s="35">
        <v>0.65700000000000003</v>
      </c>
      <c r="AM93" s="35">
        <v>0.65700000000000003</v>
      </c>
      <c r="AN93" s="35">
        <v>0.65800000000000003</v>
      </c>
      <c r="AO93" s="35">
        <v>0.65700000000000003</v>
      </c>
      <c r="AP93" s="36">
        <v>0.65500000000000003</v>
      </c>
      <c r="AQ93" s="33">
        <v>0.64700000000000002</v>
      </c>
      <c r="AR93" s="33">
        <v>0.64800000000000002</v>
      </c>
      <c r="AS93" s="33">
        <v>0.64700000000000002</v>
      </c>
      <c r="AT93" s="33">
        <v>0.65100000000000002</v>
      </c>
      <c r="AU93" s="33">
        <v>0.65100000000000002</v>
      </c>
      <c r="AV93" s="33">
        <v>0.64700000000000002</v>
      </c>
      <c r="AW93" s="33">
        <v>0.65100000000000002</v>
      </c>
      <c r="AX93" s="33">
        <v>0.65400000000000003</v>
      </c>
      <c r="AY93" s="33">
        <v>0.64700000000000002</v>
      </c>
      <c r="AZ93" s="37">
        <v>0.65100000000000002</v>
      </c>
    </row>
    <row r="94" spans="1:52">
      <c r="A94" s="124"/>
      <c r="B94">
        <v>9</v>
      </c>
      <c r="C94" s="32">
        <v>0.58599999999999997</v>
      </c>
      <c r="D94" s="33">
        <v>0.58099999999999996</v>
      </c>
      <c r="E94" s="33">
        <v>0.58599999999999997</v>
      </c>
      <c r="F94" s="33">
        <v>0.58599999999999997</v>
      </c>
      <c r="G94" s="33">
        <v>0.58199999999999996</v>
      </c>
      <c r="H94" s="33">
        <v>0.57999999999999996</v>
      </c>
      <c r="I94" s="33">
        <v>0.58099999999999996</v>
      </c>
      <c r="J94" s="33">
        <v>0.57899999999999996</v>
      </c>
      <c r="K94" s="33">
        <v>0.58399999999999996</v>
      </c>
      <c r="L94" s="33">
        <v>0.58299999999999996</v>
      </c>
      <c r="M94" s="34">
        <v>0.61799999999999999</v>
      </c>
      <c r="N94" s="35">
        <v>0.61199999999999999</v>
      </c>
      <c r="O94" s="35">
        <v>0.61299999999999999</v>
      </c>
      <c r="P94" s="35">
        <v>0.61499999999999999</v>
      </c>
      <c r="Q94" s="35">
        <v>0.621</v>
      </c>
      <c r="R94" s="35">
        <v>0.61499999999999999</v>
      </c>
      <c r="S94" s="35">
        <v>0.61599999999999999</v>
      </c>
      <c r="T94" s="35">
        <v>0.60899999999999999</v>
      </c>
      <c r="U94" s="35">
        <v>0.61599999999999999</v>
      </c>
      <c r="V94" s="35">
        <v>0.61799999999999999</v>
      </c>
      <c r="W94" s="32">
        <v>0.58599999999999997</v>
      </c>
      <c r="X94" s="33">
        <v>0.6</v>
      </c>
      <c r="Y94" s="33">
        <v>0.60099999999999998</v>
      </c>
      <c r="Z94" s="33">
        <v>0.59799999999999998</v>
      </c>
      <c r="AA94" s="33">
        <v>0.60199999999999998</v>
      </c>
      <c r="AB94" s="33">
        <v>0.58599999999999997</v>
      </c>
      <c r="AC94" s="33">
        <v>0.58799999999999997</v>
      </c>
      <c r="AD94" s="33">
        <v>0.6</v>
      </c>
      <c r="AE94" s="33">
        <v>0.59399999999999997</v>
      </c>
      <c r="AF94" s="33">
        <v>0.60199999999999998</v>
      </c>
      <c r="AG94" s="34">
        <v>0.61</v>
      </c>
      <c r="AH94" s="35">
        <v>0.61199999999999999</v>
      </c>
      <c r="AI94" s="35">
        <v>0.61699999999999999</v>
      </c>
      <c r="AJ94" s="35">
        <v>0.61099999999999999</v>
      </c>
      <c r="AK94" s="35">
        <v>0.61299999999999999</v>
      </c>
      <c r="AL94" s="35">
        <v>0.61199999999999999</v>
      </c>
      <c r="AM94" s="35">
        <v>0.61599999999999999</v>
      </c>
      <c r="AN94" s="35">
        <v>0.61</v>
      </c>
      <c r="AO94" s="35">
        <v>0.61199999999999999</v>
      </c>
      <c r="AP94" s="36">
        <v>0.61499999999999999</v>
      </c>
      <c r="AQ94" s="33">
        <v>0.60699999999999998</v>
      </c>
      <c r="AR94" s="33">
        <v>0.59699999999999998</v>
      </c>
      <c r="AS94" s="33">
        <v>0.60799999999999998</v>
      </c>
      <c r="AT94" s="33">
        <v>0.61099999999999999</v>
      </c>
      <c r="AU94" s="33">
        <v>0.60799999999999998</v>
      </c>
      <c r="AV94" s="33">
        <v>0.60599999999999998</v>
      </c>
      <c r="AW94" s="33">
        <v>0.60299999999999998</v>
      </c>
      <c r="AX94" s="33">
        <v>0.60299999999999998</v>
      </c>
      <c r="AY94" s="33">
        <v>0.60299999999999998</v>
      </c>
      <c r="AZ94" s="37">
        <v>0.60599999999999998</v>
      </c>
    </row>
    <row r="95" spans="1:52">
      <c r="A95" s="125"/>
      <c r="B95" s="5">
        <v>10</v>
      </c>
      <c r="C95" s="32">
        <v>0.60599999999999998</v>
      </c>
      <c r="D95" s="33">
        <v>0.60799999999999998</v>
      </c>
      <c r="E95" s="33">
        <v>0.60299999999999998</v>
      </c>
      <c r="F95" s="33">
        <v>0.60799999999999998</v>
      </c>
      <c r="G95" s="33">
        <v>0.59399999999999997</v>
      </c>
      <c r="H95" s="33">
        <v>0.60799999999999998</v>
      </c>
      <c r="I95" s="33">
        <v>0.60799999999999998</v>
      </c>
      <c r="J95" s="33">
        <v>0.60799999999999998</v>
      </c>
      <c r="K95" s="33">
        <v>0.60199999999999998</v>
      </c>
      <c r="L95" s="33">
        <v>0.60399999999999998</v>
      </c>
      <c r="M95" s="34">
        <v>0.61899999999999999</v>
      </c>
      <c r="N95" s="35">
        <v>0.61699999999999999</v>
      </c>
      <c r="O95" s="35">
        <v>0.625</v>
      </c>
      <c r="P95" s="35">
        <v>0.61799999999999999</v>
      </c>
      <c r="Q95" s="35">
        <v>0.61499999999999999</v>
      </c>
      <c r="R95" s="35">
        <v>0.61699999999999999</v>
      </c>
      <c r="S95" s="35">
        <v>0.61499999999999999</v>
      </c>
      <c r="T95" s="35">
        <v>0.61399999999999999</v>
      </c>
      <c r="U95" s="35">
        <v>0.61699999999999999</v>
      </c>
      <c r="V95" s="35">
        <v>0.61299999999999999</v>
      </c>
      <c r="W95" s="32">
        <v>0.625</v>
      </c>
      <c r="X95" s="33">
        <v>0.61299999999999999</v>
      </c>
      <c r="Y95" s="33">
        <v>0.61499999999999999</v>
      </c>
      <c r="Z95" s="33">
        <v>0.61199999999999999</v>
      </c>
      <c r="AA95" s="33">
        <v>0.61799999999999999</v>
      </c>
      <c r="AB95" s="33">
        <v>0.625</v>
      </c>
      <c r="AC95" s="33">
        <v>0.60899999999999999</v>
      </c>
      <c r="AD95" s="33">
        <v>0.61099999999999999</v>
      </c>
      <c r="AE95" s="33">
        <v>0.61899999999999999</v>
      </c>
      <c r="AF95" s="33">
        <v>0.60599999999999998</v>
      </c>
      <c r="AG95" s="34">
        <v>0.61199999999999999</v>
      </c>
      <c r="AH95" s="35">
        <v>0.624</v>
      </c>
      <c r="AI95" s="35">
        <v>0.628</v>
      </c>
      <c r="AJ95" s="35">
        <v>0.627</v>
      </c>
      <c r="AK95" s="35">
        <v>0.63</v>
      </c>
      <c r="AL95" s="35">
        <v>0.64200000000000002</v>
      </c>
      <c r="AM95" s="35">
        <v>0.64100000000000001</v>
      </c>
      <c r="AN95" s="35">
        <v>0.627</v>
      </c>
      <c r="AO95" s="35">
        <v>0.64700000000000002</v>
      </c>
      <c r="AP95" s="36">
        <v>0.63200000000000001</v>
      </c>
      <c r="AQ95" s="33">
        <v>0.61599999999999999</v>
      </c>
      <c r="AR95" s="33">
        <v>0.61599999999999999</v>
      </c>
      <c r="AS95" s="33">
        <v>0.61299999999999999</v>
      </c>
      <c r="AT95" s="33">
        <v>0.61599999999999999</v>
      </c>
      <c r="AU95" s="33">
        <v>0.623</v>
      </c>
      <c r="AV95" s="33">
        <v>0.61899999999999999</v>
      </c>
      <c r="AW95" s="33">
        <v>0.61099999999999999</v>
      </c>
      <c r="AX95" s="33">
        <v>0.61799999999999999</v>
      </c>
      <c r="AY95" s="33">
        <v>0.61899999999999999</v>
      </c>
      <c r="AZ95" s="37">
        <v>0.622</v>
      </c>
    </row>
    <row r="96" spans="1:52">
      <c r="A96" s="127">
        <v>10</v>
      </c>
      <c r="B96">
        <v>1</v>
      </c>
      <c r="C96" s="26">
        <v>0.63800000000000001</v>
      </c>
      <c r="D96" s="27">
        <v>0.63900000000000001</v>
      </c>
      <c r="E96" s="27">
        <v>0.63900000000000001</v>
      </c>
      <c r="F96" s="27">
        <v>0.64500000000000002</v>
      </c>
      <c r="G96" s="27">
        <v>0.63900000000000001</v>
      </c>
      <c r="H96" s="27">
        <v>0.64100000000000001</v>
      </c>
      <c r="I96" s="27">
        <v>0.64600000000000002</v>
      </c>
      <c r="J96" s="27">
        <v>0.63800000000000001</v>
      </c>
      <c r="K96" s="27">
        <v>0.64</v>
      </c>
      <c r="L96" s="27">
        <v>0.64600000000000002</v>
      </c>
      <c r="M96" s="28">
        <v>0.64700000000000002</v>
      </c>
      <c r="N96" s="29">
        <v>0.65300000000000002</v>
      </c>
      <c r="O96" s="29">
        <v>0.65300000000000002</v>
      </c>
      <c r="P96" s="29">
        <v>0.65300000000000002</v>
      </c>
      <c r="Q96" s="29">
        <v>0.65200000000000002</v>
      </c>
      <c r="R96" s="29">
        <v>0.65300000000000002</v>
      </c>
      <c r="S96" s="29">
        <v>0.65</v>
      </c>
      <c r="T96" s="29">
        <v>0.64800000000000002</v>
      </c>
      <c r="U96" s="29">
        <v>0.65400000000000003</v>
      </c>
      <c r="V96" s="29">
        <v>0.64600000000000002</v>
      </c>
      <c r="W96" s="26">
        <v>0.63500000000000001</v>
      </c>
      <c r="X96" s="27">
        <v>0.63300000000000001</v>
      </c>
      <c r="Y96" s="27">
        <v>0.63</v>
      </c>
      <c r="Z96" s="27">
        <v>0.63900000000000001</v>
      </c>
      <c r="AA96" s="27">
        <v>0.63400000000000001</v>
      </c>
      <c r="AB96" s="27">
        <v>0.63800000000000001</v>
      </c>
      <c r="AC96" s="27">
        <v>0.629</v>
      </c>
      <c r="AD96" s="27">
        <v>0.63100000000000001</v>
      </c>
      <c r="AE96" s="27">
        <v>0.63100000000000001</v>
      </c>
      <c r="AF96" s="31">
        <v>0.63100000000000001</v>
      </c>
      <c r="AG96" s="29">
        <v>0.65200000000000002</v>
      </c>
      <c r="AH96" s="29">
        <v>0.64500000000000002</v>
      </c>
      <c r="AI96" s="29">
        <v>0.64900000000000002</v>
      </c>
      <c r="AJ96" s="29">
        <v>0.64500000000000002</v>
      </c>
      <c r="AK96" s="29">
        <v>0.65</v>
      </c>
      <c r="AL96" s="29">
        <v>0.65300000000000002</v>
      </c>
      <c r="AM96" s="29">
        <v>0.64300000000000002</v>
      </c>
      <c r="AN96" s="29">
        <v>0.65</v>
      </c>
      <c r="AO96" s="29">
        <v>0.64900000000000002</v>
      </c>
      <c r="AP96" s="30">
        <v>0.64300000000000002</v>
      </c>
      <c r="AQ96" s="27">
        <v>0.64700000000000002</v>
      </c>
      <c r="AR96" s="27">
        <v>0.65100000000000002</v>
      </c>
      <c r="AS96" s="27">
        <v>0.64200000000000002</v>
      </c>
      <c r="AT96" s="27">
        <v>0.64600000000000002</v>
      </c>
      <c r="AU96" s="27">
        <v>0.64700000000000002</v>
      </c>
      <c r="AV96" s="27">
        <v>0.64600000000000002</v>
      </c>
      <c r="AW96" s="27">
        <v>0.64200000000000002</v>
      </c>
      <c r="AX96" s="27">
        <v>0.64400000000000002</v>
      </c>
      <c r="AY96" s="27">
        <v>0.64900000000000002</v>
      </c>
      <c r="AZ96" s="31">
        <v>0.64500000000000002</v>
      </c>
    </row>
    <row r="97" spans="1:52">
      <c r="A97" s="128"/>
      <c r="B97">
        <v>2</v>
      </c>
      <c r="C97" s="32">
        <v>0.65200000000000002</v>
      </c>
      <c r="D97" s="33">
        <v>0.64900000000000002</v>
      </c>
      <c r="E97" s="33">
        <v>0.64600000000000002</v>
      </c>
      <c r="F97" s="33">
        <v>0.63800000000000001</v>
      </c>
      <c r="G97" s="33">
        <v>0.64700000000000002</v>
      </c>
      <c r="H97" s="33">
        <v>0.64700000000000002</v>
      </c>
      <c r="I97" s="33">
        <v>0.64500000000000002</v>
      </c>
      <c r="J97" s="33">
        <v>0.65300000000000002</v>
      </c>
      <c r="K97" s="33">
        <v>0.64</v>
      </c>
      <c r="L97" s="33">
        <v>0.63800000000000001</v>
      </c>
      <c r="M97" s="34">
        <v>0.64900000000000002</v>
      </c>
      <c r="N97" s="35">
        <v>0.65300000000000002</v>
      </c>
      <c r="O97" s="35">
        <v>0.65500000000000003</v>
      </c>
      <c r="P97" s="35">
        <v>0.65300000000000002</v>
      </c>
      <c r="Q97" s="35">
        <v>0.66400000000000003</v>
      </c>
      <c r="R97" s="35">
        <v>0.64900000000000002</v>
      </c>
      <c r="S97" s="35">
        <v>0.65200000000000002</v>
      </c>
      <c r="T97" s="35">
        <v>0.65500000000000003</v>
      </c>
      <c r="U97" s="35">
        <v>0.65600000000000003</v>
      </c>
      <c r="V97" s="35">
        <v>0.66</v>
      </c>
      <c r="W97" s="32">
        <v>0.63300000000000001</v>
      </c>
      <c r="X97" s="33">
        <v>0.63100000000000001</v>
      </c>
      <c r="Y97" s="33">
        <v>0.64500000000000002</v>
      </c>
      <c r="Z97" s="33">
        <v>0.64900000000000002</v>
      </c>
      <c r="AA97" s="33">
        <v>0.65200000000000002</v>
      </c>
      <c r="AB97" s="33">
        <v>0.64800000000000002</v>
      </c>
      <c r="AC97" s="33">
        <v>0.63800000000000001</v>
      </c>
      <c r="AD97" s="33">
        <v>0.64600000000000002</v>
      </c>
      <c r="AE97" s="33">
        <v>0.64900000000000002</v>
      </c>
      <c r="AF97" s="37">
        <v>0.63900000000000001</v>
      </c>
      <c r="AG97" s="35">
        <v>0.65900000000000003</v>
      </c>
      <c r="AH97" s="35">
        <v>0.66800000000000004</v>
      </c>
      <c r="AI97" s="35">
        <v>0.66600000000000004</v>
      </c>
      <c r="AJ97" s="35">
        <v>0.67300000000000004</v>
      </c>
      <c r="AK97" s="35">
        <v>0.66400000000000003</v>
      </c>
      <c r="AL97" s="35">
        <v>0.67</v>
      </c>
      <c r="AM97" s="35">
        <v>0.66700000000000004</v>
      </c>
      <c r="AN97" s="35">
        <v>0.67</v>
      </c>
      <c r="AO97" s="35">
        <v>0.66700000000000004</v>
      </c>
      <c r="AP97" s="36">
        <v>0.66800000000000004</v>
      </c>
      <c r="AQ97" s="33">
        <v>0.66300000000000003</v>
      </c>
      <c r="AR97" s="33">
        <v>0.66100000000000003</v>
      </c>
      <c r="AS97" s="33">
        <v>0.66300000000000003</v>
      </c>
      <c r="AT97" s="33">
        <v>0.66100000000000003</v>
      </c>
      <c r="AU97" s="33">
        <v>0.66300000000000003</v>
      </c>
      <c r="AV97" s="33">
        <v>0.66</v>
      </c>
      <c r="AW97" s="33">
        <v>0.66400000000000003</v>
      </c>
      <c r="AX97" s="33">
        <v>0.66100000000000003</v>
      </c>
      <c r="AY97" s="33">
        <v>0.66100000000000003</v>
      </c>
      <c r="AZ97" s="37">
        <v>0.66200000000000003</v>
      </c>
    </row>
    <row r="98" spans="1:52">
      <c r="A98" s="128"/>
      <c r="B98">
        <v>3</v>
      </c>
      <c r="C98" s="32">
        <v>0.65</v>
      </c>
      <c r="D98" s="33">
        <v>0.65300000000000002</v>
      </c>
      <c r="E98" s="33">
        <v>0.65500000000000003</v>
      </c>
      <c r="F98" s="33">
        <v>0.66200000000000003</v>
      </c>
      <c r="G98" s="33">
        <v>0.65600000000000003</v>
      </c>
      <c r="H98" s="33">
        <v>0.65800000000000003</v>
      </c>
      <c r="I98" s="33">
        <v>0.65800000000000003</v>
      </c>
      <c r="J98" s="33">
        <v>0.64800000000000002</v>
      </c>
      <c r="K98" s="33">
        <v>0.65400000000000003</v>
      </c>
      <c r="L98" s="33">
        <v>0.65300000000000002</v>
      </c>
      <c r="M98" s="34">
        <v>0.65800000000000003</v>
      </c>
      <c r="N98" s="35">
        <v>0.65900000000000003</v>
      </c>
      <c r="O98" s="35">
        <v>0.64700000000000002</v>
      </c>
      <c r="P98" s="35">
        <v>0.64700000000000002</v>
      </c>
      <c r="Q98" s="35">
        <v>0.65400000000000003</v>
      </c>
      <c r="R98" s="35">
        <v>0.64200000000000002</v>
      </c>
      <c r="S98" s="35">
        <v>0.65700000000000003</v>
      </c>
      <c r="T98" s="35">
        <v>0.65100000000000002</v>
      </c>
      <c r="U98" s="35">
        <v>0.64800000000000002</v>
      </c>
      <c r="V98" s="35">
        <v>0.65700000000000003</v>
      </c>
      <c r="W98" s="32">
        <v>0.63600000000000001</v>
      </c>
      <c r="X98" s="33">
        <v>0.63600000000000001</v>
      </c>
      <c r="Y98" s="33">
        <v>0.63600000000000001</v>
      </c>
      <c r="Z98" s="33">
        <v>0.63800000000000001</v>
      </c>
      <c r="AA98" s="33">
        <v>0.64300000000000002</v>
      </c>
      <c r="AB98" s="33">
        <v>0.63500000000000001</v>
      </c>
      <c r="AC98" s="33">
        <v>0.623</v>
      </c>
      <c r="AD98" s="33">
        <v>0.64500000000000002</v>
      </c>
      <c r="AE98" s="33">
        <v>0.629</v>
      </c>
      <c r="AF98" s="37">
        <v>0.63800000000000001</v>
      </c>
      <c r="AG98" s="35">
        <v>0.65900000000000003</v>
      </c>
      <c r="AH98" s="35">
        <v>0.66500000000000004</v>
      </c>
      <c r="AI98" s="35">
        <v>0.66800000000000004</v>
      </c>
      <c r="AJ98" s="35">
        <v>0.67100000000000004</v>
      </c>
      <c r="AK98" s="35">
        <v>0.66400000000000003</v>
      </c>
      <c r="AL98" s="35">
        <v>0.65900000000000003</v>
      </c>
      <c r="AM98" s="35">
        <v>0.66300000000000003</v>
      </c>
      <c r="AN98" s="35">
        <v>0.67200000000000004</v>
      </c>
      <c r="AO98" s="35">
        <v>0.66300000000000003</v>
      </c>
      <c r="AP98" s="36">
        <v>0.65900000000000003</v>
      </c>
      <c r="AQ98" s="33">
        <v>0.65900000000000003</v>
      </c>
      <c r="AR98" s="33">
        <v>0.65400000000000003</v>
      </c>
      <c r="AS98" s="33">
        <v>0.64900000000000002</v>
      </c>
      <c r="AT98" s="33">
        <v>0.64600000000000002</v>
      </c>
      <c r="AU98" s="33">
        <v>0.65500000000000003</v>
      </c>
      <c r="AV98" s="33">
        <v>0.66300000000000003</v>
      </c>
      <c r="AW98" s="33">
        <v>0.65700000000000003</v>
      </c>
      <c r="AX98" s="33">
        <v>0.65800000000000003</v>
      </c>
      <c r="AY98" s="33">
        <v>0.65900000000000003</v>
      </c>
      <c r="AZ98" s="37">
        <v>0.66800000000000004</v>
      </c>
    </row>
    <row r="99" spans="1:52">
      <c r="A99" s="128"/>
      <c r="B99">
        <v>4</v>
      </c>
      <c r="C99" s="32">
        <v>0.621</v>
      </c>
      <c r="D99" s="33">
        <v>0.621</v>
      </c>
      <c r="E99" s="33">
        <v>0.622</v>
      </c>
      <c r="F99" s="33">
        <v>0.621</v>
      </c>
      <c r="G99" s="33">
        <v>0.61299999999999999</v>
      </c>
      <c r="H99" s="33">
        <v>0.621</v>
      </c>
      <c r="I99" s="33">
        <v>0.621</v>
      </c>
      <c r="J99" s="33">
        <v>0.622</v>
      </c>
      <c r="K99" s="33">
        <v>0.625</v>
      </c>
      <c r="L99" s="33">
        <v>0.621</v>
      </c>
      <c r="M99" s="34">
        <v>0.65</v>
      </c>
      <c r="N99" s="35">
        <v>0.63900000000000001</v>
      </c>
      <c r="O99" s="35">
        <v>0.63700000000000001</v>
      </c>
      <c r="P99" s="35">
        <v>0.64200000000000002</v>
      </c>
      <c r="Q99" s="35">
        <v>0.63700000000000001</v>
      </c>
      <c r="R99" s="35">
        <v>0.63300000000000001</v>
      </c>
      <c r="S99" s="35">
        <v>0.64900000000000002</v>
      </c>
      <c r="T99" s="35">
        <v>0.64300000000000002</v>
      </c>
      <c r="U99" s="35">
        <v>0.64300000000000002</v>
      </c>
      <c r="V99" s="35">
        <v>0.63400000000000001</v>
      </c>
      <c r="W99" s="32">
        <v>0.63400000000000001</v>
      </c>
      <c r="X99" s="33">
        <v>0.63200000000000001</v>
      </c>
      <c r="Y99" s="33">
        <v>0.61699999999999999</v>
      </c>
      <c r="Z99" s="33">
        <v>0.627</v>
      </c>
      <c r="AA99" s="33">
        <v>0.63100000000000001</v>
      </c>
      <c r="AB99" s="33">
        <v>0.628</v>
      </c>
      <c r="AC99" s="33">
        <v>0.63</v>
      </c>
      <c r="AD99" s="33">
        <v>0.61899999999999999</v>
      </c>
      <c r="AE99" s="33">
        <v>0.625</v>
      </c>
      <c r="AF99" s="37">
        <v>0.621</v>
      </c>
      <c r="AG99" s="35">
        <v>0.65</v>
      </c>
      <c r="AH99" s="35">
        <v>0.65200000000000002</v>
      </c>
      <c r="AI99" s="35">
        <v>0.65800000000000003</v>
      </c>
      <c r="AJ99" s="35">
        <v>0.66100000000000003</v>
      </c>
      <c r="AK99" s="35">
        <v>0.64700000000000002</v>
      </c>
      <c r="AL99" s="35">
        <v>0.65300000000000002</v>
      </c>
      <c r="AM99" s="35">
        <v>0.64500000000000002</v>
      </c>
      <c r="AN99" s="35">
        <v>0.65300000000000002</v>
      </c>
      <c r="AO99" s="35">
        <v>0.65700000000000003</v>
      </c>
      <c r="AP99" s="36">
        <v>0.65200000000000002</v>
      </c>
      <c r="AQ99" s="33">
        <v>0.63900000000000001</v>
      </c>
      <c r="AR99" s="33">
        <v>0.64300000000000002</v>
      </c>
      <c r="AS99" s="33">
        <v>0.64100000000000001</v>
      </c>
      <c r="AT99" s="33">
        <v>0.64300000000000002</v>
      </c>
      <c r="AU99" s="33">
        <v>0.64</v>
      </c>
      <c r="AV99" s="33">
        <v>0.64400000000000002</v>
      </c>
      <c r="AW99" s="33">
        <v>0.63800000000000001</v>
      </c>
      <c r="AX99" s="33">
        <v>0.65</v>
      </c>
      <c r="AY99" s="33">
        <v>0.64500000000000002</v>
      </c>
      <c r="AZ99" s="37">
        <v>0.63800000000000001</v>
      </c>
    </row>
    <row r="100" spans="1:52">
      <c r="A100" s="128"/>
      <c r="B100">
        <v>5</v>
      </c>
      <c r="C100" s="32">
        <v>0.622</v>
      </c>
      <c r="D100" s="33">
        <v>0.625</v>
      </c>
      <c r="E100" s="33">
        <v>0.60899999999999999</v>
      </c>
      <c r="F100" s="33">
        <v>0.622</v>
      </c>
      <c r="G100" s="33">
        <v>0.626</v>
      </c>
      <c r="H100" s="33">
        <v>0.621</v>
      </c>
      <c r="I100" s="33">
        <v>0.62</v>
      </c>
      <c r="J100" s="33">
        <v>0.621</v>
      </c>
      <c r="K100" s="33">
        <v>0.623</v>
      </c>
      <c r="L100" s="33">
        <v>0.627</v>
      </c>
      <c r="M100" s="34">
        <v>0.64800000000000002</v>
      </c>
      <c r="N100" s="35">
        <v>0.65</v>
      </c>
      <c r="O100" s="35">
        <v>0.64500000000000002</v>
      </c>
      <c r="P100" s="35">
        <v>0.65100000000000002</v>
      </c>
      <c r="Q100" s="35">
        <v>0.63900000000000001</v>
      </c>
      <c r="R100" s="35">
        <v>0.64300000000000002</v>
      </c>
      <c r="S100" s="35">
        <v>0.64800000000000002</v>
      </c>
      <c r="T100" s="35">
        <v>0.63900000000000001</v>
      </c>
      <c r="U100" s="35">
        <v>0.65400000000000003</v>
      </c>
      <c r="V100" s="35">
        <v>0.64600000000000002</v>
      </c>
      <c r="W100" s="32">
        <v>0.63700000000000001</v>
      </c>
      <c r="X100" s="33">
        <v>0.61099999999999999</v>
      </c>
      <c r="Y100" s="33">
        <v>0.64</v>
      </c>
      <c r="Z100" s="33">
        <v>0.62</v>
      </c>
      <c r="AA100" s="33">
        <v>0.63100000000000001</v>
      </c>
      <c r="AB100" s="33">
        <v>0.64</v>
      </c>
      <c r="AC100" s="33">
        <v>0.63800000000000001</v>
      </c>
      <c r="AD100" s="33">
        <v>0.64300000000000002</v>
      </c>
      <c r="AE100" s="33">
        <v>0.627</v>
      </c>
      <c r="AF100" s="37">
        <v>0.64300000000000002</v>
      </c>
      <c r="AG100" s="35">
        <v>0.64500000000000002</v>
      </c>
      <c r="AH100" s="35">
        <v>0.65</v>
      </c>
      <c r="AI100" s="35">
        <v>0.65</v>
      </c>
      <c r="AJ100" s="35">
        <v>0.64700000000000002</v>
      </c>
      <c r="AK100" s="35">
        <v>0.64900000000000002</v>
      </c>
      <c r="AL100" s="35">
        <v>0.64600000000000002</v>
      </c>
      <c r="AM100" s="35">
        <v>0.64600000000000002</v>
      </c>
      <c r="AN100" s="35">
        <v>0.64800000000000002</v>
      </c>
      <c r="AO100" s="35">
        <v>0.64600000000000002</v>
      </c>
      <c r="AP100" s="36">
        <v>0.64700000000000002</v>
      </c>
      <c r="AQ100" s="33">
        <v>0.65600000000000003</v>
      </c>
      <c r="AR100" s="33">
        <v>0.65900000000000003</v>
      </c>
      <c r="AS100" s="33">
        <v>0.64300000000000002</v>
      </c>
      <c r="AT100" s="33">
        <v>0.65200000000000002</v>
      </c>
      <c r="AU100" s="33">
        <v>0.66</v>
      </c>
      <c r="AV100" s="33">
        <v>0.65400000000000003</v>
      </c>
      <c r="AW100" s="33">
        <v>0.65400000000000003</v>
      </c>
      <c r="AX100" s="33">
        <v>0.64100000000000001</v>
      </c>
      <c r="AY100" s="33">
        <v>0.65</v>
      </c>
      <c r="AZ100" s="37">
        <v>0.64400000000000002</v>
      </c>
    </row>
    <row r="101" spans="1:52">
      <c r="A101" s="128"/>
      <c r="B101">
        <v>6</v>
      </c>
      <c r="C101" s="32">
        <v>0.66400000000000003</v>
      </c>
      <c r="D101" s="33">
        <v>0.66800000000000004</v>
      </c>
      <c r="E101" s="33">
        <v>0.66100000000000003</v>
      </c>
      <c r="F101" s="33">
        <v>0.66100000000000003</v>
      </c>
      <c r="G101" s="33">
        <v>0.66800000000000004</v>
      </c>
      <c r="H101" s="33">
        <v>0.66600000000000004</v>
      </c>
      <c r="I101" s="33">
        <v>0.66200000000000003</v>
      </c>
      <c r="J101" s="33">
        <v>0.66600000000000004</v>
      </c>
      <c r="K101" s="33">
        <v>0.67</v>
      </c>
      <c r="L101" s="33">
        <v>0.66800000000000004</v>
      </c>
      <c r="M101" s="34">
        <v>0.65200000000000002</v>
      </c>
      <c r="N101" s="35">
        <v>0.64400000000000002</v>
      </c>
      <c r="O101" s="35">
        <v>0.64100000000000001</v>
      </c>
      <c r="P101" s="35">
        <v>0.64400000000000002</v>
      </c>
      <c r="Q101" s="35">
        <v>0.65</v>
      </c>
      <c r="R101" s="35">
        <v>0.65500000000000003</v>
      </c>
      <c r="S101" s="35">
        <v>0.65200000000000002</v>
      </c>
      <c r="T101" s="35">
        <v>0.64300000000000002</v>
      </c>
      <c r="U101" s="35">
        <v>0.64600000000000002</v>
      </c>
      <c r="V101" s="35">
        <v>0.65600000000000003</v>
      </c>
      <c r="W101" s="32">
        <v>0.63900000000000001</v>
      </c>
      <c r="X101" s="33">
        <v>0.63</v>
      </c>
      <c r="Y101" s="33">
        <v>0.63100000000000001</v>
      </c>
      <c r="Z101" s="33">
        <v>0.63300000000000001</v>
      </c>
      <c r="AA101" s="33">
        <v>0.63500000000000001</v>
      </c>
      <c r="AB101" s="33">
        <v>0.63100000000000001</v>
      </c>
      <c r="AC101" s="33">
        <v>0.64</v>
      </c>
      <c r="AD101" s="33">
        <v>0.64400000000000002</v>
      </c>
      <c r="AE101" s="33">
        <v>0.64700000000000002</v>
      </c>
      <c r="AF101" s="37">
        <v>0.63500000000000001</v>
      </c>
      <c r="AG101" s="35">
        <v>0.68</v>
      </c>
      <c r="AH101" s="35">
        <v>0.67400000000000004</v>
      </c>
      <c r="AI101" s="35">
        <v>0.68</v>
      </c>
      <c r="AJ101" s="35">
        <v>0.67600000000000005</v>
      </c>
      <c r="AK101" s="35">
        <v>0.66700000000000004</v>
      </c>
      <c r="AL101" s="35">
        <v>0.65500000000000003</v>
      </c>
      <c r="AM101" s="35">
        <v>0.67400000000000004</v>
      </c>
      <c r="AN101" s="35">
        <v>0.67600000000000005</v>
      </c>
      <c r="AO101" s="35">
        <v>0.67900000000000005</v>
      </c>
      <c r="AP101" s="36">
        <v>0.67300000000000004</v>
      </c>
      <c r="AQ101" s="33">
        <v>0.67700000000000005</v>
      </c>
      <c r="AR101" s="33">
        <v>0.66500000000000004</v>
      </c>
      <c r="AS101" s="33">
        <v>0.66300000000000003</v>
      </c>
      <c r="AT101" s="33">
        <v>0.66400000000000003</v>
      </c>
      <c r="AU101" s="33">
        <v>0.67300000000000004</v>
      </c>
      <c r="AV101" s="33">
        <v>0.66100000000000003</v>
      </c>
      <c r="AW101" s="33">
        <v>0.66100000000000003</v>
      </c>
      <c r="AX101" s="33">
        <v>0.66900000000000004</v>
      </c>
      <c r="AY101" s="33">
        <v>0.66400000000000003</v>
      </c>
      <c r="AZ101" s="37">
        <v>0.66100000000000003</v>
      </c>
    </row>
    <row r="102" spans="1:52">
      <c r="A102" s="128"/>
      <c r="B102">
        <v>7</v>
      </c>
      <c r="C102" s="32">
        <v>0.66</v>
      </c>
      <c r="D102" s="33">
        <v>0.65200000000000002</v>
      </c>
      <c r="E102" s="33">
        <v>0.65200000000000002</v>
      </c>
      <c r="F102" s="33">
        <v>0.65</v>
      </c>
      <c r="G102" s="33">
        <v>0.65</v>
      </c>
      <c r="H102" s="33">
        <v>0.65500000000000003</v>
      </c>
      <c r="I102" s="33">
        <v>0.64800000000000002</v>
      </c>
      <c r="J102" s="33">
        <v>0.64600000000000002</v>
      </c>
      <c r="K102" s="33">
        <v>0.65500000000000003</v>
      </c>
      <c r="L102" s="33">
        <v>0.64900000000000002</v>
      </c>
      <c r="M102" s="34">
        <v>0.64500000000000002</v>
      </c>
      <c r="N102" s="35">
        <v>0.63900000000000001</v>
      </c>
      <c r="O102" s="35">
        <v>0.65100000000000002</v>
      </c>
      <c r="P102" s="35">
        <v>0.65700000000000003</v>
      </c>
      <c r="Q102" s="35">
        <v>0.65</v>
      </c>
      <c r="R102" s="35">
        <v>0.65</v>
      </c>
      <c r="S102" s="35">
        <v>0.66</v>
      </c>
      <c r="T102" s="35">
        <v>0.65100000000000002</v>
      </c>
      <c r="U102" s="35">
        <v>0.65400000000000003</v>
      </c>
      <c r="V102" s="35">
        <v>0.65</v>
      </c>
      <c r="W102" s="32">
        <v>0.63900000000000001</v>
      </c>
      <c r="X102" s="33">
        <v>0.622</v>
      </c>
      <c r="Y102" s="33">
        <v>0.623</v>
      </c>
      <c r="Z102" s="33">
        <v>0.628</v>
      </c>
      <c r="AA102" s="33">
        <v>0.63200000000000001</v>
      </c>
      <c r="AB102" s="33">
        <v>0.63</v>
      </c>
      <c r="AC102" s="33">
        <v>0.63100000000000001</v>
      </c>
      <c r="AD102" s="33">
        <v>0.63400000000000001</v>
      </c>
      <c r="AE102" s="33">
        <v>0.62</v>
      </c>
      <c r="AF102" s="37">
        <v>0.63700000000000001</v>
      </c>
      <c r="AG102" s="35">
        <v>0.64200000000000002</v>
      </c>
      <c r="AH102" s="35">
        <v>0.64700000000000002</v>
      </c>
      <c r="AI102" s="35">
        <v>0.64</v>
      </c>
      <c r="AJ102" s="35">
        <v>0.64900000000000002</v>
      </c>
      <c r="AK102" s="35">
        <v>0.64500000000000002</v>
      </c>
      <c r="AL102" s="35">
        <v>0.63800000000000001</v>
      </c>
      <c r="AM102" s="35">
        <v>0.63600000000000001</v>
      </c>
      <c r="AN102" s="35">
        <v>0.64300000000000002</v>
      </c>
      <c r="AO102" s="35">
        <v>0.64700000000000002</v>
      </c>
      <c r="AP102" s="36">
        <v>0.63800000000000001</v>
      </c>
      <c r="AQ102" s="33">
        <v>0.64700000000000002</v>
      </c>
      <c r="AR102" s="33">
        <v>0.63800000000000001</v>
      </c>
      <c r="AS102" s="33">
        <v>0.65100000000000002</v>
      </c>
      <c r="AT102" s="33">
        <v>0.64400000000000002</v>
      </c>
      <c r="AU102" s="33">
        <v>0.64700000000000002</v>
      </c>
      <c r="AV102" s="33">
        <v>0.65100000000000002</v>
      </c>
      <c r="AW102" s="33">
        <v>0.65200000000000002</v>
      </c>
      <c r="AX102" s="33">
        <v>0.65100000000000002</v>
      </c>
      <c r="AY102" s="33">
        <v>0.64700000000000002</v>
      </c>
      <c r="AZ102" s="37">
        <v>0.65300000000000002</v>
      </c>
    </row>
    <row r="103" spans="1:52">
      <c r="A103" s="128"/>
      <c r="B103">
        <v>8</v>
      </c>
      <c r="C103" s="32">
        <v>0.65200000000000002</v>
      </c>
      <c r="D103" s="33">
        <v>0.65100000000000002</v>
      </c>
      <c r="E103" s="33">
        <v>0.64600000000000002</v>
      </c>
      <c r="F103" s="33">
        <v>0.65800000000000003</v>
      </c>
      <c r="G103" s="33">
        <v>0.66</v>
      </c>
      <c r="H103" s="33">
        <v>0.65100000000000002</v>
      </c>
      <c r="I103" s="33">
        <v>0.65100000000000002</v>
      </c>
      <c r="J103" s="33">
        <v>0.64700000000000002</v>
      </c>
      <c r="K103" s="33">
        <v>0.64700000000000002</v>
      </c>
      <c r="L103" s="33">
        <v>0.64600000000000002</v>
      </c>
      <c r="M103" s="34">
        <v>0.67400000000000004</v>
      </c>
      <c r="N103" s="35">
        <v>0.67200000000000004</v>
      </c>
      <c r="O103" s="35">
        <v>0.66300000000000003</v>
      </c>
      <c r="P103" s="35">
        <v>0.67</v>
      </c>
      <c r="Q103" s="35">
        <v>0.66900000000000004</v>
      </c>
      <c r="R103" s="35">
        <v>0.67600000000000005</v>
      </c>
      <c r="S103" s="35">
        <v>0.67</v>
      </c>
      <c r="T103" s="35">
        <v>0.67200000000000004</v>
      </c>
      <c r="U103" s="35">
        <v>0.67400000000000004</v>
      </c>
      <c r="V103" s="35">
        <v>0.67100000000000004</v>
      </c>
      <c r="W103" s="32">
        <v>0.63600000000000001</v>
      </c>
      <c r="X103" s="33">
        <v>0.63600000000000001</v>
      </c>
      <c r="Y103" s="33">
        <v>0.63100000000000001</v>
      </c>
      <c r="Z103" s="33">
        <v>0.63500000000000001</v>
      </c>
      <c r="AA103" s="33">
        <v>0.63400000000000001</v>
      </c>
      <c r="AB103" s="33">
        <v>0.64</v>
      </c>
      <c r="AC103" s="33">
        <v>0.64500000000000002</v>
      </c>
      <c r="AD103" s="33">
        <v>0.64700000000000002</v>
      </c>
      <c r="AE103" s="33">
        <v>0.629</v>
      </c>
      <c r="AF103" s="37">
        <v>0.64800000000000002</v>
      </c>
      <c r="AG103" s="35">
        <v>0.67700000000000005</v>
      </c>
      <c r="AH103" s="35">
        <v>0.67900000000000005</v>
      </c>
      <c r="AI103" s="35">
        <v>0.67600000000000005</v>
      </c>
      <c r="AJ103" s="35">
        <v>0.67600000000000005</v>
      </c>
      <c r="AK103" s="35">
        <v>0.67700000000000005</v>
      </c>
      <c r="AL103" s="35">
        <v>0.67900000000000005</v>
      </c>
      <c r="AM103" s="35">
        <v>0.67100000000000004</v>
      </c>
      <c r="AN103" s="35">
        <v>0.67900000000000005</v>
      </c>
      <c r="AO103" s="35">
        <v>0.67300000000000004</v>
      </c>
      <c r="AP103" s="36">
        <v>0.66900000000000004</v>
      </c>
      <c r="AQ103" s="33">
        <v>0.67200000000000004</v>
      </c>
      <c r="AR103" s="33">
        <v>0.67900000000000005</v>
      </c>
      <c r="AS103" s="33">
        <v>0.66700000000000004</v>
      </c>
      <c r="AT103" s="33">
        <v>0.67300000000000004</v>
      </c>
      <c r="AU103" s="33">
        <v>0.67100000000000004</v>
      </c>
      <c r="AV103" s="33">
        <v>0.66600000000000004</v>
      </c>
      <c r="AW103" s="33">
        <v>0.66700000000000004</v>
      </c>
      <c r="AX103" s="33">
        <v>0.67300000000000004</v>
      </c>
      <c r="AY103" s="33">
        <v>0.66400000000000003</v>
      </c>
      <c r="AZ103" s="37">
        <v>0.67100000000000004</v>
      </c>
    </row>
    <row r="104" spans="1:52">
      <c r="A104" s="128"/>
      <c r="B104">
        <v>9</v>
      </c>
      <c r="C104" s="32"/>
      <c r="D104" s="33"/>
      <c r="E104" s="33"/>
      <c r="F104" s="33"/>
      <c r="G104" s="33"/>
      <c r="H104" s="33"/>
      <c r="I104" s="33"/>
      <c r="J104" s="33"/>
      <c r="K104" s="33"/>
      <c r="L104" s="33"/>
      <c r="M104" s="34"/>
      <c r="N104" s="35"/>
      <c r="O104" s="35"/>
      <c r="P104" s="35"/>
      <c r="Q104" s="35"/>
      <c r="R104" s="35"/>
      <c r="S104" s="35"/>
      <c r="T104" s="35"/>
      <c r="U104" s="35"/>
      <c r="V104" s="35"/>
      <c r="W104" s="32"/>
      <c r="X104" s="33"/>
      <c r="Y104" s="33"/>
      <c r="Z104" s="33"/>
      <c r="AA104" s="33"/>
      <c r="AB104" s="33"/>
      <c r="AC104" s="33"/>
      <c r="AD104" s="33"/>
      <c r="AE104" s="33"/>
      <c r="AF104" s="37"/>
      <c r="AG104" s="35"/>
      <c r="AH104" s="35"/>
      <c r="AI104" s="35"/>
      <c r="AJ104" s="35"/>
      <c r="AK104" s="35"/>
      <c r="AL104" s="35"/>
      <c r="AM104" s="35"/>
      <c r="AN104" s="35"/>
      <c r="AO104" s="35"/>
      <c r="AP104" s="36"/>
      <c r="AQ104" s="33"/>
      <c r="AR104" s="33"/>
      <c r="AS104" s="33"/>
      <c r="AT104" s="33"/>
      <c r="AU104" s="33"/>
      <c r="AV104" s="33"/>
      <c r="AW104" s="33"/>
      <c r="AX104" s="33"/>
      <c r="AY104" s="33"/>
      <c r="AZ104" s="37"/>
    </row>
    <row r="105" spans="1:52">
      <c r="A105" s="128"/>
      <c r="B105">
        <v>10</v>
      </c>
      <c r="C105" s="38"/>
      <c r="D105" s="39"/>
      <c r="E105" s="39"/>
      <c r="F105" s="39"/>
      <c r="G105" s="39"/>
      <c r="H105" s="39"/>
      <c r="I105" s="39"/>
      <c r="J105" s="39"/>
      <c r="K105" s="39"/>
      <c r="L105" s="39"/>
      <c r="M105" s="40"/>
      <c r="N105" s="41"/>
      <c r="O105" s="41"/>
      <c r="P105" s="41"/>
      <c r="Q105" s="41"/>
      <c r="R105" s="41"/>
      <c r="S105" s="41"/>
      <c r="T105" s="41"/>
      <c r="U105" s="41"/>
      <c r="V105" s="41"/>
      <c r="W105" s="38"/>
      <c r="X105" s="39"/>
      <c r="Y105" s="39"/>
      <c r="Z105" s="39"/>
      <c r="AA105" s="39"/>
      <c r="AB105" s="39"/>
      <c r="AC105" s="39"/>
      <c r="AD105" s="39"/>
      <c r="AE105" s="39"/>
      <c r="AF105" s="43"/>
      <c r="AG105" s="41"/>
      <c r="AH105" s="41"/>
      <c r="AI105" s="41"/>
      <c r="AJ105" s="41"/>
      <c r="AK105" s="41"/>
      <c r="AL105" s="41"/>
      <c r="AM105" s="41"/>
      <c r="AN105" s="41"/>
      <c r="AO105" s="41"/>
      <c r="AP105" s="42"/>
      <c r="AQ105" s="39"/>
      <c r="AR105" s="39"/>
      <c r="AS105" s="39"/>
      <c r="AT105" s="39"/>
      <c r="AU105" s="39"/>
      <c r="AV105" s="39"/>
      <c r="AW105" s="39"/>
      <c r="AX105" s="39"/>
      <c r="AY105" s="39"/>
      <c r="AZ105" s="43"/>
    </row>
    <row r="106" spans="1:52">
      <c r="C106" s="33">
        <f>AVERAGE(C6:C105)</f>
        <v>0.64036734693877539</v>
      </c>
      <c r="D106" s="33">
        <f t="shared" ref="D106:AZ106" si="0">AVERAGE(D6:D105)</f>
        <v>0.63944897959183711</v>
      </c>
      <c r="E106" s="33">
        <f t="shared" si="0"/>
        <v>0.63962244897959197</v>
      </c>
      <c r="F106" s="33">
        <f t="shared" si="0"/>
        <v>0.64043877551020389</v>
      </c>
      <c r="G106" s="33">
        <f t="shared" si="0"/>
        <v>0.63967346938775493</v>
      </c>
      <c r="H106" s="33">
        <f t="shared" si="0"/>
        <v>0.63989795918367354</v>
      </c>
      <c r="I106" s="33">
        <f t="shared" si="0"/>
        <v>0.63907142857142851</v>
      </c>
      <c r="J106" s="33">
        <f t="shared" si="0"/>
        <v>0.63954081632653059</v>
      </c>
      <c r="K106" s="33">
        <f t="shared" si="0"/>
        <v>0.63908163265306117</v>
      </c>
      <c r="L106" s="33">
        <f t="shared" si="0"/>
        <v>0.63965306122449006</v>
      </c>
      <c r="M106" s="33">
        <f t="shared" si="0"/>
        <v>0.65679591836734719</v>
      </c>
      <c r="N106" s="33">
        <f t="shared" si="0"/>
        <v>0.65862244897959166</v>
      </c>
      <c r="O106" s="33">
        <f t="shared" si="0"/>
        <v>0.65871428571428559</v>
      </c>
      <c r="P106" s="33">
        <f t="shared" si="0"/>
        <v>0.65780612244897962</v>
      </c>
      <c r="Q106" s="33">
        <f t="shared" si="0"/>
        <v>0.65727551020408159</v>
      </c>
      <c r="R106" s="33">
        <f t="shared" si="0"/>
        <v>0.65792857142857142</v>
      </c>
      <c r="S106" s="33">
        <f t="shared" si="0"/>
        <v>0.65796938775510194</v>
      </c>
      <c r="T106" s="33">
        <f t="shared" si="0"/>
        <v>0.65858163265306147</v>
      </c>
      <c r="U106" s="33">
        <f t="shared" si="0"/>
        <v>0.65805102040816343</v>
      </c>
      <c r="V106" s="33">
        <f t="shared" si="0"/>
        <v>0.65788775510204078</v>
      </c>
      <c r="W106" s="33">
        <f t="shared" si="0"/>
        <v>0.64403061224489822</v>
      </c>
      <c r="X106" s="33">
        <f t="shared" si="0"/>
        <v>0.64341836734693902</v>
      </c>
      <c r="Y106" s="33">
        <f t="shared" si="0"/>
        <v>0.6434693877551021</v>
      </c>
      <c r="Z106" s="33">
        <f t="shared" si="0"/>
        <v>0.64406122448979608</v>
      </c>
      <c r="AA106" s="33">
        <f t="shared" si="0"/>
        <v>0.64482653061224493</v>
      </c>
      <c r="AB106" s="33">
        <f t="shared" si="0"/>
        <v>0.6450306122448981</v>
      </c>
      <c r="AC106" s="33">
        <f t="shared" si="0"/>
        <v>0.64418367346938776</v>
      </c>
      <c r="AD106" s="33">
        <f t="shared" si="0"/>
        <v>0.64482653061224493</v>
      </c>
      <c r="AE106" s="33">
        <f t="shared" si="0"/>
        <v>0.64481632653061227</v>
      </c>
      <c r="AF106" s="33">
        <f t="shared" si="0"/>
        <v>0.64419387755102042</v>
      </c>
      <c r="AG106" s="33">
        <f t="shared" si="0"/>
        <v>0.66314285714285748</v>
      </c>
      <c r="AH106" s="33">
        <f t="shared" si="0"/>
        <v>0.66598979591836727</v>
      </c>
      <c r="AI106" s="33">
        <f t="shared" si="0"/>
        <v>0.66709183673469374</v>
      </c>
      <c r="AJ106" s="33">
        <f t="shared" si="0"/>
        <v>0.66617346938775523</v>
      </c>
      <c r="AK106" s="33">
        <f t="shared" si="0"/>
        <v>0.66684693877551005</v>
      </c>
      <c r="AL106" s="33">
        <f t="shared" si="0"/>
        <v>0.66598979591836749</v>
      </c>
      <c r="AM106" s="33">
        <f t="shared" si="0"/>
        <v>0.66600000000000015</v>
      </c>
      <c r="AN106" s="33">
        <f t="shared" si="0"/>
        <v>0.66671428571428581</v>
      </c>
      <c r="AO106" s="33">
        <f t="shared" si="0"/>
        <v>0.66675510204081645</v>
      </c>
      <c r="AP106" s="33">
        <f t="shared" si="0"/>
        <v>0.66560204081632657</v>
      </c>
      <c r="AQ106" s="33">
        <f t="shared" si="0"/>
        <v>0.66079591836734675</v>
      </c>
      <c r="AR106" s="33">
        <f t="shared" si="0"/>
        <v>0.66075510204081633</v>
      </c>
      <c r="AS106" s="33">
        <f t="shared" si="0"/>
        <v>0.66128571428571425</v>
      </c>
      <c r="AT106" s="33">
        <f t="shared" si="0"/>
        <v>0.66052040816326529</v>
      </c>
      <c r="AU106" s="33">
        <f t="shared" si="0"/>
        <v>0.6598775510204079</v>
      </c>
      <c r="AV106" s="33">
        <f t="shared" si="0"/>
        <v>0.66052040816326529</v>
      </c>
      <c r="AW106" s="33">
        <f t="shared" si="0"/>
        <v>0.66079591836734686</v>
      </c>
      <c r="AX106" s="33">
        <f t="shared" si="0"/>
        <v>0.66085714285714281</v>
      </c>
      <c r="AY106" s="33">
        <f t="shared" si="0"/>
        <v>0.66016326530612257</v>
      </c>
      <c r="AZ106" s="33">
        <f t="shared" si="0"/>
        <v>0.66111224489795917</v>
      </c>
    </row>
    <row r="110" spans="1:52">
      <c r="C110" s="33">
        <f>AVERAGE(C106:L106)</f>
        <v>0.63967959183673484</v>
      </c>
      <c r="M110" s="33">
        <f>AVERAGE(M106:V106)</f>
        <v>0.65796326530612248</v>
      </c>
      <c r="W110" s="33">
        <f>AVERAGE(W106:AF106)</f>
        <v>0.64428571428571435</v>
      </c>
      <c r="AG110" s="33">
        <f>AVERAGE(AG106:AP106)</f>
        <v>0.6660306122448979</v>
      </c>
      <c r="AQ110" s="33">
        <f>AVERAGE(AQ106:AZ106)</f>
        <v>0.66066836734693868</v>
      </c>
    </row>
    <row r="116" spans="1:12">
      <c r="A116" s="122" t="s">
        <v>77</v>
      </c>
      <c r="B116" s="129" t="s">
        <v>78</v>
      </c>
      <c r="C116" s="122" t="s">
        <v>31</v>
      </c>
      <c r="D116" s="129"/>
      <c r="E116" s="129" t="s">
        <v>32</v>
      </c>
      <c r="F116" s="129"/>
      <c r="G116" s="129" t="s">
        <v>33</v>
      </c>
      <c r="H116" s="129"/>
      <c r="I116" s="129" t="s">
        <v>34</v>
      </c>
      <c r="J116" s="129"/>
      <c r="K116" s="129" t="s">
        <v>35</v>
      </c>
      <c r="L116" s="130"/>
    </row>
    <row r="117" spans="1:12">
      <c r="A117" s="120"/>
      <c r="B117" s="118"/>
      <c r="C117" s="20" t="s">
        <v>89</v>
      </c>
      <c r="D117" s="12" t="s">
        <v>90</v>
      </c>
      <c r="E117" t="s">
        <v>89</v>
      </c>
      <c r="F117" s="12" t="s">
        <v>90</v>
      </c>
      <c r="G117" t="s">
        <v>89</v>
      </c>
      <c r="H117" s="12" t="s">
        <v>90</v>
      </c>
      <c r="I117" t="s">
        <v>89</v>
      </c>
      <c r="J117" s="12" t="s">
        <v>90</v>
      </c>
      <c r="K117" t="s">
        <v>89</v>
      </c>
      <c r="L117" s="23" t="s">
        <v>90</v>
      </c>
    </row>
    <row r="118" spans="1:12">
      <c r="A118" s="120">
        <v>1</v>
      </c>
      <c r="B118">
        <v>1</v>
      </c>
      <c r="C118" s="32">
        <f>AVERAGE(C6:L6)</f>
        <v>0.65320000000000011</v>
      </c>
      <c r="D118" s="76">
        <f>STDEV(C6:L6)</f>
        <v>4.8027769744874377E-3</v>
      </c>
      <c r="E118" s="33">
        <f>AVERAGE(M6:V6)</f>
        <v>0.67130000000000012</v>
      </c>
      <c r="F118" s="76">
        <f>STDEV(M6:V6)</f>
        <v>7.439384681843287E-3</v>
      </c>
      <c r="G118" s="33">
        <f>AVERAGE(W6:AF6)</f>
        <v>0.65100000000000002</v>
      </c>
      <c r="H118" s="76">
        <f>STDEV(W6:AF6)</f>
        <v>2.2110831935702687E-3</v>
      </c>
      <c r="I118" s="33">
        <f>AVERAGE(AG6:AP6)</f>
        <v>0.69270000000000009</v>
      </c>
      <c r="J118" s="76">
        <f>STDEV(AG6:AP6)</f>
        <v>6.3429751168779473E-3</v>
      </c>
      <c r="K118" s="33">
        <f>AVERAGE(AQ6:AZ6)</f>
        <v>0.67570000000000008</v>
      </c>
      <c r="L118" s="67">
        <f>STDEV(AQ6:AZ6)</f>
        <v>4.9899899799498637E-3</v>
      </c>
    </row>
    <row r="119" spans="1:12">
      <c r="A119" s="120"/>
      <c r="B119">
        <v>2</v>
      </c>
      <c r="C119" s="32">
        <f t="shared" ref="C119:C128" si="1">AVERAGE(C7:L7)</f>
        <v>0.6301000000000001</v>
      </c>
      <c r="D119" s="76">
        <f t="shared" ref="D119:D128" si="2">STDEV(C7:L7)</f>
        <v>3.84274207652123E-3</v>
      </c>
      <c r="E119" s="33">
        <f t="shared" ref="E119:E126" si="3">AVERAGE(M7:V7)</f>
        <v>0.64649999999999985</v>
      </c>
      <c r="F119" s="76">
        <f t="shared" ref="F119:F128" si="4">STDEV(M7:V7)</f>
        <v>4.5030853620354368E-3</v>
      </c>
      <c r="G119" s="33">
        <f t="shared" ref="G119:G128" si="5">AVERAGE(W7:AF7)</f>
        <v>0.65280000000000005</v>
      </c>
      <c r="H119" s="76">
        <f t="shared" ref="H119:H128" si="6">STDEV(W7:AF7)</f>
        <v>2.89827534923789E-3</v>
      </c>
      <c r="I119" s="33">
        <f t="shared" ref="I119:I128" si="7">AVERAGE(AG7:AP7)</f>
        <v>0.66410000000000013</v>
      </c>
      <c r="J119" s="76">
        <f t="shared" ref="J119:J128" si="8">STDEV(AG7:AP7)</f>
        <v>3.784471194529329E-3</v>
      </c>
      <c r="K119" s="33">
        <f t="shared" ref="K119:K128" si="9">AVERAGE(AQ7:AZ7)</f>
        <v>0.65890000000000004</v>
      </c>
      <c r="L119" s="67">
        <f t="shared" ref="L119:L128" si="10">STDEV(AQ7:AZ7)</f>
        <v>5.6656861896861224E-3</v>
      </c>
    </row>
    <row r="120" spans="1:12">
      <c r="A120" s="120"/>
      <c r="B120">
        <v>3</v>
      </c>
      <c r="C120" s="32">
        <f t="shared" si="1"/>
        <v>0.63270000000000004</v>
      </c>
      <c r="D120" s="76">
        <f t="shared" si="2"/>
        <v>6.3779132776934063E-3</v>
      </c>
      <c r="E120" s="33">
        <f t="shared" si="3"/>
        <v>0.65690000000000004</v>
      </c>
      <c r="F120" s="76">
        <f t="shared" si="4"/>
        <v>5.3218626647276671E-3</v>
      </c>
      <c r="G120" s="33">
        <f t="shared" si="5"/>
        <v>0.63500000000000001</v>
      </c>
      <c r="H120" s="76">
        <f t="shared" si="6"/>
        <v>6.9121471177759127E-3</v>
      </c>
      <c r="I120" s="33">
        <f t="shared" si="7"/>
        <v>0.65979999999999994</v>
      </c>
      <c r="J120" s="76">
        <f t="shared" si="8"/>
        <v>3.2591750830880872E-3</v>
      </c>
      <c r="K120" s="33">
        <f t="shared" si="9"/>
        <v>0.65459999999999996</v>
      </c>
      <c r="L120" s="67">
        <f t="shared" si="10"/>
        <v>3.2386554137309683E-3</v>
      </c>
    </row>
    <row r="121" spans="1:12">
      <c r="A121" s="120"/>
      <c r="B121">
        <v>4</v>
      </c>
      <c r="C121" s="32">
        <f t="shared" si="1"/>
        <v>0.64350000000000007</v>
      </c>
      <c r="D121" s="76">
        <f t="shared" si="2"/>
        <v>4.6487752269937883E-3</v>
      </c>
      <c r="E121" s="33">
        <f t="shared" si="3"/>
        <v>0.67060000000000008</v>
      </c>
      <c r="F121" s="76">
        <f t="shared" si="4"/>
        <v>2.2705848487901887E-3</v>
      </c>
      <c r="G121" s="33">
        <f t="shared" si="5"/>
        <v>0.65040000000000009</v>
      </c>
      <c r="H121" s="76">
        <f t="shared" si="6"/>
        <v>4.3256341860022259E-3</v>
      </c>
      <c r="I121" s="33">
        <f t="shared" si="7"/>
        <v>0.67080000000000006</v>
      </c>
      <c r="J121" s="76">
        <f t="shared" si="8"/>
        <v>3.675746333890729E-3</v>
      </c>
      <c r="K121" s="33">
        <f t="shared" si="9"/>
        <v>0.66380000000000006</v>
      </c>
      <c r="L121" s="67">
        <f t="shared" si="10"/>
        <v>7.9833159359587822E-3</v>
      </c>
    </row>
    <row r="122" spans="1:12">
      <c r="A122" s="120"/>
      <c r="B122">
        <v>5</v>
      </c>
      <c r="C122" s="32">
        <f t="shared" si="1"/>
        <v>0.64770000000000005</v>
      </c>
      <c r="D122" s="76">
        <f t="shared" si="2"/>
        <v>4.0290610982378211E-3</v>
      </c>
      <c r="E122" s="33">
        <f t="shared" si="3"/>
        <v>0.64959999999999996</v>
      </c>
      <c r="F122" s="76">
        <f t="shared" si="4"/>
        <v>2.8362729848243557E-3</v>
      </c>
      <c r="G122" s="33">
        <f t="shared" si="5"/>
        <v>0.6522</v>
      </c>
      <c r="H122" s="76">
        <f t="shared" si="6"/>
        <v>7.641989269817127E-3</v>
      </c>
      <c r="I122" s="33">
        <f t="shared" si="7"/>
        <v>0.65780000000000005</v>
      </c>
      <c r="J122" s="76">
        <f t="shared" si="8"/>
        <v>5.0728033012658186E-3</v>
      </c>
      <c r="K122" s="33">
        <f t="shared" si="9"/>
        <v>0.65310000000000001</v>
      </c>
      <c r="L122" s="67">
        <f t="shared" si="10"/>
        <v>2.6853512081497131E-3</v>
      </c>
    </row>
    <row r="123" spans="1:12">
      <c r="A123" s="120"/>
      <c r="B123">
        <v>6</v>
      </c>
      <c r="C123" s="32">
        <f t="shared" si="1"/>
        <v>0.61760000000000015</v>
      </c>
      <c r="D123" s="76">
        <f t="shared" si="2"/>
        <v>3.80642731296539E-3</v>
      </c>
      <c r="E123" s="33">
        <f t="shared" si="3"/>
        <v>0.64600000000000013</v>
      </c>
      <c r="F123" s="76">
        <f t="shared" si="4"/>
        <v>3.590109871423006E-3</v>
      </c>
      <c r="G123" s="33">
        <f t="shared" si="5"/>
        <v>0.63429999999999997</v>
      </c>
      <c r="H123" s="76">
        <f t="shared" si="6"/>
        <v>3.3349995835415393E-3</v>
      </c>
      <c r="I123" s="33">
        <f t="shared" si="7"/>
        <v>0.65280000000000005</v>
      </c>
      <c r="J123" s="76">
        <f t="shared" si="8"/>
        <v>5.266244708835072E-3</v>
      </c>
      <c r="K123" s="33">
        <f t="shared" si="9"/>
        <v>0.64660000000000006</v>
      </c>
      <c r="L123" s="67">
        <f t="shared" si="10"/>
        <v>1.4298407059684824E-3</v>
      </c>
    </row>
    <row r="124" spans="1:12">
      <c r="A124" s="120"/>
      <c r="B124">
        <v>7</v>
      </c>
      <c r="C124" s="32">
        <f t="shared" si="1"/>
        <v>0.63890000000000013</v>
      </c>
      <c r="D124" s="76">
        <f t="shared" si="2"/>
        <v>2.5582111805799879E-3</v>
      </c>
      <c r="E124" s="33">
        <f t="shared" si="3"/>
        <v>0.6664000000000001</v>
      </c>
      <c r="F124" s="76">
        <f t="shared" si="4"/>
        <v>3.5652645218989198E-3</v>
      </c>
      <c r="G124" s="33">
        <f t="shared" si="5"/>
        <v>0.6483000000000001</v>
      </c>
      <c r="H124" s="76">
        <f t="shared" si="6"/>
        <v>2.7507574714370365E-3</v>
      </c>
      <c r="I124" s="33">
        <f t="shared" si="7"/>
        <v>0.67159999999999997</v>
      </c>
      <c r="J124" s="76">
        <f t="shared" si="8"/>
        <v>3.9214509786274013E-3</v>
      </c>
      <c r="K124" s="33">
        <f t="shared" si="9"/>
        <v>0.67169999999999996</v>
      </c>
      <c r="L124" s="67">
        <f t="shared" si="10"/>
        <v>3.0203016773531475E-3</v>
      </c>
    </row>
    <row r="125" spans="1:12">
      <c r="A125" s="120"/>
      <c r="B125">
        <v>8</v>
      </c>
      <c r="C125" s="32">
        <f t="shared" si="1"/>
        <v>0.61730000000000007</v>
      </c>
      <c r="D125" s="76">
        <f t="shared" si="2"/>
        <v>6.0745370193949809E-3</v>
      </c>
      <c r="E125" s="33">
        <f t="shared" si="3"/>
        <v>0.63980000000000004</v>
      </c>
      <c r="F125" s="76">
        <f t="shared" si="4"/>
        <v>5.5936471902408129E-3</v>
      </c>
      <c r="G125" s="33">
        <f t="shared" si="5"/>
        <v>0.65400000000000014</v>
      </c>
      <c r="H125" s="76">
        <f t="shared" si="6"/>
        <v>5.2493385826745459E-3</v>
      </c>
      <c r="I125" s="33">
        <f t="shared" si="7"/>
        <v>0.65139999999999998</v>
      </c>
      <c r="J125" s="76">
        <f t="shared" si="8"/>
        <v>6.2928530890209149E-3</v>
      </c>
      <c r="K125" s="33">
        <f t="shared" si="9"/>
        <v>0.6522</v>
      </c>
      <c r="L125" s="67">
        <f t="shared" si="10"/>
        <v>4.5411696975803783E-3</v>
      </c>
    </row>
    <row r="126" spans="1:12">
      <c r="A126" s="120"/>
      <c r="B126">
        <v>9</v>
      </c>
      <c r="C126" s="32">
        <f t="shared" si="1"/>
        <v>0.6460999999999999</v>
      </c>
      <c r="D126" s="76">
        <f t="shared" si="2"/>
        <v>2.4698178070456959E-3</v>
      </c>
      <c r="E126" s="33">
        <f t="shared" si="3"/>
        <v>0.66739999999999999</v>
      </c>
      <c r="F126" s="76">
        <f t="shared" si="4"/>
        <v>5.6999025332797534E-3</v>
      </c>
      <c r="G126" s="33">
        <f t="shared" si="5"/>
        <v>0.64229999999999987</v>
      </c>
      <c r="H126" s="76">
        <f t="shared" si="6"/>
        <v>8.1247222174737274E-3</v>
      </c>
      <c r="I126" s="33">
        <f t="shared" si="7"/>
        <v>0.66880000000000006</v>
      </c>
      <c r="J126" s="76">
        <f t="shared" si="8"/>
        <v>4.5655716448703863E-3</v>
      </c>
      <c r="K126" s="33">
        <f t="shared" si="9"/>
        <v>0.67349999999999999</v>
      </c>
      <c r="L126" s="67">
        <f t="shared" si="10"/>
        <v>3.6893239368631127E-3</v>
      </c>
    </row>
    <row r="127" spans="1:12">
      <c r="A127" s="120"/>
      <c r="B127">
        <v>10</v>
      </c>
      <c r="C127" s="32">
        <f t="shared" si="1"/>
        <v>0.64019999999999988</v>
      </c>
      <c r="D127" s="76">
        <f t="shared" si="2"/>
        <v>2.7406406388125978E-3</v>
      </c>
      <c r="E127" s="33">
        <f>AVERAGE(M15:V15)</f>
        <v>0.6513000000000001</v>
      </c>
      <c r="F127" s="76">
        <f t="shared" si="4"/>
        <v>4.9899899799498645E-3</v>
      </c>
      <c r="G127" s="33">
        <f t="shared" si="5"/>
        <v>0.6453000000000001</v>
      </c>
      <c r="H127" s="76">
        <f t="shared" si="6"/>
        <v>7.0245600890336563E-3</v>
      </c>
      <c r="I127" s="33">
        <f t="shared" si="7"/>
        <v>0.65600000000000003</v>
      </c>
      <c r="J127" s="76">
        <f t="shared" si="8"/>
        <v>7.3181661333667231E-3</v>
      </c>
      <c r="K127" s="33">
        <f t="shared" si="9"/>
        <v>0.67349999999999999</v>
      </c>
      <c r="L127" s="67">
        <f t="shared" si="10"/>
        <v>9.3600807213993237E-3</v>
      </c>
    </row>
    <row r="128" spans="1:12">
      <c r="A128" s="120">
        <v>2</v>
      </c>
      <c r="B128">
        <v>1</v>
      </c>
      <c r="C128" s="32">
        <f t="shared" si="1"/>
        <v>0.63290000000000002</v>
      </c>
      <c r="D128" s="76">
        <f t="shared" si="2"/>
        <v>3.6040101122068054E-3</v>
      </c>
      <c r="E128" s="33">
        <f t="shared" ref="E128:E167" si="11">AVERAGE(M16:V16)</f>
        <v>0.68180000000000018</v>
      </c>
      <c r="F128" s="76">
        <f t="shared" si="4"/>
        <v>4.9620784175809099E-3</v>
      </c>
      <c r="G128" s="33">
        <f t="shared" si="5"/>
        <v>0.67730000000000001</v>
      </c>
      <c r="H128" s="76">
        <f t="shared" si="6"/>
        <v>3.0568684048294359E-3</v>
      </c>
      <c r="I128" s="33">
        <f t="shared" si="7"/>
        <v>0.69929999999999992</v>
      </c>
      <c r="J128" s="76">
        <f t="shared" si="8"/>
        <v>3.1640339933558131E-3</v>
      </c>
      <c r="K128" s="33">
        <f t="shared" si="9"/>
        <v>0.68069999999999997</v>
      </c>
      <c r="L128" s="67">
        <f t="shared" si="10"/>
        <v>7.2118729267168207E-3</v>
      </c>
    </row>
    <row r="129" spans="1:12">
      <c r="A129" s="120"/>
      <c r="B129">
        <v>2</v>
      </c>
      <c r="C129" s="32">
        <f t="shared" ref="C129:C167" si="12">AVERAGE(C17:L17)</f>
        <v>0.64260000000000006</v>
      </c>
      <c r="D129" s="76">
        <f t="shared" ref="D129:D167" si="13">STDEV(C17:L17)</f>
        <v>5.7773504115448838E-3</v>
      </c>
      <c r="E129" s="33">
        <f t="shared" si="11"/>
        <v>0.67449999999999999</v>
      </c>
      <c r="F129" s="76">
        <f t="shared" ref="F129:F167" si="14">STDEV(M17:V17)</f>
        <v>8.1955272354295051E-3</v>
      </c>
      <c r="G129" s="33">
        <f t="shared" ref="G129:G167" si="15">AVERAGE(W17:AF17)</f>
        <v>0.67520000000000013</v>
      </c>
      <c r="H129" s="76">
        <f t="shared" ref="H129:H167" si="16">STDEV(W17:AF17)</f>
        <v>6.7790527034059331E-3</v>
      </c>
      <c r="I129" s="33">
        <f t="shared" ref="I129:I167" si="17">AVERAGE(AG17:AP17)</f>
        <v>0.69309999999999994</v>
      </c>
      <c r="J129" s="76">
        <f t="shared" ref="J129:J167" si="18">STDEV(AG17:AP17)</f>
        <v>5.0210667303981485E-3</v>
      </c>
      <c r="K129" s="33">
        <f t="shared" ref="K129:K167" si="19">AVERAGE(AQ17:AZ17)</f>
        <v>0.68219999999999992</v>
      </c>
      <c r="L129" s="67">
        <f t="shared" ref="L129:L167" si="20">STDEV(AQ17:AZ17)</f>
        <v>8.8919439194512506E-3</v>
      </c>
    </row>
    <row r="130" spans="1:12">
      <c r="A130" s="120"/>
      <c r="B130">
        <v>3</v>
      </c>
      <c r="C130" s="32">
        <f t="shared" si="12"/>
        <v>0.60820000000000007</v>
      </c>
      <c r="D130" s="76">
        <f t="shared" si="13"/>
        <v>2.658320271650254E-3</v>
      </c>
      <c r="E130" s="33">
        <f t="shared" si="11"/>
        <v>0.63350000000000006</v>
      </c>
      <c r="F130" s="76">
        <f t="shared" si="14"/>
        <v>3.2403703492039329E-3</v>
      </c>
      <c r="G130" s="33">
        <f t="shared" si="15"/>
        <v>0.61929999999999996</v>
      </c>
      <c r="H130" s="76">
        <f t="shared" si="16"/>
        <v>3.7431418769679481E-3</v>
      </c>
      <c r="I130" s="33">
        <f t="shared" si="17"/>
        <v>0.63860000000000006</v>
      </c>
      <c r="J130" s="76">
        <f t="shared" si="18"/>
        <v>7.105553383719594E-3</v>
      </c>
      <c r="K130" s="33">
        <f t="shared" si="19"/>
        <v>0.62430000000000008</v>
      </c>
      <c r="L130" s="67">
        <f t="shared" si="20"/>
        <v>3.3349995835415393E-3</v>
      </c>
    </row>
    <row r="131" spans="1:12">
      <c r="A131" s="120"/>
      <c r="B131">
        <v>4</v>
      </c>
      <c r="C131" s="32">
        <f t="shared" si="12"/>
        <v>0.63260000000000005</v>
      </c>
      <c r="D131" s="76">
        <f t="shared" si="13"/>
        <v>5.1033757890679076E-3</v>
      </c>
      <c r="E131" s="33">
        <f t="shared" si="11"/>
        <v>0.65720000000000001</v>
      </c>
      <c r="F131" s="76">
        <f t="shared" si="14"/>
        <v>3.9944405810520686E-3</v>
      </c>
      <c r="G131" s="33">
        <f t="shared" si="15"/>
        <v>0.63840000000000008</v>
      </c>
      <c r="H131" s="76">
        <f t="shared" si="16"/>
        <v>3.9777157040470157E-3</v>
      </c>
      <c r="I131" s="33">
        <f t="shared" si="17"/>
        <v>0.66750000000000009</v>
      </c>
      <c r="J131" s="76">
        <f t="shared" si="18"/>
        <v>8.7717982446271856E-3</v>
      </c>
      <c r="K131" s="33">
        <f t="shared" si="19"/>
        <v>0.65070000000000006</v>
      </c>
      <c r="L131" s="67">
        <f t="shared" si="20"/>
        <v>5.4375239463074296E-3</v>
      </c>
    </row>
    <row r="132" spans="1:12">
      <c r="A132" s="120"/>
      <c r="B132">
        <v>5</v>
      </c>
      <c r="C132" s="32">
        <f t="shared" si="12"/>
        <v>0.62560000000000004</v>
      </c>
      <c r="D132" s="76">
        <f t="shared" si="13"/>
        <v>1.5776212754932324E-3</v>
      </c>
      <c r="E132" s="33">
        <f t="shared" si="11"/>
        <v>0.64959999999999996</v>
      </c>
      <c r="F132" s="76">
        <f t="shared" si="14"/>
        <v>2.3190036174568136E-3</v>
      </c>
      <c r="G132" s="33">
        <f t="shared" si="15"/>
        <v>0.65420000000000011</v>
      </c>
      <c r="H132" s="76">
        <f t="shared" si="16"/>
        <v>7.2541176046589089E-3</v>
      </c>
      <c r="I132" s="33">
        <f t="shared" si="17"/>
        <v>0.68599999999999994</v>
      </c>
      <c r="J132" s="76">
        <f t="shared" si="18"/>
        <v>8.3931188746760726E-3</v>
      </c>
      <c r="K132" s="33">
        <f t="shared" si="19"/>
        <v>0.65650000000000008</v>
      </c>
      <c r="L132" s="67">
        <f t="shared" si="20"/>
        <v>5.8925565098879012E-3</v>
      </c>
    </row>
    <row r="133" spans="1:12">
      <c r="A133" s="120"/>
      <c r="B133">
        <v>6</v>
      </c>
      <c r="C133" s="32">
        <f t="shared" si="12"/>
        <v>0.63850000000000007</v>
      </c>
      <c r="D133" s="76">
        <f t="shared" si="13"/>
        <v>1.0124228365658303E-2</v>
      </c>
      <c r="E133" s="33">
        <f t="shared" si="11"/>
        <v>0.66770000000000018</v>
      </c>
      <c r="F133" s="76">
        <f t="shared" si="14"/>
        <v>1.6363916944844782E-3</v>
      </c>
      <c r="G133" s="33">
        <f t="shared" si="15"/>
        <v>0.66820000000000013</v>
      </c>
      <c r="H133" s="76">
        <f t="shared" si="16"/>
        <v>4.0221608343995654E-3</v>
      </c>
      <c r="I133" s="33">
        <f t="shared" si="17"/>
        <v>0.7125999999999999</v>
      </c>
      <c r="J133" s="76">
        <f t="shared" si="18"/>
        <v>1.0330107023216715E-2</v>
      </c>
      <c r="K133" s="33">
        <f t="shared" si="19"/>
        <v>0.69229999999999992</v>
      </c>
      <c r="L133" s="67">
        <f t="shared" si="20"/>
        <v>3.2335051500740758E-3</v>
      </c>
    </row>
    <row r="134" spans="1:12">
      <c r="A134" s="120"/>
      <c r="B134">
        <v>7</v>
      </c>
      <c r="C134" s="32">
        <f t="shared" si="12"/>
        <v>0.62139999999999995</v>
      </c>
      <c r="D134" s="76">
        <f t="shared" si="13"/>
        <v>4.5264653858047921E-3</v>
      </c>
      <c r="E134" s="33">
        <f t="shared" si="11"/>
        <v>0.64060000000000006</v>
      </c>
      <c r="F134" s="76">
        <f t="shared" si="14"/>
        <v>3.2041639575194469E-3</v>
      </c>
      <c r="G134" s="33">
        <f t="shared" si="15"/>
        <v>0.63840000000000008</v>
      </c>
      <c r="H134" s="76">
        <f t="shared" si="16"/>
        <v>3.0258148581093938E-3</v>
      </c>
      <c r="I134" s="33">
        <f t="shared" si="17"/>
        <v>0.65100000000000002</v>
      </c>
      <c r="J134" s="76">
        <f t="shared" si="18"/>
        <v>1.0176225014982509E-2</v>
      </c>
      <c r="K134" s="33">
        <f t="shared" si="19"/>
        <v>0.64189999999999992</v>
      </c>
      <c r="L134" s="67">
        <f t="shared" si="20"/>
        <v>1.1972189997378657E-3</v>
      </c>
    </row>
    <row r="135" spans="1:12">
      <c r="A135" s="120"/>
      <c r="B135">
        <v>8</v>
      </c>
      <c r="C135" s="32">
        <f t="shared" si="12"/>
        <v>0.64860000000000018</v>
      </c>
      <c r="D135" s="76">
        <f t="shared" si="13"/>
        <v>2.5033311140691471E-3</v>
      </c>
      <c r="E135" s="33">
        <f t="shared" si="11"/>
        <v>0.6653</v>
      </c>
      <c r="F135" s="76">
        <f t="shared" si="14"/>
        <v>4.321779468896789E-3</v>
      </c>
      <c r="G135" s="33">
        <f t="shared" si="15"/>
        <v>0.64960000000000007</v>
      </c>
      <c r="H135" s="76">
        <f t="shared" si="16"/>
        <v>4.5264653858047921E-3</v>
      </c>
      <c r="I135" s="33">
        <f t="shared" si="17"/>
        <v>0.68349999999999989</v>
      </c>
      <c r="J135" s="76">
        <f t="shared" si="18"/>
        <v>2.9154759474226332E-3</v>
      </c>
      <c r="K135" s="33">
        <f t="shared" si="19"/>
        <v>0.66490000000000005</v>
      </c>
      <c r="L135" s="67">
        <f t="shared" si="20"/>
        <v>4.4584501542327256E-3</v>
      </c>
    </row>
    <row r="136" spans="1:12">
      <c r="A136" s="120"/>
      <c r="B136">
        <v>9</v>
      </c>
      <c r="C136" s="32">
        <f t="shared" si="12"/>
        <v>0.65160000000000007</v>
      </c>
      <c r="D136" s="76">
        <f t="shared" si="13"/>
        <v>3.2386554137309683E-3</v>
      </c>
      <c r="E136" s="33">
        <f t="shared" si="11"/>
        <v>0.67179999999999995</v>
      </c>
      <c r="F136" s="76">
        <f t="shared" si="14"/>
        <v>3.881580434135906E-3</v>
      </c>
      <c r="G136" s="33">
        <f t="shared" si="15"/>
        <v>0.65549999999999997</v>
      </c>
      <c r="H136" s="76">
        <f t="shared" si="16"/>
        <v>3.1001792062897151E-3</v>
      </c>
      <c r="I136" s="33">
        <f t="shared" si="17"/>
        <v>0.70099999999999996</v>
      </c>
      <c r="J136" s="76">
        <f t="shared" si="18"/>
        <v>6.5828058860438396E-3</v>
      </c>
      <c r="K136" s="33">
        <f t="shared" si="19"/>
        <v>0.67050000000000021</v>
      </c>
      <c r="L136" s="67">
        <f t="shared" si="20"/>
        <v>5.9113826169894055E-3</v>
      </c>
    </row>
    <row r="137" spans="1:12">
      <c r="A137" s="120"/>
      <c r="B137">
        <v>10</v>
      </c>
      <c r="C137" s="32">
        <f t="shared" si="12"/>
        <v>0.60220000000000007</v>
      </c>
      <c r="D137" s="76">
        <f t="shared" si="13"/>
        <v>2.3475755815545369E-3</v>
      </c>
      <c r="E137" s="33">
        <f t="shared" si="11"/>
        <v>0.62390000000000001</v>
      </c>
      <c r="F137" s="76">
        <f t="shared" si="14"/>
        <v>5.8204619900638329E-3</v>
      </c>
      <c r="G137" s="33">
        <f t="shared" si="15"/>
        <v>0.6298999999999999</v>
      </c>
      <c r="H137" s="76">
        <f t="shared" si="16"/>
        <v>3.8715486421959005E-3</v>
      </c>
      <c r="I137" s="33">
        <f t="shared" si="17"/>
        <v>0.64309999999999989</v>
      </c>
      <c r="J137" s="76">
        <f t="shared" si="18"/>
        <v>6.7568894881857907E-3</v>
      </c>
      <c r="K137" s="33">
        <f t="shared" si="19"/>
        <v>0.63380000000000014</v>
      </c>
      <c r="L137" s="67">
        <f t="shared" si="20"/>
        <v>3.8815804341359068E-3</v>
      </c>
    </row>
    <row r="138" spans="1:12">
      <c r="A138" s="120">
        <v>3</v>
      </c>
      <c r="B138">
        <v>1</v>
      </c>
      <c r="C138" s="32">
        <f t="shared" si="12"/>
        <v>0.60250000000000004</v>
      </c>
      <c r="D138" s="76">
        <f t="shared" si="13"/>
        <v>4.3525216190668696E-3</v>
      </c>
      <c r="E138" s="33">
        <f t="shared" si="11"/>
        <v>0.61489999999999989</v>
      </c>
      <c r="F138" s="76">
        <f t="shared" si="14"/>
        <v>5.2588549662027769E-3</v>
      </c>
      <c r="G138" s="33">
        <f t="shared" si="15"/>
        <v>0.60100000000000009</v>
      </c>
      <c r="H138" s="76">
        <f t="shared" si="16"/>
        <v>3.018461712712475E-3</v>
      </c>
      <c r="I138" s="33">
        <f t="shared" si="17"/>
        <v>0.61709999999999998</v>
      </c>
      <c r="J138" s="76">
        <f t="shared" si="18"/>
        <v>8.0615686369892685E-3</v>
      </c>
      <c r="K138" s="33">
        <f t="shared" si="19"/>
        <v>0.6157999999999999</v>
      </c>
      <c r="L138" s="67">
        <f t="shared" si="20"/>
        <v>3.7947331922020579E-3</v>
      </c>
    </row>
    <row r="139" spans="1:12">
      <c r="A139" s="120"/>
      <c r="B139">
        <v>2</v>
      </c>
      <c r="C139" s="32">
        <f t="shared" si="12"/>
        <v>0.64600000000000013</v>
      </c>
      <c r="D139" s="76">
        <f t="shared" si="13"/>
        <v>4.9888765156985921E-3</v>
      </c>
      <c r="E139" s="33">
        <f t="shared" si="11"/>
        <v>0.65900000000000003</v>
      </c>
      <c r="F139" s="76">
        <f t="shared" si="14"/>
        <v>5.3748384988657047E-3</v>
      </c>
      <c r="G139" s="33">
        <f t="shared" si="15"/>
        <v>0.64729999999999999</v>
      </c>
      <c r="H139" s="76">
        <f t="shared" si="16"/>
        <v>5.056349144063008E-3</v>
      </c>
      <c r="I139" s="33">
        <f t="shared" si="17"/>
        <v>0.67579999999999996</v>
      </c>
      <c r="J139" s="76">
        <f t="shared" si="18"/>
        <v>6.4083279150388955E-3</v>
      </c>
      <c r="K139" s="33">
        <f t="shared" si="19"/>
        <v>0.67259999999999998</v>
      </c>
      <c r="L139" s="67">
        <f t="shared" si="20"/>
        <v>4.718756898449708E-3</v>
      </c>
    </row>
    <row r="140" spans="1:12">
      <c r="A140" s="120"/>
      <c r="B140">
        <v>3</v>
      </c>
      <c r="C140" s="32">
        <f t="shared" si="12"/>
        <v>0.64910000000000001</v>
      </c>
      <c r="D140" s="76">
        <f t="shared" si="13"/>
        <v>4.3320510923425979E-3</v>
      </c>
      <c r="E140" s="33">
        <f t="shared" si="11"/>
        <v>0.66270000000000007</v>
      </c>
      <c r="F140" s="76">
        <f t="shared" si="14"/>
        <v>2.8303906287138396E-3</v>
      </c>
      <c r="G140" s="33">
        <f t="shared" si="15"/>
        <v>0.6512</v>
      </c>
      <c r="H140" s="76">
        <f t="shared" si="16"/>
        <v>3.675746333890729E-3</v>
      </c>
      <c r="I140" s="33">
        <f t="shared" si="17"/>
        <v>0.67889999999999995</v>
      </c>
      <c r="J140" s="76">
        <f t="shared" si="18"/>
        <v>5.2376839665383718E-3</v>
      </c>
      <c r="K140" s="33">
        <f t="shared" si="19"/>
        <v>0.68319999999999992</v>
      </c>
      <c r="L140" s="67">
        <f t="shared" si="20"/>
        <v>3.8239014399199687E-3</v>
      </c>
    </row>
    <row r="141" spans="1:12">
      <c r="A141" s="120"/>
      <c r="B141">
        <v>4</v>
      </c>
      <c r="C141" s="32">
        <f t="shared" si="12"/>
        <v>0.64229999999999987</v>
      </c>
      <c r="D141" s="76">
        <f t="shared" si="13"/>
        <v>2.8693785622209817E-3</v>
      </c>
      <c r="E141" s="33">
        <f t="shared" si="11"/>
        <v>0.66659999999999997</v>
      </c>
      <c r="F141" s="76">
        <f t="shared" si="14"/>
        <v>4.0055517028799508E-3</v>
      </c>
      <c r="G141" s="33">
        <f t="shared" si="15"/>
        <v>0.65210000000000012</v>
      </c>
      <c r="H141" s="76">
        <f t="shared" si="16"/>
        <v>3.6347092196090643E-3</v>
      </c>
      <c r="I141" s="33">
        <f t="shared" si="17"/>
        <v>0.66600000000000004</v>
      </c>
      <c r="J141" s="76">
        <f t="shared" si="18"/>
        <v>3.858612300930079E-3</v>
      </c>
      <c r="K141" s="33">
        <f t="shared" si="19"/>
        <v>0.65960000000000008</v>
      </c>
      <c r="L141" s="67">
        <f t="shared" si="20"/>
        <v>3.5652645218989202E-3</v>
      </c>
    </row>
    <row r="142" spans="1:12">
      <c r="A142" s="120"/>
      <c r="B142">
        <v>5</v>
      </c>
      <c r="C142" s="32">
        <f t="shared" si="12"/>
        <v>0.64800000000000002</v>
      </c>
      <c r="D142" s="76">
        <f t="shared" si="13"/>
        <v>2.3570226039551605E-3</v>
      </c>
      <c r="E142" s="33">
        <f t="shared" si="11"/>
        <v>0.67090000000000016</v>
      </c>
      <c r="F142" s="76">
        <f t="shared" si="14"/>
        <v>3.2128215360057335E-3</v>
      </c>
      <c r="G142" s="33">
        <f t="shared" si="15"/>
        <v>0.65800000000000014</v>
      </c>
      <c r="H142" s="76">
        <f t="shared" si="16"/>
        <v>3.162277660168382E-3</v>
      </c>
      <c r="I142" s="33">
        <f t="shared" si="17"/>
        <v>0.67749999999999999</v>
      </c>
      <c r="J142" s="76">
        <f t="shared" si="18"/>
        <v>3.2744804507314194E-3</v>
      </c>
      <c r="K142" s="33">
        <f t="shared" si="19"/>
        <v>0.67560000000000009</v>
      </c>
      <c r="L142" s="67">
        <f t="shared" si="20"/>
        <v>2.6749870196985195E-3</v>
      </c>
    </row>
    <row r="143" spans="1:12">
      <c r="A143" s="120"/>
      <c r="B143">
        <v>6</v>
      </c>
      <c r="C143" s="32">
        <f t="shared" si="12"/>
        <v>0.66049999999999998</v>
      </c>
      <c r="D143" s="76">
        <f t="shared" si="13"/>
        <v>2.3687784005919847E-3</v>
      </c>
      <c r="E143" s="33">
        <f t="shared" si="11"/>
        <v>0.66880000000000006</v>
      </c>
      <c r="F143" s="76">
        <f t="shared" si="14"/>
        <v>5.3082744633051737E-3</v>
      </c>
      <c r="G143" s="33">
        <f t="shared" si="15"/>
        <v>0.65699999999999992</v>
      </c>
      <c r="H143" s="76">
        <f t="shared" si="16"/>
        <v>3.2317865716108892E-3</v>
      </c>
      <c r="I143" s="33">
        <f t="shared" si="17"/>
        <v>0.68310000000000015</v>
      </c>
      <c r="J143" s="76">
        <f t="shared" si="18"/>
        <v>3.6040101122067889E-3</v>
      </c>
      <c r="K143" s="33">
        <f t="shared" si="19"/>
        <v>0.67590000000000006</v>
      </c>
      <c r="L143" s="67">
        <f t="shared" si="20"/>
        <v>3.9846929339382988E-3</v>
      </c>
    </row>
    <row r="144" spans="1:12">
      <c r="A144" s="120"/>
      <c r="B144">
        <v>7</v>
      </c>
      <c r="C144" s="32">
        <f t="shared" si="12"/>
        <v>0.62690000000000001</v>
      </c>
      <c r="D144" s="76">
        <f t="shared" si="13"/>
        <v>3.3482997343593853E-3</v>
      </c>
      <c r="E144" s="33">
        <f t="shared" si="11"/>
        <v>0.65620000000000012</v>
      </c>
      <c r="F144" s="76">
        <f t="shared" si="14"/>
        <v>4.4671641514002587E-3</v>
      </c>
      <c r="G144" s="33">
        <f t="shared" si="15"/>
        <v>0.64240000000000008</v>
      </c>
      <c r="H144" s="76">
        <f t="shared" si="16"/>
        <v>3.3730961708462745E-3</v>
      </c>
      <c r="I144" s="33">
        <f t="shared" si="17"/>
        <v>0.67170000000000007</v>
      </c>
      <c r="J144" s="76">
        <f t="shared" si="18"/>
        <v>6.6005050311825943E-3</v>
      </c>
      <c r="K144" s="33">
        <f t="shared" si="19"/>
        <v>0.65300000000000014</v>
      </c>
      <c r="L144" s="67">
        <f t="shared" si="20"/>
        <v>4.1096093353126546E-3</v>
      </c>
    </row>
    <row r="145" spans="1:12">
      <c r="A145" s="120"/>
      <c r="B145">
        <v>8</v>
      </c>
      <c r="C145" s="32">
        <f t="shared" si="12"/>
        <v>0.6371</v>
      </c>
      <c r="D145" s="76">
        <f t="shared" si="13"/>
        <v>4.0674862562084307E-3</v>
      </c>
      <c r="E145" s="33">
        <f t="shared" si="11"/>
        <v>0.66410000000000013</v>
      </c>
      <c r="F145" s="76">
        <f t="shared" si="14"/>
        <v>4.0124805295477795E-3</v>
      </c>
      <c r="G145" s="33">
        <f t="shared" si="15"/>
        <v>0.66169999999999995</v>
      </c>
      <c r="H145" s="76">
        <f t="shared" si="16"/>
        <v>6.0009258544920525E-3</v>
      </c>
      <c r="I145" s="33">
        <f t="shared" si="17"/>
        <v>0.6774</v>
      </c>
      <c r="J145" s="76">
        <f t="shared" si="18"/>
        <v>4.9035134795821847E-3</v>
      </c>
      <c r="K145" s="33">
        <f t="shared" si="19"/>
        <v>0.66210000000000002</v>
      </c>
      <c r="L145" s="67">
        <f t="shared" si="20"/>
        <v>2.9981475762358503E-3</v>
      </c>
    </row>
    <row r="146" spans="1:12">
      <c r="A146" s="120"/>
      <c r="B146">
        <v>9</v>
      </c>
      <c r="C146" s="32">
        <f t="shared" si="12"/>
        <v>0.58080000000000009</v>
      </c>
      <c r="D146" s="76">
        <f t="shared" si="13"/>
        <v>1.7511900715418277E-3</v>
      </c>
      <c r="E146" s="33">
        <f t="shared" si="11"/>
        <v>0.59300000000000008</v>
      </c>
      <c r="F146" s="76">
        <f t="shared" si="14"/>
        <v>3.7416573867739451E-3</v>
      </c>
      <c r="G146" s="33">
        <f t="shared" si="15"/>
        <v>0.58669999999999989</v>
      </c>
      <c r="H146" s="76">
        <f t="shared" si="16"/>
        <v>2.359378449224854E-3</v>
      </c>
      <c r="I146" s="33">
        <f t="shared" si="17"/>
        <v>0.61420000000000008</v>
      </c>
      <c r="J146" s="76">
        <f t="shared" si="18"/>
        <v>3.1198290551460268E-3</v>
      </c>
      <c r="K146" s="33">
        <f t="shared" si="19"/>
        <v>0.60350000000000015</v>
      </c>
      <c r="L146" s="67">
        <f t="shared" si="20"/>
        <v>1.6499158227686124E-3</v>
      </c>
    </row>
    <row r="147" spans="1:12">
      <c r="A147" s="120"/>
      <c r="B147">
        <v>10</v>
      </c>
      <c r="C147" s="32">
        <f t="shared" si="12"/>
        <v>0.65090000000000015</v>
      </c>
      <c r="D147" s="76">
        <f t="shared" si="13"/>
        <v>4.817791102892606E-3</v>
      </c>
      <c r="E147" s="33">
        <f t="shared" si="11"/>
        <v>0.66320000000000012</v>
      </c>
      <c r="F147" s="76">
        <f t="shared" si="14"/>
        <v>1.9888578520235079E-3</v>
      </c>
      <c r="G147" s="33">
        <f t="shared" si="15"/>
        <v>0.66280000000000006</v>
      </c>
      <c r="H147" s="76">
        <f t="shared" si="16"/>
        <v>3.3266599866332426E-3</v>
      </c>
      <c r="I147" s="33">
        <f t="shared" si="17"/>
        <v>0.6624000000000001</v>
      </c>
      <c r="J147" s="76">
        <f t="shared" si="18"/>
        <v>2.7162065049951174E-3</v>
      </c>
      <c r="K147" s="33">
        <f t="shared" si="19"/>
        <v>0.66790000000000016</v>
      </c>
      <c r="L147" s="67">
        <f t="shared" si="20"/>
        <v>3.1073389830457141E-3</v>
      </c>
    </row>
    <row r="148" spans="1:12">
      <c r="A148" s="120">
        <v>4</v>
      </c>
      <c r="B148">
        <v>1</v>
      </c>
      <c r="C148" s="32">
        <f t="shared" si="12"/>
        <v>0.6944999999999999</v>
      </c>
      <c r="D148" s="76">
        <f t="shared" si="13"/>
        <v>3.9510898637099027E-3</v>
      </c>
      <c r="E148" s="33">
        <f t="shared" si="11"/>
        <v>0.71419999999999995</v>
      </c>
      <c r="F148" s="76">
        <f t="shared" si="14"/>
        <v>2.699794230842214E-3</v>
      </c>
      <c r="G148" s="33">
        <f t="shared" si="15"/>
        <v>0.67449999999999999</v>
      </c>
      <c r="H148" s="76">
        <f t="shared" si="16"/>
        <v>7.6919871728095566E-3</v>
      </c>
      <c r="I148" s="33">
        <f t="shared" si="17"/>
        <v>0.70660000000000012</v>
      </c>
      <c r="J148" s="76">
        <f t="shared" si="18"/>
        <v>2.7162065049951179E-3</v>
      </c>
      <c r="K148" s="33">
        <f t="shared" si="19"/>
        <v>0.70740000000000003</v>
      </c>
      <c r="L148" s="67">
        <f t="shared" si="20"/>
        <v>8.996295533903579E-3</v>
      </c>
    </row>
    <row r="149" spans="1:12">
      <c r="A149" s="120"/>
      <c r="B149">
        <v>2</v>
      </c>
      <c r="C149" s="32">
        <f t="shared" si="12"/>
        <v>0.63560000000000005</v>
      </c>
      <c r="D149" s="76">
        <f t="shared" si="13"/>
        <v>4.2998707990925637E-3</v>
      </c>
      <c r="E149" s="33">
        <f t="shared" si="11"/>
        <v>0.67430000000000001</v>
      </c>
      <c r="F149" s="76">
        <f t="shared" si="14"/>
        <v>3.6832956257496748E-3</v>
      </c>
      <c r="G149" s="33">
        <f t="shared" si="15"/>
        <v>0.6593</v>
      </c>
      <c r="H149" s="76">
        <f t="shared" si="16"/>
        <v>5.1865209919559809E-3</v>
      </c>
      <c r="I149" s="33">
        <f t="shared" si="17"/>
        <v>0.67880000000000007</v>
      </c>
      <c r="J149" s="76">
        <f t="shared" si="18"/>
        <v>5.308274463305152E-3</v>
      </c>
      <c r="K149" s="33">
        <f t="shared" si="19"/>
        <v>0.68149999999999999</v>
      </c>
      <c r="L149" s="67">
        <f t="shared" si="20"/>
        <v>2.3687784005919847E-3</v>
      </c>
    </row>
    <row r="150" spans="1:12">
      <c r="A150" s="120"/>
      <c r="B150">
        <v>3</v>
      </c>
      <c r="C150" s="32">
        <f t="shared" si="12"/>
        <v>0.65480000000000005</v>
      </c>
      <c r="D150" s="76">
        <f t="shared" si="13"/>
        <v>4.1579909678700509E-3</v>
      </c>
      <c r="E150" s="33">
        <f t="shared" si="11"/>
        <v>0.6641999999999999</v>
      </c>
      <c r="F150" s="76">
        <f t="shared" si="14"/>
        <v>4.0221608343995654E-3</v>
      </c>
      <c r="G150" s="33">
        <f t="shared" si="15"/>
        <v>0.6552</v>
      </c>
      <c r="H150" s="76">
        <f t="shared" si="16"/>
        <v>3.6147844564602591E-3</v>
      </c>
      <c r="I150" s="33">
        <f t="shared" si="17"/>
        <v>0.67490000000000017</v>
      </c>
      <c r="J150" s="76">
        <f t="shared" si="18"/>
        <v>7.1094616142465053E-3</v>
      </c>
      <c r="K150" s="33">
        <f t="shared" si="19"/>
        <v>0.67100000000000004</v>
      </c>
      <c r="L150" s="67">
        <f t="shared" si="20"/>
        <v>5.6960024968783591E-3</v>
      </c>
    </row>
    <row r="151" spans="1:12">
      <c r="A151" s="120"/>
      <c r="B151">
        <v>4</v>
      </c>
      <c r="C151" s="32">
        <f t="shared" si="12"/>
        <v>0.64670000000000005</v>
      </c>
      <c r="D151" s="76">
        <f t="shared" si="13"/>
        <v>2.8693785622209817E-3</v>
      </c>
      <c r="E151" s="33">
        <f t="shared" si="11"/>
        <v>0.67339999999999989</v>
      </c>
      <c r="F151" s="76">
        <f t="shared" si="14"/>
        <v>6.7363029755035404E-3</v>
      </c>
      <c r="G151" s="33">
        <f t="shared" si="15"/>
        <v>0.65199999999999991</v>
      </c>
      <c r="H151" s="76">
        <f t="shared" si="16"/>
        <v>2.7888667551135876E-3</v>
      </c>
      <c r="I151" s="33">
        <f t="shared" si="17"/>
        <v>0.6664000000000001</v>
      </c>
      <c r="J151" s="76">
        <f t="shared" si="18"/>
        <v>4.141926551202422E-3</v>
      </c>
      <c r="K151" s="33">
        <f t="shared" si="19"/>
        <v>0.67460000000000009</v>
      </c>
      <c r="L151" s="67">
        <f t="shared" si="20"/>
        <v>2.8751811537130454E-3</v>
      </c>
    </row>
    <row r="152" spans="1:12">
      <c r="A152" s="120"/>
      <c r="B152">
        <v>5</v>
      </c>
      <c r="C152" s="32">
        <f t="shared" si="12"/>
        <v>0.66169999999999995</v>
      </c>
      <c r="D152" s="76">
        <f t="shared" si="13"/>
        <v>3.1989581637360234E-3</v>
      </c>
      <c r="E152" s="33">
        <f t="shared" si="11"/>
        <v>0.66910000000000025</v>
      </c>
      <c r="F152" s="76">
        <f t="shared" si="14"/>
        <v>2.6012817353502251E-3</v>
      </c>
      <c r="G152" s="33">
        <f t="shared" si="15"/>
        <v>0.65490000000000004</v>
      </c>
      <c r="H152" s="76">
        <f t="shared" si="16"/>
        <v>6.4022565466317384E-3</v>
      </c>
      <c r="I152" s="33">
        <f t="shared" si="17"/>
        <v>0.67320000000000002</v>
      </c>
      <c r="J152" s="76">
        <f t="shared" si="18"/>
        <v>4.9844201713383366E-3</v>
      </c>
      <c r="K152" s="33">
        <f t="shared" si="19"/>
        <v>0.66820000000000013</v>
      </c>
      <c r="L152" s="67">
        <f t="shared" si="20"/>
        <v>6.1967733539318717E-3</v>
      </c>
    </row>
    <row r="153" spans="1:12">
      <c r="A153" s="120"/>
      <c r="B153">
        <v>6</v>
      </c>
      <c r="C153" s="32">
        <f t="shared" si="12"/>
        <v>0.6774</v>
      </c>
      <c r="D153" s="76">
        <f t="shared" si="13"/>
        <v>7.0427267446636103E-3</v>
      </c>
      <c r="E153" s="33">
        <f t="shared" si="11"/>
        <v>0.68730000000000002</v>
      </c>
      <c r="F153" s="76">
        <f t="shared" si="14"/>
        <v>3.888730155490593E-3</v>
      </c>
      <c r="G153" s="33">
        <f t="shared" si="15"/>
        <v>0.68039999999999989</v>
      </c>
      <c r="H153" s="76">
        <f t="shared" si="16"/>
        <v>7.9610161272149864E-3</v>
      </c>
      <c r="I153" s="33">
        <f t="shared" si="17"/>
        <v>0.68430000000000002</v>
      </c>
      <c r="J153" s="76">
        <f t="shared" si="18"/>
        <v>4.8545511292668779E-3</v>
      </c>
      <c r="K153" s="33">
        <f t="shared" si="19"/>
        <v>0.68840000000000001</v>
      </c>
      <c r="L153" s="67">
        <f t="shared" si="20"/>
        <v>2.1186998109427205E-3</v>
      </c>
    </row>
    <row r="154" spans="1:12">
      <c r="A154" s="120"/>
      <c r="B154">
        <v>7</v>
      </c>
      <c r="C154" s="32">
        <f t="shared" si="12"/>
        <v>0.66649999999999998</v>
      </c>
      <c r="D154" s="76">
        <f t="shared" si="13"/>
        <v>5.4416092391048401E-3</v>
      </c>
      <c r="E154" s="33">
        <f t="shared" si="11"/>
        <v>0.66510000000000002</v>
      </c>
      <c r="F154" s="76">
        <f t="shared" si="14"/>
        <v>4.8407988321488198E-3</v>
      </c>
      <c r="G154" s="33">
        <f t="shared" si="15"/>
        <v>0.6520999999999999</v>
      </c>
      <c r="H154" s="76">
        <f t="shared" si="16"/>
        <v>4.7246399039738741E-3</v>
      </c>
      <c r="I154" s="33">
        <f t="shared" si="17"/>
        <v>0.6785000000000001</v>
      </c>
      <c r="J154" s="76">
        <f t="shared" si="18"/>
        <v>2.6352313834736517E-3</v>
      </c>
      <c r="K154" s="33">
        <f t="shared" si="19"/>
        <v>0.67310000000000003</v>
      </c>
      <c r="L154" s="67">
        <f t="shared" si="20"/>
        <v>5.1088159097779249E-3</v>
      </c>
    </row>
    <row r="155" spans="1:12">
      <c r="A155" s="120"/>
      <c r="B155">
        <v>8</v>
      </c>
      <c r="C155" s="32">
        <f t="shared" si="12"/>
        <v>0.63849999999999996</v>
      </c>
      <c r="D155" s="76">
        <f t="shared" si="13"/>
        <v>5.6025787713238758E-3</v>
      </c>
      <c r="E155" s="33">
        <f t="shared" si="11"/>
        <v>0.66739999999999999</v>
      </c>
      <c r="F155" s="76">
        <f t="shared" si="14"/>
        <v>6.8669902836363209E-3</v>
      </c>
      <c r="G155" s="33">
        <f t="shared" si="15"/>
        <v>0.64770000000000005</v>
      </c>
      <c r="H155" s="76">
        <f t="shared" si="16"/>
        <v>5.9823815398960438E-3</v>
      </c>
      <c r="I155" s="33">
        <f t="shared" si="17"/>
        <v>0.66320000000000001</v>
      </c>
      <c r="J155" s="76">
        <f t="shared" si="18"/>
        <v>4.7093288033198339E-3</v>
      </c>
      <c r="K155" s="33">
        <f t="shared" si="19"/>
        <v>0.66520000000000001</v>
      </c>
      <c r="L155" s="67">
        <f t="shared" si="20"/>
        <v>4.131182235954582E-3</v>
      </c>
    </row>
    <row r="156" spans="1:12">
      <c r="A156" s="120"/>
      <c r="B156">
        <v>9</v>
      </c>
      <c r="C156" s="32">
        <f t="shared" si="12"/>
        <v>0.6298999999999999</v>
      </c>
      <c r="D156" s="76">
        <f t="shared" si="13"/>
        <v>1.3703203194062989E-3</v>
      </c>
      <c r="E156" s="33">
        <f t="shared" si="11"/>
        <v>0.65280000000000005</v>
      </c>
      <c r="F156" s="76">
        <f t="shared" si="14"/>
        <v>4.131182235954582E-3</v>
      </c>
      <c r="G156" s="33">
        <f t="shared" si="15"/>
        <v>0.63389999999999991</v>
      </c>
      <c r="H156" s="76">
        <f t="shared" si="16"/>
        <v>2.6853512081497131E-3</v>
      </c>
      <c r="I156" s="33">
        <f t="shared" si="17"/>
        <v>0.65270000000000006</v>
      </c>
      <c r="J156" s="76">
        <f t="shared" si="18"/>
        <v>5.1434964329292194E-3</v>
      </c>
      <c r="K156" s="33">
        <f t="shared" si="19"/>
        <v>0.64710000000000001</v>
      </c>
      <c r="L156" s="67">
        <f t="shared" si="20"/>
        <v>2.1317702607092661E-3</v>
      </c>
    </row>
    <row r="157" spans="1:12">
      <c r="A157" s="120"/>
      <c r="B157">
        <v>10</v>
      </c>
      <c r="C157" s="32">
        <f t="shared" si="12"/>
        <v>0.65490000000000004</v>
      </c>
      <c r="D157" s="76">
        <f t="shared" si="13"/>
        <v>5.0431471655438907E-3</v>
      </c>
      <c r="E157" s="33">
        <f t="shared" si="11"/>
        <v>0.66849999999999987</v>
      </c>
      <c r="F157" s="76">
        <f t="shared" si="14"/>
        <v>3.0641293851417085E-3</v>
      </c>
      <c r="G157" s="33">
        <f t="shared" si="15"/>
        <v>0.63850000000000007</v>
      </c>
      <c r="H157" s="76">
        <f t="shared" si="16"/>
        <v>4.4783429475148051E-3</v>
      </c>
      <c r="I157" s="33">
        <f t="shared" si="17"/>
        <v>0.66589999999999994</v>
      </c>
      <c r="J157" s="76">
        <f t="shared" si="18"/>
        <v>4.8864893101057552E-3</v>
      </c>
      <c r="K157" s="33">
        <f t="shared" si="19"/>
        <v>0.66849999999999998</v>
      </c>
      <c r="L157" s="67">
        <f t="shared" si="20"/>
        <v>4.3525216190668688E-3</v>
      </c>
    </row>
    <row r="158" spans="1:12">
      <c r="A158" s="120">
        <v>5</v>
      </c>
      <c r="B158">
        <v>1</v>
      </c>
      <c r="C158" s="32">
        <f t="shared" si="12"/>
        <v>0.63690000000000002</v>
      </c>
      <c r="D158" s="76">
        <f t="shared" si="13"/>
        <v>3.3813212407775382E-3</v>
      </c>
      <c r="E158" s="33">
        <f t="shared" si="11"/>
        <v>0.65820000000000001</v>
      </c>
      <c r="F158" s="76">
        <f t="shared" si="14"/>
        <v>5.7115866641610441E-3</v>
      </c>
      <c r="G158" s="33">
        <f t="shared" si="15"/>
        <v>0.64050000000000007</v>
      </c>
      <c r="H158" s="76">
        <f t="shared" si="16"/>
        <v>1.9578900207451234E-3</v>
      </c>
      <c r="I158" s="33">
        <f t="shared" si="17"/>
        <v>0.65280000000000005</v>
      </c>
      <c r="J158" s="76">
        <f t="shared" si="18"/>
        <v>5.9029182989809807E-3</v>
      </c>
      <c r="K158" s="33">
        <f t="shared" si="19"/>
        <v>0.64919999999999989</v>
      </c>
      <c r="L158" s="67">
        <f t="shared" si="20"/>
        <v>6.3735564814491365E-3</v>
      </c>
    </row>
    <row r="159" spans="1:12">
      <c r="A159" s="120"/>
      <c r="B159">
        <v>2</v>
      </c>
      <c r="C159" s="32">
        <f t="shared" si="12"/>
        <v>0.6372000000000001</v>
      </c>
      <c r="D159" s="76">
        <f t="shared" si="13"/>
        <v>7.627435858647248E-3</v>
      </c>
      <c r="E159" s="33">
        <f t="shared" si="11"/>
        <v>0.65429999999999999</v>
      </c>
      <c r="F159" s="76">
        <f t="shared" si="14"/>
        <v>5.8698854806167738E-3</v>
      </c>
      <c r="G159" s="33">
        <f t="shared" si="15"/>
        <v>0.65570000000000006</v>
      </c>
      <c r="H159" s="76">
        <f t="shared" si="16"/>
        <v>6.0009258544920525E-3</v>
      </c>
      <c r="I159" s="33">
        <f t="shared" si="17"/>
        <v>0.6513000000000001</v>
      </c>
      <c r="J159" s="76">
        <f t="shared" si="18"/>
        <v>4.5716517802649875E-3</v>
      </c>
      <c r="K159" s="33">
        <f t="shared" si="19"/>
        <v>0.66690000000000005</v>
      </c>
      <c r="L159" s="67">
        <f t="shared" si="20"/>
        <v>4.5080175490144507E-3</v>
      </c>
    </row>
    <row r="160" spans="1:12">
      <c r="A160" s="120"/>
      <c r="B160">
        <v>3</v>
      </c>
      <c r="C160" s="32">
        <f t="shared" si="12"/>
        <v>0.61750000000000005</v>
      </c>
      <c r="D160" s="76">
        <f t="shared" si="13"/>
        <v>4.0620192023179845E-3</v>
      </c>
      <c r="E160" s="33">
        <f t="shared" si="11"/>
        <v>0.63200000000000001</v>
      </c>
      <c r="F160" s="76">
        <f t="shared" si="14"/>
        <v>5.456901847914971E-3</v>
      </c>
      <c r="G160" s="33">
        <f t="shared" si="15"/>
        <v>0.62080000000000002</v>
      </c>
      <c r="H160" s="76">
        <f t="shared" si="16"/>
        <v>4.7795862210493166E-3</v>
      </c>
      <c r="I160" s="33">
        <f t="shared" si="17"/>
        <v>0.63930000000000009</v>
      </c>
      <c r="J160" s="76">
        <f t="shared" si="18"/>
        <v>5.3758720222862504E-3</v>
      </c>
      <c r="K160" s="33">
        <f t="shared" si="19"/>
        <v>0.64119999999999999</v>
      </c>
      <c r="L160" s="67">
        <f t="shared" si="20"/>
        <v>3.675746333890729E-3</v>
      </c>
    </row>
    <row r="161" spans="1:12">
      <c r="A161" s="120"/>
      <c r="B161">
        <v>4</v>
      </c>
      <c r="C161" s="32">
        <f t="shared" si="12"/>
        <v>0.65700000000000014</v>
      </c>
      <c r="D161" s="76">
        <f t="shared" si="13"/>
        <v>4.0824829046386341E-3</v>
      </c>
      <c r="E161" s="33">
        <f t="shared" si="11"/>
        <v>0.66450000000000009</v>
      </c>
      <c r="F161" s="76">
        <f t="shared" si="14"/>
        <v>4.6726152562920672E-3</v>
      </c>
      <c r="G161" s="33">
        <f t="shared" si="15"/>
        <v>0.65339999999999998</v>
      </c>
      <c r="H161" s="76">
        <f t="shared" si="16"/>
        <v>3.6575644598253907E-3</v>
      </c>
      <c r="I161" s="33">
        <f t="shared" si="17"/>
        <v>0.67069999999999985</v>
      </c>
      <c r="J161" s="76">
        <f t="shared" si="18"/>
        <v>5.3135048069361326E-3</v>
      </c>
      <c r="K161" s="33">
        <f t="shared" si="19"/>
        <v>0.67159999999999997</v>
      </c>
      <c r="L161" s="67">
        <f t="shared" si="20"/>
        <v>3.3730961708462745E-3</v>
      </c>
    </row>
    <row r="162" spans="1:12">
      <c r="A162" s="120"/>
      <c r="B162">
        <v>5</v>
      </c>
      <c r="C162" s="32">
        <f t="shared" si="12"/>
        <v>0.64989999999999992</v>
      </c>
      <c r="D162" s="76">
        <f t="shared" si="13"/>
        <v>6.3848779680324933E-3</v>
      </c>
      <c r="E162" s="33">
        <f t="shared" si="11"/>
        <v>0.67130000000000001</v>
      </c>
      <c r="F162" s="76">
        <f t="shared" si="14"/>
        <v>6.0745370193949818E-3</v>
      </c>
      <c r="G162" s="33">
        <f t="shared" si="15"/>
        <v>0.65400000000000014</v>
      </c>
      <c r="H162" s="76">
        <f t="shared" si="16"/>
        <v>5.0552502960343713E-3</v>
      </c>
      <c r="I162" s="33">
        <f t="shared" si="17"/>
        <v>0.66870000000000007</v>
      </c>
      <c r="J162" s="76">
        <f t="shared" si="18"/>
        <v>4.0013886478460371E-3</v>
      </c>
      <c r="K162" s="33">
        <f t="shared" si="19"/>
        <v>0.6673</v>
      </c>
      <c r="L162" s="67">
        <f t="shared" si="20"/>
        <v>2.3118054512532953E-3</v>
      </c>
    </row>
    <row r="163" spans="1:12">
      <c r="A163" s="120"/>
      <c r="B163">
        <v>6</v>
      </c>
      <c r="C163" s="32">
        <f t="shared" si="12"/>
        <v>0.66629999999999989</v>
      </c>
      <c r="D163" s="76">
        <f t="shared" si="13"/>
        <v>4.4733780424988847E-3</v>
      </c>
      <c r="E163" s="33">
        <f t="shared" si="11"/>
        <v>0.6694</v>
      </c>
      <c r="F163" s="76">
        <f t="shared" si="14"/>
        <v>5.0815570667092063E-3</v>
      </c>
      <c r="G163" s="33">
        <f t="shared" si="15"/>
        <v>0.65809999999999991</v>
      </c>
      <c r="H163" s="76">
        <f t="shared" si="16"/>
        <v>4.306326095924979E-3</v>
      </c>
      <c r="I163" s="33">
        <f t="shared" si="17"/>
        <v>0.66210000000000002</v>
      </c>
      <c r="J163" s="76">
        <f t="shared" si="18"/>
        <v>2.2827858224351927E-3</v>
      </c>
      <c r="K163" s="33">
        <f t="shared" si="19"/>
        <v>0.66810000000000014</v>
      </c>
      <c r="L163" s="67">
        <f t="shared" si="20"/>
        <v>5.065131346328109E-3</v>
      </c>
    </row>
    <row r="164" spans="1:12">
      <c r="A164" s="120"/>
      <c r="B164">
        <v>7</v>
      </c>
      <c r="C164" s="32">
        <f t="shared" si="12"/>
        <v>0.63500000000000001</v>
      </c>
      <c r="D164" s="76">
        <f t="shared" si="13"/>
        <v>6.2003584125794303E-3</v>
      </c>
      <c r="E164" s="33">
        <f t="shared" si="11"/>
        <v>0.6574000000000001</v>
      </c>
      <c r="F164" s="76">
        <f t="shared" si="14"/>
        <v>5.66078125742768E-3</v>
      </c>
      <c r="G164" s="33">
        <f t="shared" si="15"/>
        <v>0.63690000000000002</v>
      </c>
      <c r="H164" s="76">
        <f t="shared" si="16"/>
        <v>4.5570458267025033E-3</v>
      </c>
      <c r="I164" s="33">
        <f t="shared" si="17"/>
        <v>0.6664000000000001</v>
      </c>
      <c r="J164" s="76">
        <f t="shared" si="18"/>
        <v>5.9665735560705249E-3</v>
      </c>
      <c r="K164" s="33">
        <f t="shared" si="19"/>
        <v>0.65970000000000006</v>
      </c>
      <c r="L164" s="67">
        <f t="shared" si="20"/>
        <v>3.7431418769679481E-3</v>
      </c>
    </row>
    <row r="165" spans="1:12">
      <c r="A165" s="120"/>
      <c r="B165">
        <v>8</v>
      </c>
      <c r="C165" s="32">
        <f t="shared" si="12"/>
        <v>0.65610000000000002</v>
      </c>
      <c r="D165" s="76">
        <f t="shared" si="13"/>
        <v>4.5813632129409823E-3</v>
      </c>
      <c r="E165" s="33">
        <f t="shared" si="11"/>
        <v>0.67249999999999999</v>
      </c>
      <c r="F165" s="76">
        <f t="shared" si="14"/>
        <v>4.8362060428489735E-3</v>
      </c>
      <c r="G165" s="33">
        <f t="shared" si="15"/>
        <v>0.66220000000000001</v>
      </c>
      <c r="H165" s="76">
        <f t="shared" si="16"/>
        <v>4.7093288033198339E-3</v>
      </c>
      <c r="I165" s="33">
        <f t="shared" si="17"/>
        <v>0.67720000000000002</v>
      </c>
      <c r="J165" s="76">
        <f t="shared" si="18"/>
        <v>4.4671641514002578E-3</v>
      </c>
      <c r="K165" s="33">
        <f t="shared" si="19"/>
        <v>0.67579999999999996</v>
      </c>
      <c r="L165" s="67">
        <f t="shared" si="20"/>
        <v>1.7511900715418279E-3</v>
      </c>
    </row>
    <row r="166" spans="1:12">
      <c r="A166" s="120"/>
      <c r="B166">
        <v>9</v>
      </c>
      <c r="C166" s="32">
        <f t="shared" si="12"/>
        <v>0.63159999999999994</v>
      </c>
      <c r="D166" s="76">
        <f t="shared" si="13"/>
        <v>3.9214509786274013E-3</v>
      </c>
      <c r="E166" s="33">
        <f t="shared" si="11"/>
        <v>0.65080000000000005</v>
      </c>
      <c r="F166" s="76">
        <f t="shared" si="14"/>
        <v>4.661902329879228E-3</v>
      </c>
      <c r="G166" s="33">
        <f t="shared" si="15"/>
        <v>0.63280000000000003</v>
      </c>
      <c r="H166" s="76">
        <f t="shared" si="16"/>
        <v>4.8488257455915193E-3</v>
      </c>
      <c r="I166" s="33">
        <f t="shared" si="17"/>
        <v>0.6574000000000001</v>
      </c>
      <c r="J166" s="76">
        <f t="shared" si="18"/>
        <v>7.8202017592614373E-3</v>
      </c>
      <c r="K166" s="33">
        <f t="shared" si="19"/>
        <v>0.65680000000000005</v>
      </c>
      <c r="L166" s="67">
        <f t="shared" si="20"/>
        <v>4.7328638264796975E-3</v>
      </c>
    </row>
    <row r="167" spans="1:12">
      <c r="A167" s="120"/>
      <c r="B167">
        <v>10</v>
      </c>
      <c r="C167" s="32">
        <f t="shared" si="12"/>
        <v>0.66350000000000009</v>
      </c>
      <c r="D167" s="76">
        <f t="shared" si="13"/>
        <v>4.1163630117428268E-3</v>
      </c>
      <c r="E167" s="33">
        <f t="shared" si="11"/>
        <v>0.66120000000000012</v>
      </c>
      <c r="F167" s="76">
        <f t="shared" si="14"/>
        <v>3.9101008796307186E-3</v>
      </c>
      <c r="G167" s="33">
        <f t="shared" si="15"/>
        <v>0.66180000000000005</v>
      </c>
      <c r="H167" s="76">
        <f t="shared" si="16"/>
        <v>6.3909658459770022E-3</v>
      </c>
      <c r="I167" s="33">
        <f t="shared" si="17"/>
        <v>0.66630000000000011</v>
      </c>
      <c r="J167" s="76">
        <f t="shared" si="18"/>
        <v>3.8311588035185649E-3</v>
      </c>
      <c r="K167" s="33">
        <f t="shared" si="19"/>
        <v>0.66970000000000007</v>
      </c>
      <c r="L167" s="67">
        <f t="shared" si="20"/>
        <v>5.7551908936387397E-3</v>
      </c>
    </row>
    <row r="168" spans="1:12">
      <c r="A168" s="120">
        <v>6</v>
      </c>
      <c r="B168">
        <v>1</v>
      </c>
      <c r="C168" s="32">
        <f>AVERAGE(C56:L56)</f>
        <v>0.63550000000000006</v>
      </c>
      <c r="D168" s="76">
        <f>STDEV(C56:L56)</f>
        <v>3.9510898637099027E-3</v>
      </c>
      <c r="E168" s="33">
        <f>AVERAGE(M56:V56)</f>
        <v>0.66</v>
      </c>
      <c r="F168" s="76">
        <f>STDEV(M56:V56)</f>
        <v>5.2704627669473035E-3</v>
      </c>
      <c r="G168" s="33">
        <f>AVERAGE(W56:AF56)</f>
        <v>0.66070000000000007</v>
      </c>
      <c r="H168" s="76">
        <f>STDEV(W56:AF56)</f>
        <v>3.5916569992135972E-3</v>
      </c>
      <c r="I168" s="33">
        <f>AVERAGE(AG56:AP56)</f>
        <v>0.66779999999999995</v>
      </c>
      <c r="J168" s="76">
        <f>STDEV(AG56:AP56)</f>
        <v>2.8205594401741595E-3</v>
      </c>
      <c r="K168" s="33">
        <f>AVERAGE(AQ56:AZ56)</f>
        <v>0.66649999999999998</v>
      </c>
      <c r="L168" s="67">
        <f>STDEV(AQ56:AZ56)</f>
        <v>5.3176853778479439E-3</v>
      </c>
    </row>
    <row r="169" spans="1:12">
      <c r="A169" s="120"/>
      <c r="B169">
        <v>2</v>
      </c>
      <c r="C169" s="32">
        <f t="shared" ref="C169:C197" si="21">AVERAGE(C57:L57)</f>
        <v>0.67710000000000004</v>
      </c>
      <c r="D169" s="76">
        <f t="shared" ref="D169:D197" si="22">STDEV(C57:L57)</f>
        <v>4.3576242252962713E-3</v>
      </c>
      <c r="E169" s="33">
        <f t="shared" ref="E169:E176" si="23">AVERAGE(M57:V57)</f>
        <v>0.68930000000000002</v>
      </c>
      <c r="F169" s="76">
        <f t="shared" ref="F169:F197" si="24">STDEV(M57:V57)</f>
        <v>4.0838435055444303E-3</v>
      </c>
      <c r="G169" s="33">
        <f t="shared" ref="G169:G197" si="25">AVERAGE(W57:AF57)</f>
        <v>0.67790000000000017</v>
      </c>
      <c r="H169" s="76">
        <f t="shared" ref="H169:H197" si="26">STDEV(W57:AF57)</f>
        <v>2.183269719175044E-3</v>
      </c>
      <c r="I169" s="33">
        <f t="shared" ref="I169:I197" si="27">AVERAGE(AG57:AP57)</f>
        <v>0.70069999999999999</v>
      </c>
      <c r="J169" s="76">
        <f t="shared" ref="J169:J197" si="28">STDEV(AG57:AP57)</f>
        <v>4.8085571871635535E-3</v>
      </c>
      <c r="K169" s="33">
        <f t="shared" ref="K169:K197" si="29">AVERAGE(AQ57:AZ57)</f>
        <v>0.69880000000000009</v>
      </c>
      <c r="L169" s="67">
        <f t="shared" ref="L169:L197" si="30">STDEV(AQ57:AZ57)</f>
        <v>3.9384147967311848E-3</v>
      </c>
    </row>
    <row r="170" spans="1:12">
      <c r="A170" s="120"/>
      <c r="B170">
        <v>3</v>
      </c>
      <c r="C170" s="32">
        <f t="shared" si="21"/>
        <v>0.68259999999999998</v>
      </c>
      <c r="D170" s="76">
        <f t="shared" si="22"/>
        <v>8.289216555930394E-3</v>
      </c>
      <c r="E170" s="33">
        <f t="shared" si="23"/>
        <v>0.70499999999999996</v>
      </c>
      <c r="F170" s="76">
        <f t="shared" si="24"/>
        <v>3.4960294939005081E-3</v>
      </c>
      <c r="G170" s="33">
        <f t="shared" si="25"/>
        <v>0.68220000000000003</v>
      </c>
      <c r="H170" s="76">
        <f t="shared" si="26"/>
        <v>4.7093288033198009E-3</v>
      </c>
      <c r="I170" s="33">
        <f t="shared" si="27"/>
        <v>0.70240000000000002</v>
      </c>
      <c r="J170" s="76">
        <f t="shared" si="28"/>
        <v>4.4020197384584507E-3</v>
      </c>
      <c r="K170" s="33">
        <f t="shared" si="29"/>
        <v>0.70129999999999992</v>
      </c>
      <c r="L170" s="67">
        <f t="shared" si="30"/>
        <v>2.5841396591085764E-3</v>
      </c>
    </row>
    <row r="171" spans="1:12">
      <c r="A171" s="120"/>
      <c r="B171">
        <v>4</v>
      </c>
      <c r="C171" s="32">
        <f t="shared" si="21"/>
        <v>0.66010000000000002</v>
      </c>
      <c r="D171" s="76">
        <f t="shared" si="22"/>
        <v>2.7264140062238065E-3</v>
      </c>
      <c r="E171" s="33">
        <f t="shared" si="23"/>
        <v>0.66560000000000008</v>
      </c>
      <c r="F171" s="76">
        <f t="shared" si="24"/>
        <v>4.8579831205964527E-3</v>
      </c>
      <c r="G171" s="33">
        <f t="shared" si="25"/>
        <v>0.66330000000000011</v>
      </c>
      <c r="H171" s="76">
        <f t="shared" si="26"/>
        <v>4.4733780424988838E-3</v>
      </c>
      <c r="I171" s="33">
        <f t="shared" si="27"/>
        <v>0.66370000000000007</v>
      </c>
      <c r="J171" s="76">
        <f t="shared" si="28"/>
        <v>7.2732386183872785E-3</v>
      </c>
      <c r="K171" s="33">
        <f t="shared" si="29"/>
        <v>0.66940000000000011</v>
      </c>
      <c r="L171" s="67">
        <f t="shared" si="30"/>
        <v>3.8355066303046772E-3</v>
      </c>
    </row>
    <row r="172" spans="1:12">
      <c r="A172" s="120"/>
      <c r="B172">
        <v>5</v>
      </c>
      <c r="C172" s="32">
        <f t="shared" si="21"/>
        <v>0.65630000000000011</v>
      </c>
      <c r="D172" s="76">
        <f t="shared" si="22"/>
        <v>4.9676732760697761E-3</v>
      </c>
      <c r="E172" s="33">
        <f t="shared" si="23"/>
        <v>0.67849999999999999</v>
      </c>
      <c r="F172" s="76">
        <f t="shared" si="24"/>
        <v>4.1163630117428268E-3</v>
      </c>
      <c r="G172" s="33">
        <f t="shared" si="25"/>
        <v>0.67159999999999997</v>
      </c>
      <c r="H172" s="76">
        <f t="shared" si="26"/>
        <v>7.6912648865810921E-3</v>
      </c>
      <c r="I172" s="33">
        <f t="shared" si="27"/>
        <v>0.68369999999999997</v>
      </c>
      <c r="J172" s="76">
        <f t="shared" si="28"/>
        <v>8.5120829152185145E-3</v>
      </c>
      <c r="K172" s="33">
        <f t="shared" si="29"/>
        <v>0.68380000000000007</v>
      </c>
      <c r="L172" s="67">
        <f t="shared" si="30"/>
        <v>3.5213633723317835E-3</v>
      </c>
    </row>
    <row r="173" spans="1:12">
      <c r="A173" s="120"/>
      <c r="B173">
        <v>6</v>
      </c>
      <c r="C173" s="32">
        <f t="shared" si="21"/>
        <v>0.66610000000000003</v>
      </c>
      <c r="D173" s="76">
        <f t="shared" si="22"/>
        <v>4.7946729699624904E-3</v>
      </c>
      <c r="E173" s="33">
        <f t="shared" si="23"/>
        <v>0.68669999999999998</v>
      </c>
      <c r="F173" s="76">
        <f t="shared" si="24"/>
        <v>1.636391694484434E-3</v>
      </c>
      <c r="G173" s="33">
        <f t="shared" si="25"/>
        <v>0.6704</v>
      </c>
      <c r="H173" s="76">
        <f t="shared" si="26"/>
        <v>5.6213877290220834E-3</v>
      </c>
      <c r="I173" s="33">
        <f t="shared" si="27"/>
        <v>0.67910000000000004</v>
      </c>
      <c r="J173" s="76">
        <f t="shared" si="28"/>
        <v>4.7714428286071611E-3</v>
      </c>
      <c r="K173" s="33">
        <f t="shared" si="29"/>
        <v>0.67980000000000007</v>
      </c>
      <c r="L173" s="67">
        <f t="shared" si="30"/>
        <v>1.6193277068654842E-3</v>
      </c>
    </row>
    <row r="174" spans="1:12">
      <c r="A174" s="120"/>
      <c r="B174">
        <v>7</v>
      </c>
      <c r="C174" s="32">
        <f t="shared" si="21"/>
        <v>0.64680000000000004</v>
      </c>
      <c r="D174" s="76">
        <f t="shared" si="22"/>
        <v>4.7328638264796967E-3</v>
      </c>
      <c r="E174" s="33">
        <f t="shared" si="23"/>
        <v>0.66760000000000019</v>
      </c>
      <c r="F174" s="76">
        <f t="shared" si="24"/>
        <v>2.4585451886114389E-3</v>
      </c>
      <c r="G174" s="33">
        <f t="shared" si="25"/>
        <v>0.64660000000000006</v>
      </c>
      <c r="H174" s="76">
        <f t="shared" si="26"/>
        <v>6.1680178699842067E-3</v>
      </c>
      <c r="I174" s="33">
        <f t="shared" si="27"/>
        <v>0.66260000000000008</v>
      </c>
      <c r="J174" s="76">
        <f t="shared" si="28"/>
        <v>3.7178249316263201E-3</v>
      </c>
      <c r="K174" s="33">
        <f t="shared" si="29"/>
        <v>0.66290000000000004</v>
      </c>
      <c r="L174" s="67">
        <f t="shared" si="30"/>
        <v>3.7549966711037208E-3</v>
      </c>
    </row>
    <row r="175" spans="1:12">
      <c r="A175" s="120"/>
      <c r="B175">
        <v>8</v>
      </c>
      <c r="C175" s="32">
        <f t="shared" si="21"/>
        <v>0.66560000000000008</v>
      </c>
      <c r="D175" s="76">
        <f t="shared" si="22"/>
        <v>5.274677451960667E-3</v>
      </c>
      <c r="E175" s="33">
        <f t="shared" si="23"/>
        <v>0.6754</v>
      </c>
      <c r="F175" s="76">
        <f t="shared" si="24"/>
        <v>3.3065591380366018E-3</v>
      </c>
      <c r="G175" s="33">
        <f t="shared" si="25"/>
        <v>0.66839999999999999</v>
      </c>
      <c r="H175" s="76">
        <f t="shared" si="26"/>
        <v>3.8930136855083847E-3</v>
      </c>
      <c r="I175" s="33">
        <f t="shared" si="27"/>
        <v>0.68040000000000012</v>
      </c>
      <c r="J175" s="76">
        <f t="shared" si="28"/>
        <v>3.1692971530679261E-3</v>
      </c>
      <c r="K175" s="33">
        <f t="shared" si="29"/>
        <v>0.68209999999999993</v>
      </c>
      <c r="L175" s="67">
        <f t="shared" si="30"/>
        <v>3.6651512019742396E-3</v>
      </c>
    </row>
    <row r="176" spans="1:12">
      <c r="A176" s="120"/>
      <c r="B176">
        <v>9</v>
      </c>
      <c r="C176" s="32">
        <f t="shared" si="21"/>
        <v>0.6553000000000001</v>
      </c>
      <c r="D176" s="76">
        <f t="shared" si="22"/>
        <v>2.1628170930011134E-3</v>
      </c>
      <c r="E176" s="33">
        <f t="shared" si="23"/>
        <v>0.66930000000000001</v>
      </c>
      <c r="F176" s="76">
        <f t="shared" si="24"/>
        <v>3.7727090178455796E-3</v>
      </c>
      <c r="G176" s="33">
        <f t="shared" si="25"/>
        <v>0.65199999999999991</v>
      </c>
      <c r="H176" s="76">
        <f t="shared" si="26"/>
        <v>2.9814239699997224E-3</v>
      </c>
      <c r="I176" s="33">
        <f t="shared" si="27"/>
        <v>0.66860000000000019</v>
      </c>
      <c r="J176" s="76">
        <f t="shared" si="28"/>
        <v>4.8120219820316276E-3</v>
      </c>
      <c r="K176" s="33">
        <f t="shared" si="29"/>
        <v>0.66149999999999998</v>
      </c>
      <c r="L176" s="67">
        <f t="shared" si="30"/>
        <v>3.7193189340702358E-3</v>
      </c>
    </row>
    <row r="177" spans="1:12">
      <c r="A177" s="120"/>
      <c r="B177">
        <v>10</v>
      </c>
      <c r="C177" s="32">
        <f t="shared" si="21"/>
        <v>0.6593</v>
      </c>
      <c r="D177" s="76">
        <f t="shared" si="22"/>
        <v>4.8545511292669187E-3</v>
      </c>
      <c r="E177" s="33">
        <f>AVERAGE(M65:V65)</f>
        <v>0.6673</v>
      </c>
      <c r="F177" s="76">
        <f t="shared" si="24"/>
        <v>6.6173173483586962E-3</v>
      </c>
      <c r="G177" s="33">
        <f t="shared" si="25"/>
        <v>0.6613</v>
      </c>
      <c r="H177" s="76">
        <f t="shared" si="26"/>
        <v>6.6508144864620465E-3</v>
      </c>
      <c r="I177" s="33">
        <f t="shared" si="27"/>
        <v>0.67380000000000007</v>
      </c>
      <c r="J177" s="76">
        <f t="shared" si="28"/>
        <v>4.7562823951298626E-3</v>
      </c>
      <c r="K177" s="33">
        <f t="shared" si="29"/>
        <v>0.67759999999999998</v>
      </c>
      <c r="L177" s="67">
        <f t="shared" si="30"/>
        <v>3.5023801430836559E-3</v>
      </c>
    </row>
    <row r="178" spans="1:12">
      <c r="A178" s="120">
        <v>7</v>
      </c>
      <c r="B178">
        <v>1</v>
      </c>
      <c r="C178" s="32">
        <f t="shared" si="21"/>
        <v>0.64080000000000004</v>
      </c>
      <c r="D178" s="76">
        <f t="shared" si="22"/>
        <v>2.3475755815545369E-3</v>
      </c>
      <c r="E178" s="33">
        <f t="shared" ref="E178:E197" si="31">AVERAGE(M66:V66)</f>
        <v>0.6614000000000001</v>
      </c>
      <c r="F178" s="76">
        <f t="shared" si="24"/>
        <v>4.6714261443612974E-3</v>
      </c>
      <c r="G178" s="33">
        <f t="shared" si="25"/>
        <v>0.64739999999999998</v>
      </c>
      <c r="H178" s="76">
        <f t="shared" si="26"/>
        <v>3.6575644598253907E-3</v>
      </c>
      <c r="I178" s="33">
        <f t="shared" si="27"/>
        <v>0.65920000000000001</v>
      </c>
      <c r="J178" s="76">
        <f t="shared" si="28"/>
        <v>4.1579909678700509E-3</v>
      </c>
      <c r="K178" s="33">
        <f t="shared" si="29"/>
        <v>0.6603</v>
      </c>
      <c r="L178" s="67">
        <f t="shared" si="30"/>
        <v>3.1640339933558122E-3</v>
      </c>
    </row>
    <row r="179" spans="1:12">
      <c r="A179" s="120"/>
      <c r="B179">
        <v>2</v>
      </c>
      <c r="C179" s="32">
        <f t="shared" si="21"/>
        <v>0.61739999999999995</v>
      </c>
      <c r="D179" s="76">
        <f t="shared" si="22"/>
        <v>4.5995168828427612E-3</v>
      </c>
      <c r="E179" s="33">
        <f t="shared" si="31"/>
        <v>0.63000000000000012</v>
      </c>
      <c r="F179" s="76">
        <f t="shared" si="24"/>
        <v>5.3954713520795537E-3</v>
      </c>
      <c r="G179" s="33">
        <f t="shared" si="25"/>
        <v>0.61309999999999987</v>
      </c>
      <c r="H179" s="76">
        <f t="shared" si="26"/>
        <v>5.9338951044917519E-3</v>
      </c>
      <c r="I179" s="33">
        <f t="shared" si="27"/>
        <v>0.64480000000000004</v>
      </c>
      <c r="J179" s="76">
        <f t="shared" si="28"/>
        <v>3.4896672875473099E-3</v>
      </c>
      <c r="K179" s="33">
        <f t="shared" si="29"/>
        <v>0.64039999999999997</v>
      </c>
      <c r="L179" s="67">
        <f t="shared" si="30"/>
        <v>3.8643671323171872E-3</v>
      </c>
    </row>
    <row r="180" spans="1:12">
      <c r="A180" s="120"/>
      <c r="B180">
        <v>3</v>
      </c>
      <c r="C180" s="32">
        <f t="shared" si="21"/>
        <v>0.65129999999999999</v>
      </c>
      <c r="D180" s="76">
        <f t="shared" si="22"/>
        <v>4.9452558635075293E-3</v>
      </c>
      <c r="E180" s="33">
        <f t="shared" si="31"/>
        <v>0.65769999999999995</v>
      </c>
      <c r="F180" s="76">
        <f t="shared" si="24"/>
        <v>2.5407785333546032E-3</v>
      </c>
      <c r="G180" s="33">
        <f t="shared" si="25"/>
        <v>0.6553000000000001</v>
      </c>
      <c r="H180" s="76">
        <f t="shared" si="26"/>
        <v>2.4517567397911075E-3</v>
      </c>
      <c r="I180" s="33">
        <f t="shared" si="27"/>
        <v>0.66420000000000001</v>
      </c>
      <c r="J180" s="76">
        <f t="shared" si="28"/>
        <v>2.9739610697593977E-3</v>
      </c>
      <c r="K180" s="33">
        <f t="shared" si="29"/>
        <v>0.66160000000000008</v>
      </c>
      <c r="L180" s="67">
        <f t="shared" si="30"/>
        <v>2.2705848487901887E-3</v>
      </c>
    </row>
    <row r="181" spans="1:12">
      <c r="A181" s="120"/>
      <c r="B181">
        <v>4</v>
      </c>
      <c r="C181" s="32">
        <f t="shared" si="21"/>
        <v>0.62749999999999995</v>
      </c>
      <c r="D181" s="76">
        <f t="shared" si="22"/>
        <v>5.6617625838210148E-3</v>
      </c>
      <c r="E181" s="33">
        <f t="shared" si="31"/>
        <v>0.65739999999999987</v>
      </c>
      <c r="F181" s="76">
        <f t="shared" si="24"/>
        <v>4.4020197384584516E-3</v>
      </c>
      <c r="G181" s="33">
        <f t="shared" si="25"/>
        <v>0.64700000000000002</v>
      </c>
      <c r="H181" s="76">
        <f t="shared" si="26"/>
        <v>4.7842333648024458E-3</v>
      </c>
      <c r="I181" s="33">
        <f t="shared" si="27"/>
        <v>0.65139999999999998</v>
      </c>
      <c r="J181" s="76">
        <f t="shared" si="28"/>
        <v>6.0955357070199842E-3</v>
      </c>
      <c r="K181" s="33">
        <f t="shared" si="29"/>
        <v>0.66060000000000008</v>
      </c>
      <c r="L181" s="67">
        <f t="shared" si="30"/>
        <v>6.0037025612903671E-3</v>
      </c>
    </row>
    <row r="182" spans="1:12">
      <c r="A182" s="120"/>
      <c r="B182">
        <v>5</v>
      </c>
      <c r="C182" s="32">
        <f t="shared" si="21"/>
        <v>0.61599999999999988</v>
      </c>
      <c r="D182" s="76">
        <f t="shared" si="22"/>
        <v>4.5704364002673668E-3</v>
      </c>
      <c r="E182" s="33">
        <f t="shared" si="31"/>
        <v>0.63639999999999997</v>
      </c>
      <c r="F182" s="76">
        <f t="shared" si="24"/>
        <v>7.1211734363875179E-3</v>
      </c>
      <c r="G182" s="33">
        <f t="shared" si="25"/>
        <v>0.62430000000000008</v>
      </c>
      <c r="H182" s="76">
        <f t="shared" si="26"/>
        <v>6.1291652503963978E-3</v>
      </c>
      <c r="I182" s="33">
        <f t="shared" si="27"/>
        <v>0.65069999999999995</v>
      </c>
      <c r="J182" s="76">
        <f t="shared" si="28"/>
        <v>7.660142151277474E-3</v>
      </c>
      <c r="K182" s="33">
        <f t="shared" si="29"/>
        <v>0.64339999999999997</v>
      </c>
      <c r="L182" s="67">
        <f t="shared" si="30"/>
        <v>5.6999025332797534E-3</v>
      </c>
    </row>
    <row r="183" spans="1:12">
      <c r="A183" s="120"/>
      <c r="B183">
        <v>6</v>
      </c>
      <c r="C183" s="32">
        <f t="shared" si="21"/>
        <v>0.62660000000000005</v>
      </c>
      <c r="D183" s="76">
        <f t="shared" si="22"/>
        <v>5.1251016250086897E-3</v>
      </c>
      <c r="E183" s="33">
        <f t="shared" si="31"/>
        <v>0.63109999999999999</v>
      </c>
      <c r="F183" s="76">
        <f t="shared" si="24"/>
        <v>4.7246399039738741E-3</v>
      </c>
      <c r="G183" s="33">
        <f t="shared" si="25"/>
        <v>0.64</v>
      </c>
      <c r="H183" s="76">
        <f t="shared" si="26"/>
        <v>7.0395706939809649E-3</v>
      </c>
      <c r="I183" s="33">
        <f t="shared" si="27"/>
        <v>0.63629999999999998</v>
      </c>
      <c r="J183" s="76">
        <f t="shared" si="28"/>
        <v>3.8600518131237599E-3</v>
      </c>
      <c r="K183" s="33">
        <f t="shared" si="29"/>
        <v>0.63680000000000003</v>
      </c>
      <c r="L183" s="67">
        <f t="shared" si="30"/>
        <v>4.263540521418533E-3</v>
      </c>
    </row>
    <row r="184" spans="1:12">
      <c r="A184" s="120"/>
      <c r="B184">
        <v>7</v>
      </c>
      <c r="C184" s="32">
        <f t="shared" si="21"/>
        <v>0.63159999999999994</v>
      </c>
      <c r="D184" s="76">
        <f t="shared" si="22"/>
        <v>4.6951511631090738E-3</v>
      </c>
      <c r="E184" s="33">
        <f t="shared" si="31"/>
        <v>0.64850000000000008</v>
      </c>
      <c r="F184" s="76">
        <f t="shared" si="24"/>
        <v>5.1908038341324835E-3</v>
      </c>
      <c r="G184" s="33">
        <f t="shared" si="25"/>
        <v>0.64119999999999999</v>
      </c>
      <c r="H184" s="76">
        <f t="shared" si="26"/>
        <v>3.7058512292499493E-3</v>
      </c>
      <c r="I184" s="33">
        <f t="shared" si="27"/>
        <v>0.65800000000000014</v>
      </c>
      <c r="J184" s="76">
        <f t="shared" si="28"/>
        <v>5.3333333333333384E-3</v>
      </c>
      <c r="K184" s="33">
        <f t="shared" si="29"/>
        <v>0.66249999999999998</v>
      </c>
      <c r="L184" s="67">
        <f t="shared" si="30"/>
        <v>5.6813535163531088E-3</v>
      </c>
    </row>
    <row r="185" spans="1:12">
      <c r="A185" s="120"/>
      <c r="B185">
        <v>8</v>
      </c>
      <c r="C185" s="32">
        <f t="shared" si="21"/>
        <v>0.63519999999999999</v>
      </c>
      <c r="D185" s="76">
        <f t="shared" si="22"/>
        <v>5.0066622281382941E-3</v>
      </c>
      <c r="E185" s="33">
        <f t="shared" si="31"/>
        <v>0.64950000000000008</v>
      </c>
      <c r="F185" s="76">
        <f t="shared" si="24"/>
        <v>5.4006172486732217E-3</v>
      </c>
      <c r="G185" s="33">
        <f t="shared" si="25"/>
        <v>0.62719999999999998</v>
      </c>
      <c r="H185" s="76">
        <f t="shared" si="26"/>
        <v>4.2110964526276716E-3</v>
      </c>
      <c r="I185" s="33">
        <f t="shared" si="27"/>
        <v>0.65180000000000005</v>
      </c>
      <c r="J185" s="76">
        <f t="shared" si="28"/>
        <v>6.9570108523704412E-3</v>
      </c>
      <c r="K185" s="33">
        <f t="shared" si="29"/>
        <v>0.65479999999999994</v>
      </c>
      <c r="L185" s="67">
        <f t="shared" si="30"/>
        <v>5.9217114643206588E-3</v>
      </c>
    </row>
    <row r="186" spans="1:12">
      <c r="A186" s="120"/>
      <c r="B186">
        <v>9</v>
      </c>
      <c r="C186" s="32">
        <f t="shared" si="21"/>
        <v>0.64790000000000014</v>
      </c>
      <c r="D186" s="76">
        <f t="shared" si="22"/>
        <v>4.2544094772365331E-3</v>
      </c>
      <c r="E186" s="33">
        <f t="shared" si="31"/>
        <v>0.66159999999999997</v>
      </c>
      <c r="F186" s="76">
        <f t="shared" si="24"/>
        <v>3.2041639575194469E-3</v>
      </c>
      <c r="G186" s="33">
        <f t="shared" si="25"/>
        <v>0.64980000000000004</v>
      </c>
      <c r="H186" s="76">
        <f t="shared" si="26"/>
        <v>4.589843860815606E-3</v>
      </c>
      <c r="I186" s="33">
        <f t="shared" si="27"/>
        <v>0.67339999999999989</v>
      </c>
      <c r="J186" s="76">
        <f t="shared" si="28"/>
        <v>2.0110804171997827E-3</v>
      </c>
      <c r="K186" s="33">
        <f t="shared" si="29"/>
        <v>0.67380000000000018</v>
      </c>
      <c r="L186" s="67">
        <f t="shared" si="30"/>
        <v>1.2292725943057194E-3</v>
      </c>
    </row>
    <row r="187" spans="1:12">
      <c r="A187" s="120"/>
      <c r="B187">
        <v>10</v>
      </c>
      <c r="C187" s="32">
        <f t="shared" si="21"/>
        <v>0.63100000000000001</v>
      </c>
      <c r="D187" s="76">
        <f t="shared" si="22"/>
        <v>3.9440531887330807E-3</v>
      </c>
      <c r="E187" s="33">
        <f t="shared" si="31"/>
        <v>0.65939999999999999</v>
      </c>
      <c r="F187" s="76">
        <f t="shared" si="24"/>
        <v>6.6198355132300905E-3</v>
      </c>
      <c r="G187" s="33">
        <f t="shared" si="25"/>
        <v>0.64030000000000009</v>
      </c>
      <c r="H187" s="76">
        <f t="shared" si="26"/>
        <v>3.917198545446028E-3</v>
      </c>
      <c r="I187" s="33">
        <f t="shared" si="27"/>
        <v>0.65760000000000007</v>
      </c>
      <c r="J187" s="76">
        <f t="shared" si="28"/>
        <v>5.7580861017837871E-3</v>
      </c>
      <c r="K187" s="33">
        <f t="shared" si="29"/>
        <v>0.66149999999999998</v>
      </c>
      <c r="L187" s="67">
        <f t="shared" si="30"/>
        <v>5.9301489582190706E-3</v>
      </c>
    </row>
    <row r="188" spans="1:12">
      <c r="A188" s="120">
        <v>8</v>
      </c>
      <c r="B188">
        <v>1</v>
      </c>
      <c r="C188" s="32">
        <f t="shared" si="21"/>
        <v>0.63679999999999992</v>
      </c>
      <c r="D188" s="76">
        <f t="shared" si="22"/>
        <v>3.2930904093942614E-3</v>
      </c>
      <c r="E188" s="33">
        <f t="shared" si="31"/>
        <v>0.6614000000000001</v>
      </c>
      <c r="F188" s="76">
        <f t="shared" si="24"/>
        <v>8.1540719207576912E-3</v>
      </c>
      <c r="G188" s="33">
        <f t="shared" si="25"/>
        <v>0.61550000000000005</v>
      </c>
      <c r="H188" s="76">
        <f t="shared" si="26"/>
        <v>4.4284434185288121E-3</v>
      </c>
      <c r="I188" s="33">
        <f t="shared" si="27"/>
        <v>0.67310000000000003</v>
      </c>
      <c r="J188" s="76">
        <f t="shared" si="28"/>
        <v>9.4098057601867957E-3</v>
      </c>
      <c r="K188" s="33">
        <f t="shared" si="29"/>
        <v>0.65780000000000005</v>
      </c>
      <c r="L188" s="67">
        <f t="shared" si="30"/>
        <v>6.7954232964384104E-3</v>
      </c>
    </row>
    <row r="189" spans="1:12">
      <c r="A189" s="120"/>
      <c r="B189">
        <v>2</v>
      </c>
      <c r="C189" s="32">
        <f t="shared" si="21"/>
        <v>0.65029999999999999</v>
      </c>
      <c r="D189" s="76">
        <f t="shared" si="22"/>
        <v>4.4484703987875338E-3</v>
      </c>
      <c r="E189" s="33">
        <f t="shared" si="31"/>
        <v>0.68120000000000014</v>
      </c>
      <c r="F189" s="76">
        <f t="shared" si="24"/>
        <v>4.0221608343995385E-3</v>
      </c>
      <c r="G189" s="33">
        <f t="shared" si="25"/>
        <v>0.64450000000000007</v>
      </c>
      <c r="H189" s="76">
        <f t="shared" si="26"/>
        <v>4.403281604540973E-3</v>
      </c>
      <c r="I189" s="33">
        <f t="shared" si="27"/>
        <v>0.6946</v>
      </c>
      <c r="J189" s="76">
        <f t="shared" si="28"/>
        <v>7.9749608149507316E-3</v>
      </c>
      <c r="K189" s="33">
        <f t="shared" si="29"/>
        <v>0.68020000000000014</v>
      </c>
      <c r="L189" s="67">
        <f t="shared" si="30"/>
        <v>4.1041983924323721E-3</v>
      </c>
    </row>
    <row r="190" spans="1:12">
      <c r="A190" s="120"/>
      <c r="B190">
        <v>3</v>
      </c>
      <c r="C190" s="32">
        <f t="shared" si="21"/>
        <v>0.63460000000000005</v>
      </c>
      <c r="D190" s="76">
        <f t="shared" si="22"/>
        <v>3.5023801430836554E-3</v>
      </c>
      <c r="E190" s="33">
        <f t="shared" si="31"/>
        <v>0.66020000000000001</v>
      </c>
      <c r="F190" s="76">
        <f t="shared" si="24"/>
        <v>6.2325311426774683E-3</v>
      </c>
      <c r="G190" s="33">
        <f t="shared" si="25"/>
        <v>0.64160000000000017</v>
      </c>
      <c r="H190" s="76">
        <f t="shared" si="26"/>
        <v>7.08989891794423E-3</v>
      </c>
      <c r="I190" s="33">
        <f t="shared" si="27"/>
        <v>0.67710000000000004</v>
      </c>
      <c r="J190" s="76">
        <f t="shared" si="28"/>
        <v>8.8625303635273701E-3</v>
      </c>
      <c r="K190" s="33">
        <f t="shared" si="29"/>
        <v>0.65639999999999998</v>
      </c>
      <c r="L190" s="67">
        <f t="shared" si="30"/>
        <v>2.5033311140691471E-3</v>
      </c>
    </row>
    <row r="191" spans="1:12">
      <c r="A191" s="120"/>
      <c r="B191">
        <v>4</v>
      </c>
      <c r="C191" s="32">
        <f t="shared" si="21"/>
        <v>0.6452</v>
      </c>
      <c r="D191" s="76">
        <f t="shared" si="22"/>
        <v>3.8239014399199995E-3</v>
      </c>
      <c r="E191" s="33">
        <f t="shared" si="31"/>
        <v>0.69459999999999977</v>
      </c>
      <c r="F191" s="76">
        <f t="shared" si="24"/>
        <v>3.9214509786274013E-3</v>
      </c>
      <c r="G191" s="33">
        <f t="shared" si="25"/>
        <v>0.65190000000000003</v>
      </c>
      <c r="H191" s="76">
        <f t="shared" si="26"/>
        <v>6.0635523141692052E-3</v>
      </c>
      <c r="I191" s="33">
        <f t="shared" si="27"/>
        <v>0.6993999999999998</v>
      </c>
      <c r="J191" s="76">
        <f t="shared" si="28"/>
        <v>1.0689558768567883E-2</v>
      </c>
      <c r="K191" s="33">
        <f t="shared" si="29"/>
        <v>0.68700000000000006</v>
      </c>
      <c r="L191" s="67">
        <f t="shared" si="30"/>
        <v>5.7542255005439786E-3</v>
      </c>
    </row>
    <row r="192" spans="1:12">
      <c r="A192" s="120"/>
      <c r="B192">
        <v>5</v>
      </c>
      <c r="C192" s="32">
        <f t="shared" si="21"/>
        <v>0.65140000000000009</v>
      </c>
      <c r="D192" s="76">
        <f t="shared" si="22"/>
        <v>3.9777157040470166E-3</v>
      </c>
      <c r="E192" s="33">
        <f t="shared" si="31"/>
        <v>0.68820000000000014</v>
      </c>
      <c r="F192" s="76">
        <f t="shared" si="24"/>
        <v>5.411920998027263E-3</v>
      </c>
      <c r="G192" s="33">
        <f t="shared" si="25"/>
        <v>0.64739999999999998</v>
      </c>
      <c r="H192" s="76">
        <f t="shared" si="26"/>
        <v>3.9214509786274021E-3</v>
      </c>
      <c r="I192" s="33">
        <f t="shared" si="27"/>
        <v>0.69630000000000003</v>
      </c>
      <c r="J192" s="76">
        <f t="shared" si="28"/>
        <v>1.2472636716695714E-2</v>
      </c>
      <c r="K192" s="33">
        <f t="shared" si="29"/>
        <v>0.67530000000000023</v>
      </c>
      <c r="L192" s="67">
        <f t="shared" si="30"/>
        <v>4.1912607490666451E-3</v>
      </c>
    </row>
    <row r="193" spans="1:12">
      <c r="A193" s="120"/>
      <c r="B193">
        <v>6</v>
      </c>
      <c r="C193" s="32">
        <f t="shared" si="21"/>
        <v>0.6593</v>
      </c>
      <c r="D193" s="76">
        <f t="shared" si="22"/>
        <v>3.1287200080686198E-3</v>
      </c>
      <c r="E193" s="33">
        <f t="shared" si="31"/>
        <v>0.6643</v>
      </c>
      <c r="F193" s="76">
        <f t="shared" si="24"/>
        <v>4.3728963196287031E-3</v>
      </c>
      <c r="G193" s="33">
        <f t="shared" si="25"/>
        <v>0.6351</v>
      </c>
      <c r="H193" s="76">
        <f t="shared" si="26"/>
        <v>6.297265720577116E-3</v>
      </c>
      <c r="I193" s="33">
        <f t="shared" si="27"/>
        <v>0.68100000000000005</v>
      </c>
      <c r="J193" s="76">
        <f t="shared" si="28"/>
        <v>4.0276819911981938E-3</v>
      </c>
      <c r="K193" s="33">
        <f t="shared" si="29"/>
        <v>0.67</v>
      </c>
      <c r="L193" s="67">
        <f t="shared" si="30"/>
        <v>3.4641016151377574E-3</v>
      </c>
    </row>
    <row r="194" spans="1:12">
      <c r="A194" s="120"/>
      <c r="B194">
        <v>7</v>
      </c>
      <c r="C194" s="32">
        <f t="shared" si="21"/>
        <v>0.65559999999999996</v>
      </c>
      <c r="D194" s="76">
        <f t="shared" si="22"/>
        <v>6.1499774163993708E-3</v>
      </c>
      <c r="E194" s="33">
        <f t="shared" si="31"/>
        <v>0.66810000000000003</v>
      </c>
      <c r="F194" s="76">
        <f t="shared" si="24"/>
        <v>5.9525904725029923E-3</v>
      </c>
      <c r="G194" s="33">
        <f t="shared" si="25"/>
        <v>0.63609999999999989</v>
      </c>
      <c r="H194" s="76">
        <f t="shared" si="26"/>
        <v>5.4863466897380865E-3</v>
      </c>
      <c r="I194" s="33">
        <f t="shared" si="27"/>
        <v>0.68180000000000007</v>
      </c>
      <c r="J194" s="76">
        <f t="shared" si="28"/>
        <v>1.2916827955982238E-2</v>
      </c>
      <c r="K194" s="33">
        <f t="shared" si="29"/>
        <v>0.66609999999999991</v>
      </c>
      <c r="L194" s="67">
        <f t="shared" si="30"/>
        <v>5.1736511929841881E-3</v>
      </c>
    </row>
    <row r="195" spans="1:12">
      <c r="A195" s="120"/>
      <c r="B195">
        <v>8</v>
      </c>
      <c r="C195" s="32">
        <f t="shared" si="21"/>
        <v>0.64160000000000006</v>
      </c>
      <c r="D195" s="76">
        <f t="shared" si="22"/>
        <v>6.0772800933751106E-3</v>
      </c>
      <c r="E195" s="33">
        <f t="shared" si="31"/>
        <v>0.67330000000000012</v>
      </c>
      <c r="F195" s="76">
        <f t="shared" si="24"/>
        <v>6.1472667819844106E-3</v>
      </c>
      <c r="G195" s="33">
        <f t="shared" si="25"/>
        <v>0.64870000000000005</v>
      </c>
      <c r="H195" s="76">
        <f t="shared" si="26"/>
        <v>1.4944341180973277E-3</v>
      </c>
      <c r="I195" s="33">
        <f t="shared" si="27"/>
        <v>0.69029999999999991</v>
      </c>
      <c r="J195" s="76">
        <f t="shared" si="28"/>
        <v>1.0883728936148447E-2</v>
      </c>
      <c r="K195" s="33">
        <f t="shared" si="29"/>
        <v>0.67030000000000001</v>
      </c>
      <c r="L195" s="67">
        <f t="shared" si="30"/>
        <v>6.0745370193949818E-3</v>
      </c>
    </row>
    <row r="196" spans="1:12">
      <c r="A196" s="120"/>
      <c r="B196">
        <v>9</v>
      </c>
      <c r="C196" s="32">
        <f t="shared" si="21"/>
        <v>0.66260000000000008</v>
      </c>
      <c r="D196" s="76">
        <f t="shared" si="22"/>
        <v>2.9888682361946554E-3</v>
      </c>
      <c r="E196" s="33">
        <f t="shared" si="31"/>
        <v>0.67620000000000002</v>
      </c>
      <c r="F196" s="76">
        <f t="shared" si="24"/>
        <v>2.0976176963403053E-3</v>
      </c>
      <c r="G196" s="33">
        <f t="shared" si="25"/>
        <v>0.65529999999999999</v>
      </c>
      <c r="H196" s="76">
        <f t="shared" si="26"/>
        <v>3.9171985454460271E-3</v>
      </c>
      <c r="I196" s="33">
        <f t="shared" si="27"/>
        <v>0.68809999999999993</v>
      </c>
      <c r="J196" s="76">
        <f t="shared" si="28"/>
        <v>6.3148854128778457E-3</v>
      </c>
      <c r="K196" s="33">
        <f t="shared" si="29"/>
        <v>0.68</v>
      </c>
      <c r="L196" s="67">
        <f t="shared" si="30"/>
        <v>3.2317865716108888E-3</v>
      </c>
    </row>
    <row r="197" spans="1:12">
      <c r="A197" s="120"/>
      <c r="B197">
        <v>10</v>
      </c>
      <c r="C197" s="32">
        <f t="shared" si="21"/>
        <v>0.64690000000000003</v>
      </c>
      <c r="D197" s="76">
        <f t="shared" si="22"/>
        <v>4.1753243386991349E-3</v>
      </c>
      <c r="E197" s="33">
        <f t="shared" si="31"/>
        <v>0.66840000000000022</v>
      </c>
      <c r="F197" s="76">
        <f t="shared" si="24"/>
        <v>2.7162065049951174E-3</v>
      </c>
      <c r="G197" s="33">
        <f t="shared" si="25"/>
        <v>0.65170000000000006</v>
      </c>
      <c r="H197" s="76">
        <f t="shared" si="26"/>
        <v>3.0930028559098817E-3</v>
      </c>
      <c r="I197" s="33">
        <f t="shared" si="27"/>
        <v>0.67420000000000002</v>
      </c>
      <c r="J197" s="76">
        <f t="shared" si="28"/>
        <v>6.1608080278122302E-3</v>
      </c>
      <c r="K197" s="33">
        <f t="shared" si="29"/>
        <v>0.65920000000000001</v>
      </c>
      <c r="L197" s="67">
        <f t="shared" si="30"/>
        <v>5.9962951524717006E-3</v>
      </c>
    </row>
    <row r="198" spans="1:12">
      <c r="A198" s="120">
        <v>9</v>
      </c>
      <c r="B198">
        <v>1</v>
      </c>
      <c r="C198" s="32">
        <f>AVERAGE(C86:L86)</f>
        <v>0.60819999999999996</v>
      </c>
      <c r="D198" s="76">
        <f>STDEV(C86:L86)</f>
        <v>3.2249030993194224E-3</v>
      </c>
      <c r="E198" s="33">
        <f>AVERAGE(M86:V86)</f>
        <v>0.61950000000000005</v>
      </c>
      <c r="F198" s="76">
        <f>STDEV(M86:V86)</f>
        <v>7.1219535397405052E-3</v>
      </c>
      <c r="G198" s="33">
        <f>AVERAGE(W86:AF86)</f>
        <v>0.6129</v>
      </c>
      <c r="H198" s="76">
        <f>STDEV(W86:AF86)</f>
        <v>8.399074023036383E-3</v>
      </c>
      <c r="I198" s="33">
        <f>AVERAGE(AG86:AP86)</f>
        <v>0.63629999999999998</v>
      </c>
      <c r="J198" s="76">
        <f>STDEV(AG86:AP86)</f>
        <v>7.1964497419831248E-3</v>
      </c>
      <c r="K198" s="33">
        <f>AVERAGE(AQ86:AZ86)</f>
        <v>0.62240000000000006</v>
      </c>
      <c r="L198" s="67">
        <f>STDEV(AQ86:AZ86)</f>
        <v>5.7193628238739287E-3</v>
      </c>
    </row>
    <row r="199" spans="1:12">
      <c r="A199" s="120"/>
      <c r="B199">
        <v>2</v>
      </c>
      <c r="C199" s="32">
        <f t="shared" ref="C199:C207" si="32">AVERAGE(C87:L87)</f>
        <v>0.60980000000000012</v>
      </c>
      <c r="D199" s="76">
        <f t="shared" ref="D199:D207" si="33">STDEV(C87:L87)</f>
        <v>2.8982753492378908E-3</v>
      </c>
      <c r="E199" s="33">
        <f t="shared" ref="E199:E206" si="34">AVERAGE(M87:V87)</f>
        <v>0.6322000000000001</v>
      </c>
      <c r="F199" s="76">
        <f t="shared" ref="F199:F207" si="35">STDEV(M87:V87)</f>
        <v>1.7511900715418277E-3</v>
      </c>
      <c r="G199" s="33">
        <f t="shared" ref="G199:G207" si="36">AVERAGE(W87:AF87)</f>
        <v>0.62689999999999979</v>
      </c>
      <c r="H199" s="76">
        <f t="shared" ref="H199:H207" si="37">STDEV(W87:AF87)</f>
        <v>4.817791102892606E-3</v>
      </c>
      <c r="I199" s="33">
        <f t="shared" ref="I199:I207" si="38">AVERAGE(AG87:AP87)</f>
        <v>0.65070000000000017</v>
      </c>
      <c r="J199" s="76">
        <f t="shared" ref="J199:J207" si="39">STDEV(AG87:AP87)</f>
        <v>3.9454615277134172E-3</v>
      </c>
      <c r="K199" s="33">
        <f t="shared" ref="K199:K207" si="40">AVERAGE(AQ87:AZ87)</f>
        <v>0.63410000000000011</v>
      </c>
      <c r="L199" s="67">
        <f t="shared" ref="L199:L207" si="41">STDEV(AQ87:AZ87)</f>
        <v>2.2827858224351931E-3</v>
      </c>
    </row>
    <row r="200" spans="1:12">
      <c r="A200" s="120"/>
      <c r="B200">
        <v>3</v>
      </c>
      <c r="C200" s="32">
        <f t="shared" si="32"/>
        <v>0.60019999999999996</v>
      </c>
      <c r="D200" s="76">
        <f t="shared" si="33"/>
        <v>3.1902629637347761E-3</v>
      </c>
      <c r="E200" s="33">
        <f t="shared" si="34"/>
        <v>0.62129999999999996</v>
      </c>
      <c r="F200" s="76">
        <f t="shared" si="35"/>
        <v>4.0013886478460371E-3</v>
      </c>
      <c r="G200" s="33">
        <f t="shared" si="36"/>
        <v>0.59689999999999999</v>
      </c>
      <c r="H200" s="76">
        <f t="shared" si="37"/>
        <v>1.0365005225919257E-2</v>
      </c>
      <c r="I200" s="33">
        <f t="shared" si="38"/>
        <v>0.62129999999999996</v>
      </c>
      <c r="J200" s="76">
        <f t="shared" si="39"/>
        <v>7.25794583734116E-3</v>
      </c>
      <c r="K200" s="33">
        <f t="shared" si="40"/>
        <v>0.61699999999999999</v>
      </c>
      <c r="L200" s="67">
        <f t="shared" si="41"/>
        <v>2.538591035287972E-3</v>
      </c>
    </row>
    <row r="201" spans="1:12">
      <c r="A201" s="120"/>
      <c r="B201">
        <v>4</v>
      </c>
      <c r="C201" s="32">
        <f t="shared" si="32"/>
        <v>0.62339999999999995</v>
      </c>
      <c r="D201" s="76">
        <f t="shared" si="33"/>
        <v>2.2705848487901887E-3</v>
      </c>
      <c r="E201" s="33">
        <f t="shared" si="34"/>
        <v>0.63469999999999993</v>
      </c>
      <c r="F201" s="76">
        <f t="shared" si="35"/>
        <v>1.3374935098492597E-3</v>
      </c>
      <c r="G201" s="33">
        <f t="shared" si="36"/>
        <v>0.63440000000000007</v>
      </c>
      <c r="H201" s="76">
        <f t="shared" si="37"/>
        <v>7.9888811621041372E-3</v>
      </c>
      <c r="I201" s="33">
        <f t="shared" si="38"/>
        <v>0.64669999999999983</v>
      </c>
      <c r="J201" s="76">
        <f t="shared" si="39"/>
        <v>7.4244341348160886E-3</v>
      </c>
      <c r="K201" s="33">
        <f t="shared" si="40"/>
        <v>0.6342000000000001</v>
      </c>
      <c r="L201" s="67">
        <f t="shared" si="41"/>
        <v>5.0288059108389667E-3</v>
      </c>
    </row>
    <row r="202" spans="1:12">
      <c r="A202" s="120"/>
      <c r="B202">
        <v>5</v>
      </c>
      <c r="C202" s="32">
        <f t="shared" si="32"/>
        <v>0.6119</v>
      </c>
      <c r="D202" s="76">
        <f t="shared" si="33"/>
        <v>4.6773686809762835E-3</v>
      </c>
      <c r="E202" s="33">
        <f t="shared" si="34"/>
        <v>0.63630000000000009</v>
      </c>
      <c r="F202" s="76">
        <f t="shared" si="35"/>
        <v>5.7164480035926018E-3</v>
      </c>
      <c r="G202" s="33">
        <f t="shared" si="36"/>
        <v>0.61589999999999989</v>
      </c>
      <c r="H202" s="76">
        <f t="shared" si="37"/>
        <v>8.2387971074531201E-3</v>
      </c>
      <c r="I202" s="33">
        <f t="shared" si="38"/>
        <v>0.65390000000000004</v>
      </c>
      <c r="J202" s="76">
        <f t="shared" si="39"/>
        <v>4.1486276177925569E-3</v>
      </c>
      <c r="K202" s="33">
        <f t="shared" si="40"/>
        <v>0.63829999999999987</v>
      </c>
      <c r="L202" s="67">
        <f t="shared" si="41"/>
        <v>3.0930028559098817E-3</v>
      </c>
    </row>
    <row r="203" spans="1:12">
      <c r="A203" s="120"/>
      <c r="B203">
        <v>6</v>
      </c>
      <c r="C203" s="32">
        <f t="shared" si="32"/>
        <v>0.61990000000000001</v>
      </c>
      <c r="D203" s="76">
        <f t="shared" si="33"/>
        <v>6.8548441914378306E-3</v>
      </c>
      <c r="E203" s="33">
        <f t="shared" si="34"/>
        <v>0.64590000000000003</v>
      </c>
      <c r="F203" s="76">
        <f t="shared" si="35"/>
        <v>6.1725197448043913E-3</v>
      </c>
      <c r="G203" s="33">
        <f t="shared" si="36"/>
        <v>0.62940000000000007</v>
      </c>
      <c r="H203" s="76">
        <f t="shared" si="37"/>
        <v>5.4405882034941821E-3</v>
      </c>
      <c r="I203" s="33">
        <f t="shared" si="38"/>
        <v>0.65370000000000006</v>
      </c>
      <c r="J203" s="76">
        <f t="shared" si="39"/>
        <v>8.5251262616912547E-3</v>
      </c>
      <c r="K203" s="33">
        <f t="shared" si="40"/>
        <v>0.63870000000000005</v>
      </c>
      <c r="L203" s="67">
        <f t="shared" si="41"/>
        <v>6.5328231093286044E-3</v>
      </c>
    </row>
    <row r="204" spans="1:12">
      <c r="A204" s="120"/>
      <c r="B204">
        <v>7</v>
      </c>
      <c r="C204" s="32">
        <f t="shared" si="32"/>
        <v>0.61199999999999988</v>
      </c>
      <c r="D204" s="76">
        <f t="shared" si="33"/>
        <v>3.858612300930079E-3</v>
      </c>
      <c r="E204" s="33">
        <f t="shared" si="34"/>
        <v>0.62890000000000001</v>
      </c>
      <c r="F204" s="76">
        <f t="shared" si="35"/>
        <v>7.5343657109717445E-3</v>
      </c>
      <c r="G204" s="33">
        <f t="shared" si="36"/>
        <v>0.62330000000000008</v>
      </c>
      <c r="H204" s="76">
        <f t="shared" si="37"/>
        <v>6.7338283646410629E-3</v>
      </c>
      <c r="I204" s="33">
        <f t="shared" si="38"/>
        <v>0.64779999999999993</v>
      </c>
      <c r="J204" s="76">
        <f t="shared" si="39"/>
        <v>1.1998148005236299E-2</v>
      </c>
      <c r="K204" s="33">
        <f t="shared" si="40"/>
        <v>0.64309999999999989</v>
      </c>
      <c r="L204" s="67">
        <f t="shared" si="41"/>
        <v>6.4884512790033396E-3</v>
      </c>
    </row>
    <row r="205" spans="1:12">
      <c r="A205" s="120"/>
      <c r="B205">
        <v>8</v>
      </c>
      <c r="C205" s="32">
        <f t="shared" si="32"/>
        <v>0.62240000000000006</v>
      </c>
      <c r="D205" s="76">
        <f t="shared" si="33"/>
        <v>3.2727833889689569E-3</v>
      </c>
      <c r="E205" s="33">
        <f t="shared" si="34"/>
        <v>0.6421</v>
      </c>
      <c r="F205" s="76">
        <f t="shared" si="35"/>
        <v>4.6296148147911154E-3</v>
      </c>
      <c r="G205" s="33">
        <f t="shared" si="36"/>
        <v>0.62940000000000007</v>
      </c>
      <c r="H205" s="76">
        <f t="shared" si="37"/>
        <v>4.4771022374348879E-3</v>
      </c>
      <c r="I205" s="33">
        <f t="shared" si="38"/>
        <v>0.65730000000000011</v>
      </c>
      <c r="J205" s="76">
        <f t="shared" si="39"/>
        <v>2.8693785622209817E-3</v>
      </c>
      <c r="K205" s="33">
        <f t="shared" si="40"/>
        <v>0.64939999999999998</v>
      </c>
      <c r="L205" s="67">
        <f t="shared" si="41"/>
        <v>2.5033311140691471E-3</v>
      </c>
    </row>
    <row r="206" spans="1:12">
      <c r="A206" s="120"/>
      <c r="B206">
        <v>9</v>
      </c>
      <c r="C206" s="32">
        <f t="shared" si="32"/>
        <v>0.58279999999999987</v>
      </c>
      <c r="D206" s="76">
        <f t="shared" si="33"/>
        <v>2.6161889160464802E-3</v>
      </c>
      <c r="E206" s="33">
        <f t="shared" si="34"/>
        <v>0.61529999999999996</v>
      </c>
      <c r="F206" s="76">
        <f t="shared" si="35"/>
        <v>3.400980250849259E-3</v>
      </c>
      <c r="G206" s="33">
        <f t="shared" si="36"/>
        <v>0.59570000000000001</v>
      </c>
      <c r="H206" s="76">
        <f t="shared" si="37"/>
        <v>6.6674999479231821E-3</v>
      </c>
      <c r="I206" s="33">
        <f t="shared" si="38"/>
        <v>0.61280000000000012</v>
      </c>
      <c r="J206" s="76">
        <f t="shared" si="39"/>
        <v>2.440400695696419E-3</v>
      </c>
      <c r="K206" s="33">
        <f t="shared" si="40"/>
        <v>0.60519999999999996</v>
      </c>
      <c r="L206" s="67">
        <f t="shared" si="41"/>
        <v>3.8815804341359068E-3</v>
      </c>
    </row>
    <row r="207" spans="1:12">
      <c r="A207" s="120"/>
      <c r="B207">
        <v>10</v>
      </c>
      <c r="C207" s="32">
        <f t="shared" si="32"/>
        <v>0.60489999999999999</v>
      </c>
      <c r="D207" s="76">
        <f t="shared" si="33"/>
        <v>4.4833023542919835E-3</v>
      </c>
      <c r="E207" s="33">
        <f>AVERAGE(M95:V95)</f>
        <v>0.61699999999999999</v>
      </c>
      <c r="F207" s="76">
        <f t="shared" si="35"/>
        <v>3.3665016461206956E-3</v>
      </c>
      <c r="G207" s="33">
        <f t="shared" si="36"/>
        <v>0.61529999999999996</v>
      </c>
      <c r="H207" s="76">
        <f t="shared" si="37"/>
        <v>6.412661087428705E-3</v>
      </c>
      <c r="I207" s="33">
        <f t="shared" si="38"/>
        <v>0.63100000000000001</v>
      </c>
      <c r="J207" s="76">
        <f t="shared" si="39"/>
        <v>1.0165300454651281E-2</v>
      </c>
      <c r="K207" s="33">
        <f t="shared" si="40"/>
        <v>0.61729999999999996</v>
      </c>
      <c r="L207" s="67">
        <f t="shared" si="41"/>
        <v>3.7133393177689687E-3</v>
      </c>
    </row>
    <row r="208" spans="1:12">
      <c r="A208" s="122">
        <v>10</v>
      </c>
      <c r="B208" s="2">
        <v>1</v>
      </c>
      <c r="C208" s="32">
        <f>AVERAGE(C96:L96)</f>
        <v>0.6411</v>
      </c>
      <c r="D208" s="76">
        <f>STDEV(C96:L96)</f>
        <v>3.2812599206199261E-3</v>
      </c>
      <c r="E208" s="33">
        <f>AVERAGE(M96:V96)</f>
        <v>0.65089999999999992</v>
      </c>
      <c r="F208" s="76">
        <f>STDEV(M96:V96)</f>
        <v>2.92308816911917E-3</v>
      </c>
      <c r="G208" s="33">
        <f>AVERAGE(W96:AF96)</f>
        <v>0.6331</v>
      </c>
      <c r="H208" s="76">
        <f>STDEV(W96:AF96)</f>
        <v>3.381321240777539E-3</v>
      </c>
      <c r="I208" s="33">
        <f>AVERAGE(AG96:AP96)</f>
        <v>0.64790000000000003</v>
      </c>
      <c r="J208" s="76">
        <f>STDEV(AG96:AP96)</f>
        <v>3.6347092196090647E-3</v>
      </c>
      <c r="K208" s="33">
        <f>AVERAGE(AQ96:AZ96)</f>
        <v>0.64589999999999992</v>
      </c>
      <c r="L208" s="67">
        <f>STDEV(AQ96:AZ96)</f>
        <v>2.8460498941515438E-3</v>
      </c>
    </row>
    <row r="209" spans="1:12">
      <c r="A209" s="120"/>
      <c r="B209">
        <v>2</v>
      </c>
      <c r="C209" s="32">
        <f t="shared" ref="C209:C215" si="42">AVERAGE(C97:L97)</f>
        <v>0.64550000000000007</v>
      </c>
      <c r="D209" s="76">
        <f t="shared" ref="D209:D215" si="43">STDEV(C97:L97)</f>
        <v>5.3593117302711806E-3</v>
      </c>
      <c r="E209" s="33">
        <f t="shared" ref="E209:E215" si="44">AVERAGE(M97:V97)</f>
        <v>0.65460000000000007</v>
      </c>
      <c r="F209" s="76">
        <f t="shared" ref="F209:F215" si="45">STDEV(M97:V97)</f>
        <v>4.6475800154489044E-3</v>
      </c>
      <c r="G209" s="33">
        <f t="shared" ref="G209:G215" si="46">AVERAGE(W97:AF97)</f>
        <v>0.64300000000000002</v>
      </c>
      <c r="H209" s="76">
        <f t="shared" ref="H209:H215" si="47">STDEV(W97:AF97)</f>
        <v>7.2724747430904825E-3</v>
      </c>
      <c r="I209" s="33">
        <f t="shared" ref="I209:I215" si="48">AVERAGE(AG97:AP97)</f>
        <v>0.66720000000000002</v>
      </c>
      <c r="J209" s="76">
        <f t="shared" ref="J209:J215" si="49">STDEV(AG97:AP97)</f>
        <v>3.7947331922020583E-3</v>
      </c>
      <c r="K209" s="33">
        <f t="shared" ref="K209:K215" si="50">AVERAGE(AQ97:AZ97)</f>
        <v>0.66189999999999993</v>
      </c>
      <c r="L209" s="67">
        <f t="shared" ref="L209:L215" si="51">STDEV(AQ97:AZ97)</f>
        <v>1.28668393770792E-3</v>
      </c>
    </row>
    <row r="210" spans="1:12">
      <c r="A210" s="120"/>
      <c r="B210">
        <v>3</v>
      </c>
      <c r="C210" s="32">
        <f t="shared" si="42"/>
        <v>0.65470000000000006</v>
      </c>
      <c r="D210" s="76">
        <f t="shared" si="43"/>
        <v>4.083843505544478E-3</v>
      </c>
      <c r="E210" s="33">
        <f t="shared" si="44"/>
        <v>0.65199999999999991</v>
      </c>
      <c r="F210" s="76">
        <f t="shared" si="45"/>
        <v>5.8309518948453055E-3</v>
      </c>
      <c r="G210" s="33">
        <f t="shared" si="46"/>
        <v>0.63590000000000002</v>
      </c>
      <c r="H210" s="76">
        <f t="shared" si="47"/>
        <v>6.297265720577116E-3</v>
      </c>
      <c r="I210" s="33">
        <f t="shared" si="48"/>
        <v>0.66430000000000011</v>
      </c>
      <c r="J210" s="76">
        <f t="shared" si="49"/>
        <v>4.7853944456021638E-3</v>
      </c>
      <c r="K210" s="33">
        <f t="shared" si="50"/>
        <v>0.65680000000000005</v>
      </c>
      <c r="L210" s="67">
        <f t="shared" si="51"/>
        <v>6.3560994328282867E-3</v>
      </c>
    </row>
    <row r="211" spans="1:12">
      <c r="A211" s="120"/>
      <c r="B211">
        <v>4</v>
      </c>
      <c r="C211" s="32">
        <f t="shared" si="42"/>
        <v>0.62080000000000002</v>
      </c>
      <c r="D211" s="76">
        <f t="shared" si="43"/>
        <v>3.011090610836327E-3</v>
      </c>
      <c r="E211" s="33">
        <f t="shared" si="44"/>
        <v>0.64070000000000005</v>
      </c>
      <c r="F211" s="76">
        <f t="shared" si="45"/>
        <v>5.7936747118445247E-3</v>
      </c>
      <c r="G211" s="33">
        <f t="shared" si="46"/>
        <v>0.62639999999999996</v>
      </c>
      <c r="H211" s="76">
        <f t="shared" si="47"/>
        <v>5.7773504115448838E-3</v>
      </c>
      <c r="I211" s="33">
        <f t="shared" si="48"/>
        <v>0.65279999999999994</v>
      </c>
      <c r="J211" s="76">
        <f t="shared" si="49"/>
        <v>4.8944412914607117E-3</v>
      </c>
      <c r="K211" s="33">
        <f t="shared" si="50"/>
        <v>0.64210000000000012</v>
      </c>
      <c r="L211" s="67">
        <f t="shared" si="51"/>
        <v>3.7252889522529395E-3</v>
      </c>
    </row>
    <row r="212" spans="1:12">
      <c r="A212" s="120"/>
      <c r="B212">
        <v>5</v>
      </c>
      <c r="C212" s="32">
        <f t="shared" si="42"/>
        <v>0.62159999999999993</v>
      </c>
      <c r="D212" s="76">
        <f t="shared" si="43"/>
        <v>4.9933288829530718E-3</v>
      </c>
      <c r="E212" s="33">
        <f t="shared" si="44"/>
        <v>0.64629999999999999</v>
      </c>
      <c r="F212" s="76">
        <f t="shared" si="45"/>
        <v>4.9452558635075293E-3</v>
      </c>
      <c r="G212" s="33">
        <f t="shared" si="46"/>
        <v>0.63300000000000001</v>
      </c>
      <c r="H212" s="76">
        <f t="shared" si="47"/>
        <v>1.0708252269472683E-2</v>
      </c>
      <c r="I212" s="33">
        <f t="shared" si="48"/>
        <v>0.64739999999999998</v>
      </c>
      <c r="J212" s="76">
        <f t="shared" si="49"/>
        <v>1.7763883459298985E-3</v>
      </c>
      <c r="K212" s="33">
        <f t="shared" si="50"/>
        <v>0.6513000000000001</v>
      </c>
      <c r="L212" s="67">
        <f t="shared" si="51"/>
        <v>6.6841437580125295E-3</v>
      </c>
    </row>
    <row r="213" spans="1:12">
      <c r="A213" s="120"/>
      <c r="B213">
        <v>6</v>
      </c>
      <c r="C213" s="32">
        <f t="shared" si="42"/>
        <v>0.6654000000000001</v>
      </c>
      <c r="D213" s="76">
        <f t="shared" si="43"/>
        <v>3.2386554137309683E-3</v>
      </c>
      <c r="E213" s="33">
        <f t="shared" si="44"/>
        <v>0.64829999999999999</v>
      </c>
      <c r="F213" s="76">
        <f t="shared" si="45"/>
        <v>5.3551636555550595E-3</v>
      </c>
      <c r="G213" s="33">
        <f t="shared" si="46"/>
        <v>0.63650000000000007</v>
      </c>
      <c r="H213" s="76">
        <f t="shared" si="47"/>
        <v>5.8166427888717209E-3</v>
      </c>
      <c r="I213" s="33">
        <f t="shared" si="48"/>
        <v>0.67340000000000022</v>
      </c>
      <c r="J213" s="76">
        <f t="shared" si="49"/>
        <v>7.5454180356911591E-3</v>
      </c>
      <c r="K213" s="33">
        <f t="shared" si="50"/>
        <v>0.66579999999999995</v>
      </c>
      <c r="L213" s="67">
        <f t="shared" si="51"/>
        <v>5.4934304198540488E-3</v>
      </c>
    </row>
    <row r="214" spans="1:12">
      <c r="A214" s="120"/>
      <c r="B214">
        <v>7</v>
      </c>
      <c r="C214" s="32">
        <f t="shared" si="42"/>
        <v>0.65169999999999995</v>
      </c>
      <c r="D214" s="76">
        <f t="shared" si="43"/>
        <v>4.0838435055444771E-3</v>
      </c>
      <c r="E214" s="33">
        <f t="shared" si="44"/>
        <v>0.65069999999999995</v>
      </c>
      <c r="F214" s="76">
        <f t="shared" si="45"/>
        <v>5.8509258526607049E-3</v>
      </c>
      <c r="G214" s="33">
        <f t="shared" si="46"/>
        <v>0.62960000000000016</v>
      </c>
      <c r="H214" s="76">
        <f t="shared" si="47"/>
        <v>6.3805259274695514E-3</v>
      </c>
      <c r="I214" s="33">
        <f t="shared" si="48"/>
        <v>0.64249999999999996</v>
      </c>
      <c r="J214" s="76">
        <f t="shared" si="49"/>
        <v>4.4534630719624668E-3</v>
      </c>
      <c r="K214" s="33">
        <f t="shared" si="50"/>
        <v>0.64810000000000001</v>
      </c>
      <c r="L214" s="67">
        <f t="shared" si="51"/>
        <v>4.5570458267025042E-3</v>
      </c>
    </row>
    <row r="215" spans="1:12">
      <c r="A215" s="120"/>
      <c r="B215">
        <v>8</v>
      </c>
      <c r="C215" s="32">
        <f t="shared" si="42"/>
        <v>0.65090000000000003</v>
      </c>
      <c r="D215" s="76">
        <f t="shared" si="43"/>
        <v>4.8636977245256098E-3</v>
      </c>
      <c r="E215" s="33">
        <f t="shared" si="44"/>
        <v>0.67110000000000003</v>
      </c>
      <c r="F215" s="76">
        <f t="shared" si="45"/>
        <v>3.5730472522297677E-3</v>
      </c>
      <c r="G215" s="33">
        <f t="shared" si="46"/>
        <v>0.6381</v>
      </c>
      <c r="H215" s="76">
        <f t="shared" si="47"/>
        <v>6.6407830863536021E-3</v>
      </c>
      <c r="I215" s="33">
        <f t="shared" si="48"/>
        <v>0.67559999999999998</v>
      </c>
      <c r="J215" s="76">
        <f t="shared" si="49"/>
        <v>3.5023801430836559E-3</v>
      </c>
      <c r="K215" s="33">
        <f t="shared" si="50"/>
        <v>0.67030000000000001</v>
      </c>
      <c r="L215" s="67">
        <f t="shared" si="51"/>
        <v>4.3982319680122006E-3</v>
      </c>
    </row>
    <row r="216" spans="1:12">
      <c r="A216" s="120"/>
      <c r="B216">
        <v>9</v>
      </c>
      <c r="C216" s="32"/>
      <c r="D216" s="76"/>
      <c r="E216" s="33"/>
      <c r="F216" s="76"/>
      <c r="G216" s="33"/>
      <c r="H216" s="76"/>
      <c r="I216" s="33"/>
      <c r="J216" s="76"/>
      <c r="K216" s="33"/>
      <c r="L216" s="67"/>
    </row>
    <row r="217" spans="1:12">
      <c r="A217" s="121"/>
      <c r="B217" s="5">
        <v>10</v>
      </c>
      <c r="C217" s="38"/>
      <c r="D217" s="66"/>
      <c r="E217" s="39"/>
      <c r="F217" s="66"/>
      <c r="G217" s="39"/>
      <c r="H217" s="66"/>
      <c r="I217" s="39"/>
      <c r="J217" s="66"/>
      <c r="K217" s="39"/>
      <c r="L217" s="68"/>
    </row>
    <row r="218" spans="1:12">
      <c r="C218" s="33">
        <f>AVERAGE(C118:C217)</f>
        <v>0.63967959183673462</v>
      </c>
      <c r="D218" s="64">
        <f>AVERAGE(D118:D217)</f>
        <v>4.213911884588941E-3</v>
      </c>
      <c r="E218" s="33">
        <f t="shared" ref="E218:L218" si="52">AVERAGE(E118:E217)</f>
        <v>0.65796326530612248</v>
      </c>
      <c r="F218" s="64">
        <f t="shared" si="52"/>
        <v>4.5298522978892532E-3</v>
      </c>
      <c r="G218" s="33">
        <f t="shared" si="52"/>
        <v>0.64428571428571413</v>
      </c>
      <c r="H218" s="64">
        <f t="shared" si="52"/>
        <v>5.00861501950166E-3</v>
      </c>
      <c r="I218" s="33">
        <f t="shared" si="52"/>
        <v>0.66603061224489801</v>
      </c>
      <c r="J218" s="64">
        <f t="shared" si="52"/>
        <v>5.6115886516459809E-3</v>
      </c>
      <c r="K218" s="33">
        <f t="shared" si="52"/>
        <v>0.66066836734693857</v>
      </c>
      <c r="L218" s="64">
        <f t="shared" si="52"/>
        <v>4.2821695849128705E-3</v>
      </c>
    </row>
  </sheetData>
  <mergeCells count="34">
    <mergeCell ref="A208:A217"/>
    <mergeCell ref="K116:L116"/>
    <mergeCell ref="A198:A207"/>
    <mergeCell ref="C116:D116"/>
    <mergeCell ref="E116:F116"/>
    <mergeCell ref="G116:H116"/>
    <mergeCell ref="I116:J116"/>
    <mergeCell ref="A148:A157"/>
    <mergeCell ref="A158:A167"/>
    <mergeCell ref="A168:A177"/>
    <mergeCell ref="A178:A187"/>
    <mergeCell ref="A188:A197"/>
    <mergeCell ref="A116:A117"/>
    <mergeCell ref="B116:B117"/>
    <mergeCell ref="A138:A147"/>
    <mergeCell ref="A96:A105"/>
    <mergeCell ref="A118:A127"/>
    <mergeCell ref="A128:A137"/>
    <mergeCell ref="M4:V4"/>
    <mergeCell ref="W4:AF4"/>
    <mergeCell ref="AQ4:AZ4"/>
    <mergeCell ref="A66:A75"/>
    <mergeCell ref="A76:A85"/>
    <mergeCell ref="A86:A95"/>
    <mergeCell ref="A6:A15"/>
    <mergeCell ref="A16:A25"/>
    <mergeCell ref="A26:A35"/>
    <mergeCell ref="A36:A45"/>
    <mergeCell ref="A46:A55"/>
    <mergeCell ref="A56:A65"/>
    <mergeCell ref="A4:A5"/>
    <mergeCell ref="B4:B5"/>
    <mergeCell ref="C4:L4"/>
    <mergeCell ref="AG4:A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994F6-5BB5-4BAB-B0D1-B2E2F8C4F3A3}">
  <dimension ref="A1:H95"/>
  <sheetViews>
    <sheetView topLeftCell="A32" workbookViewId="0">
      <selection activeCell="J63" sqref="J63"/>
    </sheetView>
  </sheetViews>
  <sheetFormatPr defaultRowHeight="14.45"/>
  <sheetData>
    <row r="1" spans="1:7">
      <c r="A1" t="s">
        <v>43</v>
      </c>
    </row>
    <row r="4" spans="1:7">
      <c r="A4" t="s">
        <v>77</v>
      </c>
      <c r="B4" t="s">
        <v>78</v>
      </c>
      <c r="C4" t="s">
        <v>31</v>
      </c>
      <c r="D4" s="12" t="s">
        <v>32</v>
      </c>
      <c r="E4" t="s">
        <v>33</v>
      </c>
      <c r="F4" s="12" t="s">
        <v>34</v>
      </c>
      <c r="G4" t="s">
        <v>35</v>
      </c>
    </row>
    <row r="5" spans="1:7">
      <c r="A5" s="122">
        <v>1</v>
      </c>
      <c r="B5" s="2">
        <v>1</v>
      </c>
      <c r="C5" s="26">
        <v>0.65700000000000003</v>
      </c>
      <c r="D5" s="29">
        <v>0.66800000000000004</v>
      </c>
      <c r="E5" s="27">
        <v>0.66</v>
      </c>
      <c r="F5" s="29">
        <v>0.69199999999999995</v>
      </c>
      <c r="G5" s="31">
        <v>0.68799999999999994</v>
      </c>
    </row>
    <row r="6" spans="1:7">
      <c r="A6" s="120"/>
      <c r="B6">
        <v>2</v>
      </c>
      <c r="C6" s="32">
        <v>0.627</v>
      </c>
      <c r="D6" s="35">
        <v>0.65400000000000003</v>
      </c>
      <c r="E6" s="33">
        <v>0.64900000000000002</v>
      </c>
      <c r="F6" s="35">
        <v>0.67</v>
      </c>
      <c r="G6" s="37">
        <v>0.66600000000000004</v>
      </c>
    </row>
    <row r="7" spans="1:7">
      <c r="A7" s="120"/>
      <c r="B7">
        <v>3</v>
      </c>
      <c r="C7" s="32">
        <v>0.63200000000000001</v>
      </c>
      <c r="D7" s="35">
        <v>0.64500000000000002</v>
      </c>
      <c r="E7" s="33">
        <v>0.64600000000000002</v>
      </c>
      <c r="F7" s="35">
        <v>0.65900000000000003</v>
      </c>
      <c r="G7" s="37">
        <v>0.66700000000000004</v>
      </c>
    </row>
    <row r="8" spans="1:7">
      <c r="A8" s="120"/>
      <c r="B8">
        <v>4</v>
      </c>
      <c r="C8" s="32">
        <v>0.63100000000000001</v>
      </c>
      <c r="D8" s="35">
        <v>0.65500000000000003</v>
      </c>
      <c r="E8" s="33">
        <v>0.628</v>
      </c>
      <c r="F8" s="35">
        <v>0.67700000000000005</v>
      </c>
      <c r="G8" s="37">
        <v>0.65700000000000003</v>
      </c>
    </row>
    <row r="9" spans="1:7">
      <c r="A9" s="120"/>
      <c r="B9">
        <v>5</v>
      </c>
      <c r="C9" s="32">
        <v>0.65200000000000002</v>
      </c>
      <c r="D9" s="35">
        <v>0.65900000000000003</v>
      </c>
      <c r="E9" s="33">
        <v>0.65100000000000002</v>
      </c>
      <c r="F9" s="35">
        <v>0.66400000000000003</v>
      </c>
      <c r="G9" s="37">
        <v>0.66400000000000003</v>
      </c>
    </row>
    <row r="10" spans="1:7">
      <c r="A10" s="120"/>
      <c r="B10">
        <v>6</v>
      </c>
      <c r="C10" s="32">
        <v>0.61199999999999999</v>
      </c>
      <c r="D10" s="35">
        <v>0.65200000000000002</v>
      </c>
      <c r="E10" s="33">
        <v>0.64</v>
      </c>
      <c r="F10" s="35">
        <v>0.65400000000000003</v>
      </c>
      <c r="G10" s="37">
        <v>0.64100000000000001</v>
      </c>
    </row>
    <row r="11" spans="1:7">
      <c r="A11" s="120"/>
      <c r="B11">
        <v>7</v>
      </c>
      <c r="C11" s="32">
        <v>0.63700000000000001</v>
      </c>
      <c r="D11" s="35">
        <v>0.66800000000000004</v>
      </c>
      <c r="E11" s="33">
        <v>0.65100000000000002</v>
      </c>
      <c r="F11" s="35">
        <v>0.67100000000000004</v>
      </c>
      <c r="G11" s="37">
        <v>0.67400000000000004</v>
      </c>
    </row>
    <row r="12" spans="1:7">
      <c r="A12" s="120"/>
      <c r="B12">
        <v>8</v>
      </c>
      <c r="C12" s="32">
        <v>0.621</v>
      </c>
      <c r="D12" s="35">
        <v>0.65100000000000002</v>
      </c>
      <c r="E12" s="33">
        <v>0.64600000000000002</v>
      </c>
      <c r="F12" s="35">
        <v>0.66300000000000003</v>
      </c>
      <c r="G12" s="37">
        <v>0.64200000000000002</v>
      </c>
    </row>
    <row r="13" spans="1:7">
      <c r="A13" s="120"/>
      <c r="B13">
        <v>9</v>
      </c>
      <c r="C13" s="32">
        <v>0.65400000000000003</v>
      </c>
      <c r="D13" s="35">
        <v>0.66200000000000003</v>
      </c>
      <c r="E13" s="33">
        <v>0.65500000000000003</v>
      </c>
      <c r="F13" s="35">
        <v>0.67100000000000004</v>
      </c>
      <c r="G13" s="37">
        <v>0.67700000000000005</v>
      </c>
    </row>
    <row r="14" spans="1:7">
      <c r="A14" s="121"/>
      <c r="B14" s="5">
        <v>10</v>
      </c>
      <c r="C14" s="38">
        <v>0.64800000000000002</v>
      </c>
      <c r="D14" s="41">
        <v>0.64600000000000002</v>
      </c>
      <c r="E14" s="39">
        <v>0.65800000000000003</v>
      </c>
      <c r="F14" s="41">
        <v>0.65800000000000003</v>
      </c>
      <c r="G14" s="43">
        <v>0.66900000000000004</v>
      </c>
    </row>
    <row r="15" spans="1:7">
      <c r="A15" s="118">
        <v>2</v>
      </c>
      <c r="B15">
        <v>1</v>
      </c>
      <c r="C15" s="32">
        <v>0.64100000000000001</v>
      </c>
      <c r="D15" s="35">
        <v>0.67900000000000005</v>
      </c>
      <c r="E15" s="33">
        <v>0.68700000000000006</v>
      </c>
      <c r="F15" s="35">
        <v>0.72</v>
      </c>
      <c r="G15" s="37">
        <v>0.69199999999999995</v>
      </c>
    </row>
    <row r="16" spans="1:7">
      <c r="A16" s="118"/>
      <c r="B16">
        <v>2</v>
      </c>
      <c r="C16" s="32">
        <v>0.64700000000000002</v>
      </c>
      <c r="D16" s="35">
        <v>0.67300000000000004</v>
      </c>
      <c r="E16" s="33">
        <v>0.68899999999999995</v>
      </c>
      <c r="F16" s="35">
        <v>0.68899999999999995</v>
      </c>
      <c r="G16" s="37">
        <v>0.67500000000000004</v>
      </c>
    </row>
    <row r="17" spans="1:7">
      <c r="A17" s="118"/>
      <c r="B17">
        <v>3</v>
      </c>
      <c r="C17" s="32">
        <v>0.60399999999999998</v>
      </c>
      <c r="D17" s="35">
        <v>0.625</v>
      </c>
      <c r="E17" s="33">
        <v>0.61899999999999999</v>
      </c>
      <c r="F17" s="35">
        <v>0.64900000000000002</v>
      </c>
      <c r="G17" s="37">
        <v>0.628</v>
      </c>
    </row>
    <row r="18" spans="1:7">
      <c r="A18" s="118"/>
      <c r="B18">
        <v>4</v>
      </c>
      <c r="C18" s="32">
        <v>0.63800000000000001</v>
      </c>
      <c r="D18" s="35">
        <v>0.65600000000000003</v>
      </c>
      <c r="E18" s="33">
        <v>0.64800000000000002</v>
      </c>
      <c r="F18" s="35">
        <v>0.65100000000000002</v>
      </c>
      <c r="G18" s="37">
        <v>0.65800000000000003</v>
      </c>
    </row>
    <row r="19" spans="1:7">
      <c r="A19" s="118"/>
      <c r="B19">
        <v>5</v>
      </c>
      <c r="C19" s="32">
        <v>0.628</v>
      </c>
      <c r="D19" s="35">
        <v>0.66</v>
      </c>
      <c r="E19" s="33">
        <v>0.65900000000000003</v>
      </c>
      <c r="F19" s="35">
        <v>0.68799999999999994</v>
      </c>
      <c r="G19" s="37">
        <v>0.65500000000000003</v>
      </c>
    </row>
    <row r="20" spans="1:7">
      <c r="A20" s="118"/>
      <c r="B20">
        <v>6</v>
      </c>
      <c r="C20" s="32">
        <v>0.64500000000000002</v>
      </c>
      <c r="D20" s="35">
        <v>0.67100000000000004</v>
      </c>
      <c r="E20" s="33">
        <v>0.67400000000000004</v>
      </c>
      <c r="F20" s="35">
        <v>0.72599999999999998</v>
      </c>
      <c r="G20" s="37">
        <v>0.69</v>
      </c>
    </row>
    <row r="21" spans="1:7">
      <c r="A21" s="118"/>
      <c r="B21">
        <v>7</v>
      </c>
      <c r="C21" s="32">
        <v>0.62</v>
      </c>
      <c r="D21" s="35">
        <v>0.66</v>
      </c>
      <c r="E21" s="33">
        <v>0.64900000000000002</v>
      </c>
      <c r="F21" s="35">
        <v>0.66600000000000004</v>
      </c>
      <c r="G21" s="37">
        <v>0.65700000000000003</v>
      </c>
    </row>
    <row r="22" spans="1:7">
      <c r="A22" s="118"/>
      <c r="B22">
        <v>8</v>
      </c>
      <c r="C22" s="32">
        <v>0.66200000000000003</v>
      </c>
      <c r="D22" s="35">
        <v>0.68700000000000006</v>
      </c>
      <c r="E22" s="33">
        <v>0.66700000000000004</v>
      </c>
      <c r="F22" s="35">
        <v>0.70799999999999996</v>
      </c>
      <c r="G22" s="37">
        <v>0.68300000000000005</v>
      </c>
    </row>
    <row r="23" spans="1:7">
      <c r="A23" s="118"/>
      <c r="B23">
        <v>9</v>
      </c>
      <c r="C23" s="32">
        <v>0.65200000000000002</v>
      </c>
      <c r="D23" s="35">
        <v>0.67100000000000004</v>
      </c>
      <c r="E23" s="33">
        <v>0.66100000000000003</v>
      </c>
      <c r="F23" s="35">
        <v>0.72199999999999998</v>
      </c>
      <c r="G23" s="37">
        <v>0.67900000000000005</v>
      </c>
    </row>
    <row r="24" spans="1:7">
      <c r="A24" s="118"/>
      <c r="B24">
        <v>10</v>
      </c>
      <c r="C24" s="32">
        <v>0.61099999999999999</v>
      </c>
      <c r="D24" s="35">
        <v>0.63700000000000001</v>
      </c>
      <c r="E24" s="33">
        <v>0.64</v>
      </c>
      <c r="F24" s="35">
        <v>0.64500000000000002</v>
      </c>
      <c r="G24" s="37">
        <v>0.629</v>
      </c>
    </row>
    <row r="25" spans="1:7">
      <c r="A25" s="122">
        <v>3</v>
      </c>
      <c r="B25" s="2">
        <v>1</v>
      </c>
      <c r="C25" s="26">
        <v>0.60599999999999998</v>
      </c>
      <c r="D25" s="29">
        <v>0.62</v>
      </c>
      <c r="E25" s="27">
        <v>0.60699999999999998</v>
      </c>
      <c r="F25" s="29">
        <v>0.63600000000000001</v>
      </c>
      <c r="G25" s="31">
        <v>0.61799999999999999</v>
      </c>
    </row>
    <row r="26" spans="1:7">
      <c r="A26" s="120"/>
      <c r="B26">
        <v>2</v>
      </c>
      <c r="C26" s="32">
        <v>0.64900000000000002</v>
      </c>
      <c r="D26" s="35">
        <v>0.66200000000000003</v>
      </c>
      <c r="E26" s="33">
        <v>0.65200000000000002</v>
      </c>
      <c r="F26" s="35">
        <v>0.68100000000000005</v>
      </c>
      <c r="G26" s="37">
        <v>0.66800000000000004</v>
      </c>
    </row>
    <row r="27" spans="1:7">
      <c r="A27" s="120"/>
      <c r="B27">
        <v>3</v>
      </c>
      <c r="C27" s="32">
        <v>0.66100000000000003</v>
      </c>
      <c r="D27" s="35">
        <v>0.66500000000000004</v>
      </c>
      <c r="E27" s="33">
        <v>0.66400000000000003</v>
      </c>
      <c r="F27" s="35">
        <v>0.67500000000000004</v>
      </c>
      <c r="G27" s="37">
        <v>0.67900000000000005</v>
      </c>
    </row>
    <row r="28" spans="1:7">
      <c r="A28" s="120"/>
      <c r="B28">
        <v>4</v>
      </c>
      <c r="C28" s="32">
        <v>0.65500000000000003</v>
      </c>
      <c r="D28" s="35">
        <v>0.65800000000000003</v>
      </c>
      <c r="E28" s="33">
        <v>0.65500000000000003</v>
      </c>
      <c r="F28" s="35">
        <v>0.66800000000000004</v>
      </c>
      <c r="G28" s="37">
        <v>0.65</v>
      </c>
    </row>
    <row r="29" spans="1:7">
      <c r="A29" s="120"/>
      <c r="B29">
        <v>5</v>
      </c>
      <c r="C29" s="32">
        <v>0.65100000000000002</v>
      </c>
      <c r="D29" s="35">
        <v>0.67300000000000004</v>
      </c>
      <c r="E29" s="33">
        <v>0.65900000000000003</v>
      </c>
      <c r="F29" s="35">
        <v>0.68700000000000006</v>
      </c>
      <c r="G29" s="37">
        <v>0.68500000000000005</v>
      </c>
    </row>
    <row r="30" spans="1:7">
      <c r="A30" s="120"/>
      <c r="B30">
        <v>6</v>
      </c>
      <c r="C30" s="32">
        <v>0.65500000000000003</v>
      </c>
      <c r="D30" s="35">
        <v>0.68700000000000006</v>
      </c>
      <c r="E30" s="33">
        <v>0.65800000000000003</v>
      </c>
      <c r="F30" s="35">
        <v>0.69</v>
      </c>
      <c r="G30" s="37">
        <v>0.67800000000000005</v>
      </c>
    </row>
    <row r="31" spans="1:7">
      <c r="A31" s="120"/>
      <c r="B31">
        <v>7</v>
      </c>
      <c r="C31" s="32">
        <v>0.63400000000000001</v>
      </c>
      <c r="D31" s="35">
        <v>0.65100000000000002</v>
      </c>
      <c r="E31" s="33">
        <v>0.64400000000000002</v>
      </c>
      <c r="F31" s="35">
        <v>0.67800000000000005</v>
      </c>
      <c r="G31" s="37">
        <v>0.66500000000000004</v>
      </c>
    </row>
    <row r="32" spans="1:7">
      <c r="A32" s="120"/>
      <c r="B32">
        <v>8</v>
      </c>
      <c r="C32" s="32">
        <v>0.64700000000000002</v>
      </c>
      <c r="D32" s="35">
        <v>0.66400000000000003</v>
      </c>
      <c r="E32" s="33">
        <v>0.64400000000000002</v>
      </c>
      <c r="F32" s="35">
        <v>0.69099999999999995</v>
      </c>
      <c r="G32" s="37">
        <v>0.66700000000000004</v>
      </c>
    </row>
    <row r="33" spans="1:8">
      <c r="A33" s="120"/>
      <c r="B33">
        <v>9</v>
      </c>
      <c r="C33" s="32">
        <v>0.57699999999999996</v>
      </c>
      <c r="D33" s="35">
        <v>0.59599999999999997</v>
      </c>
      <c r="E33" s="33">
        <v>0.58599999999999997</v>
      </c>
      <c r="F33" s="35">
        <v>0.60899999999999999</v>
      </c>
      <c r="G33" s="37">
        <v>0.59399999999999997</v>
      </c>
    </row>
    <row r="34" spans="1:8">
      <c r="A34" s="121"/>
      <c r="B34" s="5">
        <v>10</v>
      </c>
      <c r="C34" s="38">
        <v>0.65700000000000003</v>
      </c>
      <c r="D34" s="41">
        <v>0.67300000000000004</v>
      </c>
      <c r="E34" s="39">
        <v>0.65300000000000002</v>
      </c>
      <c r="F34" s="41">
        <v>0.66400000000000003</v>
      </c>
      <c r="G34" s="43">
        <v>0.66700000000000004</v>
      </c>
    </row>
    <row r="35" spans="1:8">
      <c r="A35" s="118">
        <v>4</v>
      </c>
      <c r="B35">
        <v>1</v>
      </c>
      <c r="C35" s="32">
        <v>0.69</v>
      </c>
      <c r="D35" s="35">
        <v>0.70899999999999996</v>
      </c>
      <c r="E35" s="33">
        <v>0.67500000000000004</v>
      </c>
      <c r="F35" s="35">
        <v>0.72</v>
      </c>
      <c r="G35" s="37">
        <v>0.71099999999999997</v>
      </c>
    </row>
    <row r="36" spans="1:8">
      <c r="A36" s="118"/>
      <c r="B36">
        <v>2</v>
      </c>
      <c r="C36" s="32">
        <v>0.64400000000000002</v>
      </c>
      <c r="D36" s="35">
        <v>0.67900000000000005</v>
      </c>
      <c r="E36" s="33">
        <v>0.65600000000000003</v>
      </c>
      <c r="F36" s="35">
        <v>0.67100000000000004</v>
      </c>
      <c r="G36" s="37">
        <v>0.68500000000000005</v>
      </c>
    </row>
    <row r="37" spans="1:8">
      <c r="A37" s="118"/>
      <c r="B37">
        <v>3</v>
      </c>
      <c r="C37" s="32">
        <v>0.66400000000000003</v>
      </c>
      <c r="D37" s="35">
        <v>0.66800000000000004</v>
      </c>
      <c r="E37" s="33">
        <v>0.67300000000000004</v>
      </c>
      <c r="F37" s="35">
        <v>0.67800000000000005</v>
      </c>
      <c r="G37" s="37">
        <v>0.68</v>
      </c>
    </row>
    <row r="38" spans="1:8">
      <c r="A38" s="118"/>
      <c r="B38">
        <v>4</v>
      </c>
      <c r="C38" s="32">
        <v>0.64800000000000002</v>
      </c>
      <c r="D38" s="35">
        <v>0.67900000000000005</v>
      </c>
      <c r="E38" s="33">
        <v>0.65100000000000002</v>
      </c>
      <c r="F38" s="35">
        <v>0.67800000000000005</v>
      </c>
      <c r="G38" s="37">
        <v>0.67600000000000005</v>
      </c>
    </row>
    <row r="39" spans="1:8">
      <c r="A39" s="118"/>
      <c r="B39">
        <v>5</v>
      </c>
      <c r="C39" s="32">
        <v>0.66500000000000004</v>
      </c>
      <c r="D39" s="35">
        <v>0.67600000000000005</v>
      </c>
      <c r="E39" s="33">
        <v>0.65500000000000003</v>
      </c>
      <c r="F39" s="35">
        <v>0.67400000000000004</v>
      </c>
      <c r="G39" s="37">
        <v>0.66900000000000004</v>
      </c>
    </row>
    <row r="40" spans="1:8">
      <c r="A40" s="118"/>
      <c r="B40">
        <v>6</v>
      </c>
      <c r="C40" s="32">
        <v>0.67300000000000004</v>
      </c>
      <c r="D40" s="35">
        <v>0.68400000000000005</v>
      </c>
      <c r="E40" s="33">
        <v>0.68100000000000005</v>
      </c>
      <c r="F40" s="35">
        <v>0.69199999999999995</v>
      </c>
      <c r="G40" s="37">
        <v>0.70299999999999996</v>
      </c>
    </row>
    <row r="41" spans="1:8">
      <c r="A41" s="118"/>
      <c r="B41">
        <v>7</v>
      </c>
      <c r="C41" s="32">
        <v>0.66800000000000004</v>
      </c>
      <c r="D41" s="35">
        <v>0.67</v>
      </c>
      <c r="E41" s="33">
        <v>0.65600000000000003</v>
      </c>
      <c r="F41" s="35">
        <v>0.67300000000000004</v>
      </c>
      <c r="G41" s="37">
        <v>0.66800000000000004</v>
      </c>
    </row>
    <row r="42" spans="1:8">
      <c r="A42" s="118"/>
      <c r="B42">
        <v>8</v>
      </c>
      <c r="C42" s="32">
        <v>0.64600000000000002</v>
      </c>
      <c r="D42" s="35">
        <v>0.66200000000000003</v>
      </c>
      <c r="E42" s="33">
        <v>0.66400000000000003</v>
      </c>
      <c r="F42" s="35">
        <v>0.66900000000000004</v>
      </c>
      <c r="G42" s="37">
        <v>0.65800000000000003</v>
      </c>
    </row>
    <row r="43" spans="1:8">
      <c r="A43" s="118"/>
      <c r="B43">
        <v>9</v>
      </c>
      <c r="C43" s="32">
        <v>0.63500000000000001</v>
      </c>
      <c r="D43" s="35">
        <v>0.66100000000000003</v>
      </c>
      <c r="E43" s="33">
        <v>0.64600000000000002</v>
      </c>
      <c r="F43" s="35">
        <v>0.65600000000000003</v>
      </c>
      <c r="G43" s="37">
        <v>0.65300000000000002</v>
      </c>
    </row>
    <row r="44" spans="1:8">
      <c r="A44" s="118"/>
      <c r="B44">
        <v>10</v>
      </c>
      <c r="C44" s="32">
        <v>0.66300000000000003</v>
      </c>
      <c r="D44" s="35">
        <v>0.66700000000000004</v>
      </c>
      <c r="E44" s="33">
        <v>0.65300000000000002</v>
      </c>
      <c r="F44" s="35">
        <v>0.65900000000000003</v>
      </c>
      <c r="G44" s="37">
        <v>0.67</v>
      </c>
    </row>
    <row r="45" spans="1:8">
      <c r="A45" s="122">
        <v>5</v>
      </c>
      <c r="B45" s="2">
        <v>1</v>
      </c>
      <c r="C45" s="26">
        <v>0.63900000000000001</v>
      </c>
      <c r="D45" s="29">
        <v>0.66500000000000004</v>
      </c>
      <c r="E45" s="27">
        <v>0.65</v>
      </c>
      <c r="F45" s="29">
        <v>0.64900000000000002</v>
      </c>
      <c r="G45" s="31">
        <v>0.65900000000000003</v>
      </c>
    </row>
    <row r="46" spans="1:8">
      <c r="A46" s="120"/>
      <c r="B46">
        <v>2</v>
      </c>
      <c r="C46" s="32">
        <v>0.63800000000000001</v>
      </c>
      <c r="D46" s="35">
        <v>0.66200000000000003</v>
      </c>
      <c r="E46" s="33">
        <v>0.66</v>
      </c>
      <c r="F46" s="35">
        <v>0.65</v>
      </c>
      <c r="G46" s="37">
        <v>0.66900000000000004</v>
      </c>
    </row>
    <row r="47" spans="1:8">
      <c r="A47" s="120"/>
      <c r="B47">
        <v>3</v>
      </c>
      <c r="C47" s="32">
        <v>0.625</v>
      </c>
      <c r="D47" s="35">
        <v>0.629</v>
      </c>
      <c r="E47" s="33">
        <v>0.61099999999999999</v>
      </c>
      <c r="F47" s="35">
        <v>0.63700000000000001</v>
      </c>
      <c r="G47" s="37">
        <v>0.64300000000000002</v>
      </c>
    </row>
    <row r="48" spans="1:8">
      <c r="A48" s="120"/>
      <c r="B48" s="69">
        <v>4</v>
      </c>
      <c r="C48" s="70">
        <v>0.63100000000000001</v>
      </c>
      <c r="D48" s="71">
        <v>0.63</v>
      </c>
      <c r="E48" s="71">
        <v>0.61899999999999999</v>
      </c>
      <c r="F48" s="71">
        <v>0.64100000000000001</v>
      </c>
      <c r="G48" s="72">
        <v>0.63600000000000001</v>
      </c>
      <c r="H48" t="s">
        <v>91</v>
      </c>
    </row>
    <row r="49" spans="1:7">
      <c r="A49" s="120"/>
      <c r="B49">
        <v>5</v>
      </c>
      <c r="C49" s="32">
        <v>0.65200000000000002</v>
      </c>
      <c r="D49" s="35">
        <v>0.68</v>
      </c>
      <c r="E49" s="33">
        <v>0.66600000000000004</v>
      </c>
      <c r="F49" s="35">
        <v>0.67800000000000005</v>
      </c>
      <c r="G49" s="37">
        <v>0.68</v>
      </c>
    </row>
    <row r="50" spans="1:7">
      <c r="A50" s="120"/>
      <c r="B50">
        <v>6</v>
      </c>
      <c r="C50" s="32">
        <v>0.67100000000000004</v>
      </c>
      <c r="D50" s="35">
        <v>0.66900000000000004</v>
      </c>
      <c r="E50" s="33">
        <v>0.66600000000000004</v>
      </c>
      <c r="F50" s="35">
        <v>0.67300000000000004</v>
      </c>
      <c r="G50" s="37">
        <v>0.66500000000000004</v>
      </c>
    </row>
    <row r="51" spans="1:7">
      <c r="A51" s="120"/>
      <c r="B51">
        <v>7</v>
      </c>
      <c r="C51" s="32">
        <v>0.63400000000000001</v>
      </c>
      <c r="D51" s="35">
        <v>0.64900000000000002</v>
      </c>
      <c r="E51" s="33">
        <v>0.65100000000000002</v>
      </c>
      <c r="F51" s="35">
        <v>0.67100000000000004</v>
      </c>
      <c r="G51" s="37">
        <v>0.66</v>
      </c>
    </row>
    <row r="52" spans="1:7">
      <c r="A52" s="120"/>
      <c r="B52">
        <v>8</v>
      </c>
      <c r="C52" s="32">
        <v>0.66100000000000003</v>
      </c>
      <c r="D52" s="35">
        <v>0.66500000000000004</v>
      </c>
      <c r="E52" s="33">
        <v>0.67</v>
      </c>
      <c r="F52" s="35">
        <v>0.68</v>
      </c>
      <c r="G52" s="37">
        <v>0.67400000000000004</v>
      </c>
    </row>
    <row r="53" spans="1:7">
      <c r="A53" s="120"/>
      <c r="B53">
        <v>9</v>
      </c>
      <c r="C53" s="32">
        <v>0.63400000000000001</v>
      </c>
      <c r="D53" s="35">
        <v>0.65</v>
      </c>
      <c r="E53" s="33">
        <v>0.63500000000000001</v>
      </c>
      <c r="F53" s="35">
        <v>0.65600000000000003</v>
      </c>
      <c r="G53" s="37">
        <v>0.65300000000000002</v>
      </c>
    </row>
    <row r="54" spans="1:7">
      <c r="A54" s="120"/>
      <c r="B54">
        <v>10</v>
      </c>
      <c r="C54" s="32">
        <v>0.65800000000000003</v>
      </c>
      <c r="D54" s="35">
        <v>0.66900000000000004</v>
      </c>
      <c r="E54" s="33">
        <v>0.67</v>
      </c>
      <c r="F54" s="35">
        <v>0.67600000000000005</v>
      </c>
      <c r="G54" s="37">
        <v>0.67500000000000004</v>
      </c>
    </row>
    <row r="55" spans="1:7">
      <c r="A55" s="122">
        <v>6</v>
      </c>
      <c r="B55" s="2">
        <v>1</v>
      </c>
      <c r="C55" s="26">
        <v>0.63500000000000001</v>
      </c>
      <c r="D55" s="29">
        <v>0.66500000000000004</v>
      </c>
      <c r="E55" s="27">
        <v>0.65900000000000003</v>
      </c>
      <c r="F55" s="29">
        <v>0.67100000000000004</v>
      </c>
      <c r="G55" s="31">
        <v>0.67300000000000004</v>
      </c>
    </row>
    <row r="56" spans="1:7">
      <c r="A56" s="120"/>
      <c r="B56">
        <v>2</v>
      </c>
      <c r="C56" s="32">
        <v>0.66800000000000004</v>
      </c>
      <c r="D56" s="35">
        <v>0.68400000000000005</v>
      </c>
      <c r="E56" s="33">
        <v>0.69499999999999995</v>
      </c>
      <c r="F56" s="35">
        <v>0.69499999999999995</v>
      </c>
      <c r="G56" s="37">
        <v>0.69599999999999995</v>
      </c>
    </row>
    <row r="57" spans="1:7">
      <c r="A57" s="120"/>
      <c r="B57">
        <v>3</v>
      </c>
      <c r="C57" s="32">
        <v>0.68700000000000006</v>
      </c>
      <c r="D57" s="35">
        <v>0.70499999999999996</v>
      </c>
      <c r="E57" s="33">
        <v>0.67800000000000005</v>
      </c>
      <c r="F57" s="35">
        <v>0.69199999999999995</v>
      </c>
      <c r="G57" s="37">
        <v>0.70099999999999996</v>
      </c>
    </row>
    <row r="58" spans="1:7">
      <c r="A58" s="120"/>
      <c r="B58">
        <v>4</v>
      </c>
      <c r="C58" s="32">
        <v>0.66500000000000004</v>
      </c>
      <c r="D58" s="35">
        <v>0.66800000000000004</v>
      </c>
      <c r="E58" s="33">
        <v>0.66</v>
      </c>
      <c r="F58" s="35">
        <v>0.65600000000000003</v>
      </c>
      <c r="G58" s="37">
        <v>0.67700000000000005</v>
      </c>
    </row>
    <row r="59" spans="1:7">
      <c r="A59" s="120"/>
      <c r="B59">
        <v>5</v>
      </c>
      <c r="C59" s="32">
        <v>0.67100000000000004</v>
      </c>
      <c r="D59" s="35">
        <v>0.68</v>
      </c>
      <c r="E59" s="33">
        <v>0.67500000000000004</v>
      </c>
      <c r="F59" s="35">
        <v>0.67700000000000005</v>
      </c>
      <c r="G59" s="37">
        <v>0.68200000000000005</v>
      </c>
    </row>
    <row r="60" spans="1:7">
      <c r="A60" s="120"/>
      <c r="B60">
        <v>6</v>
      </c>
      <c r="C60" s="32">
        <v>0.67100000000000004</v>
      </c>
      <c r="D60" s="35">
        <v>0.69899999999999995</v>
      </c>
      <c r="E60" s="33">
        <v>0.67600000000000005</v>
      </c>
      <c r="F60" s="35">
        <v>0.67400000000000004</v>
      </c>
      <c r="G60" s="37">
        <v>0.68300000000000005</v>
      </c>
    </row>
    <row r="61" spans="1:7">
      <c r="A61" s="120"/>
      <c r="B61">
        <v>7</v>
      </c>
      <c r="C61" s="32">
        <v>0.65800000000000003</v>
      </c>
      <c r="D61" s="35">
        <v>0.68400000000000005</v>
      </c>
      <c r="E61" s="33">
        <v>0.66200000000000003</v>
      </c>
      <c r="F61" s="35">
        <v>0.66500000000000004</v>
      </c>
      <c r="G61" s="37">
        <v>0.66800000000000004</v>
      </c>
    </row>
    <row r="62" spans="1:7">
      <c r="A62" s="120"/>
      <c r="B62">
        <v>8</v>
      </c>
      <c r="C62" s="32">
        <v>0.67200000000000004</v>
      </c>
      <c r="D62" s="35">
        <v>0.68500000000000005</v>
      </c>
      <c r="E62" s="33">
        <v>0.66200000000000003</v>
      </c>
      <c r="F62" s="35">
        <v>0.67900000000000005</v>
      </c>
      <c r="G62" s="37">
        <v>0.68500000000000005</v>
      </c>
    </row>
    <row r="63" spans="1:7">
      <c r="A63" s="120"/>
      <c r="B63">
        <v>9</v>
      </c>
      <c r="C63" s="32">
        <v>0.65300000000000002</v>
      </c>
      <c r="D63" s="35">
        <v>0.67100000000000004</v>
      </c>
      <c r="E63" s="33">
        <v>0.65200000000000002</v>
      </c>
      <c r="F63" s="35">
        <v>0.66100000000000003</v>
      </c>
      <c r="G63" s="37">
        <v>0.66800000000000004</v>
      </c>
    </row>
    <row r="64" spans="1:7">
      <c r="A64" s="121"/>
      <c r="B64" s="5">
        <v>10</v>
      </c>
      <c r="C64" s="38">
        <v>0.66</v>
      </c>
      <c r="D64" s="41">
        <v>0.68200000000000005</v>
      </c>
      <c r="E64" s="39">
        <v>0.66800000000000004</v>
      </c>
      <c r="F64" s="41">
        <v>0.67900000000000005</v>
      </c>
      <c r="G64" s="43">
        <v>0.67300000000000004</v>
      </c>
    </row>
    <row r="65" spans="1:7">
      <c r="A65" s="118">
        <v>7</v>
      </c>
      <c r="B65">
        <v>1</v>
      </c>
      <c r="C65" s="32">
        <v>0.64</v>
      </c>
      <c r="D65" s="35">
        <v>0.66700000000000004</v>
      </c>
      <c r="E65" s="33">
        <v>0.66600000000000004</v>
      </c>
      <c r="F65" s="35">
        <v>0.67800000000000005</v>
      </c>
      <c r="G65" s="37">
        <v>0.67400000000000004</v>
      </c>
    </row>
    <row r="66" spans="1:7">
      <c r="A66" s="118"/>
      <c r="B66">
        <v>2</v>
      </c>
      <c r="C66" s="32">
        <v>0.61899999999999999</v>
      </c>
      <c r="D66" s="35">
        <v>0.63900000000000001</v>
      </c>
      <c r="E66" s="33">
        <v>0.61099999999999999</v>
      </c>
      <c r="F66" s="35">
        <v>0.65500000000000003</v>
      </c>
      <c r="G66" s="37">
        <v>0.64700000000000002</v>
      </c>
    </row>
    <row r="67" spans="1:7">
      <c r="A67" s="118"/>
      <c r="B67">
        <v>3</v>
      </c>
      <c r="C67" s="32">
        <v>0.63800000000000001</v>
      </c>
      <c r="D67" s="35">
        <v>0.65900000000000003</v>
      </c>
      <c r="E67" s="33">
        <v>0.66100000000000003</v>
      </c>
      <c r="F67" s="35">
        <v>0.66900000000000004</v>
      </c>
      <c r="G67" s="37">
        <v>0.66500000000000004</v>
      </c>
    </row>
    <row r="68" spans="1:7">
      <c r="A68" s="118"/>
      <c r="B68">
        <v>4</v>
      </c>
      <c r="C68" s="32">
        <v>0.627</v>
      </c>
      <c r="D68" s="35">
        <v>0.66</v>
      </c>
      <c r="E68" s="33">
        <v>0.64800000000000002</v>
      </c>
      <c r="F68" s="35">
        <v>0.67</v>
      </c>
      <c r="G68" s="37">
        <v>0.66600000000000004</v>
      </c>
    </row>
    <row r="69" spans="1:7">
      <c r="A69" s="118"/>
      <c r="B69">
        <v>5</v>
      </c>
      <c r="C69" s="32">
        <v>0.61599999999999999</v>
      </c>
      <c r="D69" s="35">
        <v>0.64</v>
      </c>
      <c r="E69" s="33">
        <v>0.63400000000000001</v>
      </c>
      <c r="F69" s="35">
        <v>0.64900000000000002</v>
      </c>
      <c r="G69" s="37">
        <v>0.64300000000000002</v>
      </c>
    </row>
    <row r="70" spans="1:7">
      <c r="A70" s="118"/>
      <c r="B70">
        <v>6</v>
      </c>
      <c r="C70" s="32">
        <v>0.63800000000000001</v>
      </c>
      <c r="D70" s="35">
        <v>0.63800000000000001</v>
      </c>
      <c r="E70" s="33">
        <v>0.65100000000000002</v>
      </c>
      <c r="F70" s="35">
        <v>0.65300000000000002</v>
      </c>
      <c r="G70" s="37">
        <v>0.65100000000000002</v>
      </c>
    </row>
    <row r="71" spans="1:7">
      <c r="A71" s="118"/>
      <c r="B71">
        <v>7</v>
      </c>
      <c r="C71" s="32">
        <v>0.64100000000000001</v>
      </c>
      <c r="D71" s="35">
        <v>0.66200000000000003</v>
      </c>
      <c r="E71" s="33">
        <v>0.65600000000000003</v>
      </c>
      <c r="F71" s="35">
        <v>0.67700000000000005</v>
      </c>
      <c r="G71" s="37">
        <v>0.68200000000000005</v>
      </c>
    </row>
    <row r="72" spans="1:7">
      <c r="A72" s="118"/>
      <c r="B72">
        <v>8</v>
      </c>
      <c r="C72" s="32">
        <v>0.63500000000000001</v>
      </c>
      <c r="D72" s="35">
        <v>0.65700000000000003</v>
      </c>
      <c r="E72" s="33">
        <v>0.628</v>
      </c>
      <c r="F72" s="35">
        <v>0.64400000000000002</v>
      </c>
      <c r="G72" s="37">
        <v>0.65700000000000003</v>
      </c>
    </row>
    <row r="73" spans="1:7">
      <c r="A73" s="118"/>
      <c r="B73">
        <v>9</v>
      </c>
      <c r="C73" s="32">
        <v>0.66</v>
      </c>
      <c r="D73" s="35">
        <v>0.66100000000000003</v>
      </c>
      <c r="E73" s="33">
        <v>0.65500000000000003</v>
      </c>
      <c r="F73" s="35">
        <v>0.68</v>
      </c>
      <c r="G73" s="37">
        <v>0.69</v>
      </c>
    </row>
    <row r="74" spans="1:7">
      <c r="A74" s="118"/>
      <c r="B74">
        <v>10</v>
      </c>
      <c r="C74" s="32">
        <v>0.65100000000000002</v>
      </c>
      <c r="D74" s="35">
        <v>0.67300000000000004</v>
      </c>
      <c r="E74" s="33">
        <v>0.64800000000000002</v>
      </c>
      <c r="F74" s="35">
        <v>0.67300000000000004</v>
      </c>
      <c r="G74" s="37">
        <v>0.66600000000000004</v>
      </c>
    </row>
    <row r="75" spans="1:7">
      <c r="A75" s="122">
        <v>8</v>
      </c>
      <c r="B75" s="2">
        <v>1</v>
      </c>
      <c r="C75" s="26">
        <v>0.64700000000000002</v>
      </c>
      <c r="D75" s="29">
        <v>0.65</v>
      </c>
      <c r="E75" s="27">
        <v>0.628</v>
      </c>
      <c r="F75" s="29">
        <v>0.67600000000000005</v>
      </c>
      <c r="G75" s="31">
        <v>0.65700000000000003</v>
      </c>
    </row>
    <row r="76" spans="1:7">
      <c r="A76" s="120"/>
      <c r="B76">
        <v>2</v>
      </c>
      <c r="C76" s="32">
        <v>0.65900000000000003</v>
      </c>
      <c r="D76" s="35">
        <v>0.68100000000000005</v>
      </c>
      <c r="E76" s="33">
        <v>0.66500000000000004</v>
      </c>
      <c r="F76" s="35">
        <v>0.69399999999999995</v>
      </c>
      <c r="G76" s="37">
        <v>0.68600000000000005</v>
      </c>
    </row>
    <row r="77" spans="1:7">
      <c r="A77" s="120"/>
      <c r="B77">
        <v>3</v>
      </c>
      <c r="C77" s="32">
        <v>0.64400000000000002</v>
      </c>
      <c r="D77" s="35">
        <v>0.67500000000000004</v>
      </c>
      <c r="E77" s="33">
        <v>0.65300000000000002</v>
      </c>
      <c r="F77" s="35">
        <v>0.71199999999999997</v>
      </c>
      <c r="G77" s="37">
        <v>0.66500000000000004</v>
      </c>
    </row>
    <row r="78" spans="1:7">
      <c r="A78" s="120"/>
      <c r="B78">
        <v>4</v>
      </c>
      <c r="C78" s="32">
        <v>0.65</v>
      </c>
      <c r="D78" s="35">
        <v>0.67800000000000005</v>
      </c>
      <c r="E78" s="33">
        <v>0.65600000000000003</v>
      </c>
      <c r="F78" s="35">
        <v>0.69499999999999995</v>
      </c>
      <c r="G78" s="37">
        <v>0.67600000000000005</v>
      </c>
    </row>
    <row r="79" spans="1:7">
      <c r="A79" s="120"/>
      <c r="B79">
        <v>5</v>
      </c>
      <c r="C79" s="32">
        <v>0.67500000000000004</v>
      </c>
      <c r="D79" s="35">
        <v>0.69299999999999995</v>
      </c>
      <c r="E79" s="33">
        <v>0.65900000000000003</v>
      </c>
      <c r="F79" s="35">
        <v>0.69699999999999995</v>
      </c>
      <c r="G79" s="37">
        <v>0.68500000000000005</v>
      </c>
    </row>
    <row r="80" spans="1:7">
      <c r="A80" s="120"/>
      <c r="B80">
        <v>6</v>
      </c>
      <c r="C80" s="32">
        <v>0.67100000000000004</v>
      </c>
      <c r="D80" s="35">
        <v>0.67600000000000005</v>
      </c>
      <c r="E80" s="33">
        <v>0.63900000000000001</v>
      </c>
      <c r="F80" s="35">
        <v>0.68799999999999994</v>
      </c>
      <c r="G80" s="37">
        <v>0.68100000000000005</v>
      </c>
    </row>
    <row r="81" spans="1:7">
      <c r="A81" s="120"/>
      <c r="B81">
        <v>7</v>
      </c>
      <c r="C81" s="32">
        <v>0.65800000000000003</v>
      </c>
      <c r="D81" s="35">
        <v>0.67100000000000004</v>
      </c>
      <c r="E81" s="33">
        <v>0.64600000000000002</v>
      </c>
      <c r="F81" s="35">
        <v>0.68300000000000005</v>
      </c>
      <c r="G81" s="37">
        <v>0.66400000000000003</v>
      </c>
    </row>
    <row r="82" spans="1:7">
      <c r="A82" s="120"/>
      <c r="B82">
        <v>8</v>
      </c>
      <c r="C82" s="32">
        <v>0.64100000000000001</v>
      </c>
      <c r="D82" s="35">
        <v>0.67100000000000004</v>
      </c>
      <c r="E82" s="33">
        <v>0.65400000000000003</v>
      </c>
      <c r="F82" s="35">
        <v>0.70599999999999996</v>
      </c>
      <c r="G82" s="37">
        <v>0.68100000000000005</v>
      </c>
    </row>
    <row r="83" spans="1:7">
      <c r="A83" s="120"/>
      <c r="B83">
        <v>9</v>
      </c>
      <c r="C83" s="32">
        <v>0.67400000000000004</v>
      </c>
      <c r="D83" s="35">
        <v>0.68200000000000005</v>
      </c>
      <c r="E83" s="33">
        <v>0.66400000000000003</v>
      </c>
      <c r="F83" s="35">
        <v>0.71</v>
      </c>
      <c r="G83" s="37">
        <v>0.69099999999999995</v>
      </c>
    </row>
    <row r="84" spans="1:7">
      <c r="A84" s="120"/>
      <c r="B84">
        <v>10</v>
      </c>
      <c r="C84" s="32">
        <v>0.64300000000000002</v>
      </c>
      <c r="D84" s="35">
        <v>0.67100000000000004</v>
      </c>
      <c r="E84" s="33">
        <v>0.64400000000000002</v>
      </c>
      <c r="F84" s="35">
        <v>0.67900000000000005</v>
      </c>
      <c r="G84" s="37">
        <v>0.66600000000000004</v>
      </c>
    </row>
    <row r="85" spans="1:7">
      <c r="A85" s="122">
        <v>9</v>
      </c>
      <c r="B85" s="2">
        <v>1</v>
      </c>
      <c r="C85" s="26">
        <v>0.61499999999999999</v>
      </c>
      <c r="D85" s="29">
        <v>0.63200000000000001</v>
      </c>
      <c r="E85" s="27">
        <v>0.61799999999999999</v>
      </c>
      <c r="F85" s="29">
        <v>0.63400000000000001</v>
      </c>
      <c r="G85" s="31">
        <v>0.625</v>
      </c>
    </row>
    <row r="86" spans="1:7">
      <c r="A86" s="120"/>
      <c r="B86">
        <v>2</v>
      </c>
      <c r="C86" s="32">
        <v>0.61799999999999999</v>
      </c>
      <c r="D86" s="35">
        <v>0.628</v>
      </c>
      <c r="E86" s="33">
        <v>0.629</v>
      </c>
      <c r="F86" s="35">
        <v>0.64400000000000002</v>
      </c>
      <c r="G86" s="37">
        <v>0.64300000000000002</v>
      </c>
    </row>
    <row r="87" spans="1:7">
      <c r="A87" s="120"/>
      <c r="B87">
        <v>3</v>
      </c>
      <c r="C87" s="32">
        <v>0.61199999999999999</v>
      </c>
      <c r="D87" s="35">
        <v>0.624</v>
      </c>
      <c r="E87" s="33">
        <v>0.59599999999999997</v>
      </c>
      <c r="F87" s="35">
        <v>0.62</v>
      </c>
      <c r="G87" s="37">
        <v>0.622</v>
      </c>
    </row>
    <row r="88" spans="1:7">
      <c r="A88" s="120"/>
      <c r="B88">
        <v>4</v>
      </c>
      <c r="C88" s="32">
        <v>0.61799999999999999</v>
      </c>
      <c r="D88" s="35">
        <v>0.626</v>
      </c>
      <c r="E88" s="33">
        <v>0.61899999999999999</v>
      </c>
      <c r="F88" s="35">
        <v>0.65300000000000002</v>
      </c>
      <c r="G88" s="37">
        <v>0.63500000000000001</v>
      </c>
    </row>
    <row r="89" spans="1:7">
      <c r="A89" s="120"/>
      <c r="B89">
        <v>5</v>
      </c>
      <c r="C89" s="32">
        <v>0.627</v>
      </c>
      <c r="D89" s="35">
        <v>0.64500000000000002</v>
      </c>
      <c r="E89" s="33">
        <v>0.628</v>
      </c>
      <c r="F89" s="35">
        <v>0.66100000000000003</v>
      </c>
      <c r="G89" s="37">
        <v>0.64900000000000002</v>
      </c>
    </row>
    <row r="90" spans="1:7">
      <c r="A90" s="120"/>
      <c r="B90">
        <v>6</v>
      </c>
      <c r="C90" s="32">
        <v>0.63200000000000001</v>
      </c>
      <c r="D90" s="35">
        <v>0.65600000000000003</v>
      </c>
      <c r="E90" s="33">
        <v>0.629</v>
      </c>
      <c r="F90" s="35">
        <v>0.66700000000000004</v>
      </c>
      <c r="G90" s="37">
        <v>0.65600000000000003</v>
      </c>
    </row>
    <row r="91" spans="1:7">
      <c r="A91" s="120"/>
      <c r="B91">
        <v>7</v>
      </c>
      <c r="C91" s="32">
        <v>0.61399999999999999</v>
      </c>
      <c r="D91" s="35">
        <v>0.63500000000000001</v>
      </c>
      <c r="E91" s="33">
        <v>0.63</v>
      </c>
      <c r="F91" s="35">
        <v>0.64800000000000002</v>
      </c>
      <c r="G91" s="37">
        <v>0.65</v>
      </c>
    </row>
    <row r="92" spans="1:7">
      <c r="A92" s="120"/>
      <c r="B92">
        <v>8</v>
      </c>
      <c r="C92" s="32">
        <v>0.627</v>
      </c>
      <c r="D92" s="35">
        <v>0.64200000000000002</v>
      </c>
      <c r="E92" s="33">
        <v>0.64800000000000002</v>
      </c>
      <c r="F92" s="35">
        <v>0.65400000000000003</v>
      </c>
      <c r="G92" s="37">
        <v>0.64300000000000002</v>
      </c>
    </row>
    <row r="93" spans="1:7">
      <c r="A93" s="120"/>
      <c r="B93">
        <v>9</v>
      </c>
      <c r="C93" s="32">
        <v>0.58899999999999997</v>
      </c>
      <c r="D93" s="35">
        <v>0.621</v>
      </c>
      <c r="E93" s="33">
        <v>0.59899999999999998</v>
      </c>
      <c r="F93" s="35">
        <v>0.61499999999999999</v>
      </c>
      <c r="G93" s="37">
        <v>0.60399999999999998</v>
      </c>
    </row>
    <row r="94" spans="1:7">
      <c r="A94" s="121"/>
      <c r="B94" s="5">
        <v>10</v>
      </c>
      <c r="C94" s="38">
        <v>0.60799999999999998</v>
      </c>
      <c r="D94" s="41">
        <v>0.61599999999999999</v>
      </c>
      <c r="E94" s="39">
        <v>0.621</v>
      </c>
      <c r="F94" s="41">
        <v>0.63700000000000001</v>
      </c>
      <c r="G94" s="43">
        <v>0.626</v>
      </c>
    </row>
    <row r="95" spans="1:7">
      <c r="C95" s="33">
        <f>AVERAGE(C5:C94)</f>
        <v>0.64307777777777753</v>
      </c>
      <c r="D95" s="35">
        <f t="shared" ref="D95:G95" si="0">AVERAGE(D5:D94)</f>
        <v>0.66114444444444431</v>
      </c>
      <c r="E95" s="33">
        <f t="shared" si="0"/>
        <v>0.64974444444444446</v>
      </c>
      <c r="F95" s="35">
        <f t="shared" si="0"/>
        <v>0.67081111111111147</v>
      </c>
      <c r="G95" s="33">
        <f t="shared" si="0"/>
        <v>0.66445555555555547</v>
      </c>
    </row>
  </sheetData>
  <mergeCells count="9">
    <mergeCell ref="A65:A74"/>
    <mergeCell ref="A75:A84"/>
    <mergeCell ref="A85:A94"/>
    <mergeCell ref="A5:A14"/>
    <mergeCell ref="A15:A24"/>
    <mergeCell ref="A25:A34"/>
    <mergeCell ref="A35:A44"/>
    <mergeCell ref="A45:A54"/>
    <mergeCell ref="A55:A6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7529E-E649-470B-AF41-9AEDB9FC1041}">
  <dimension ref="A1:Q103"/>
  <sheetViews>
    <sheetView topLeftCell="A72" workbookViewId="0">
      <selection activeCell="N93" sqref="N93"/>
    </sheetView>
  </sheetViews>
  <sheetFormatPr defaultRowHeight="14.45"/>
  <sheetData>
    <row r="1" spans="1:17">
      <c r="C1" s="118" t="s">
        <v>92</v>
      </c>
      <c r="D1" s="118"/>
      <c r="E1" s="118"/>
      <c r="F1" s="126" t="s">
        <v>93</v>
      </c>
      <c r="G1" s="126"/>
      <c r="H1" s="126"/>
      <c r="I1" s="118" t="s">
        <v>94</v>
      </c>
      <c r="J1" s="118"/>
      <c r="K1" s="118"/>
      <c r="L1" s="126" t="s">
        <v>95</v>
      </c>
      <c r="M1" s="126"/>
      <c r="N1" s="126"/>
      <c r="O1" s="131" t="s">
        <v>96</v>
      </c>
      <c r="P1" s="132"/>
      <c r="Q1" s="133"/>
    </row>
    <row r="2" spans="1:17">
      <c r="A2" t="s">
        <v>71</v>
      </c>
      <c r="B2" t="s">
        <v>72</v>
      </c>
      <c r="C2" s="44" t="s">
        <v>41</v>
      </c>
      <c r="D2" s="45" t="s">
        <v>42</v>
      </c>
      <c r="E2" s="46" t="s">
        <v>43</v>
      </c>
      <c r="F2" s="53" t="s">
        <v>41</v>
      </c>
      <c r="G2" s="53" t="s">
        <v>42</v>
      </c>
      <c r="H2" s="54" t="s">
        <v>43</v>
      </c>
      <c r="I2" s="45" t="s">
        <v>41</v>
      </c>
      <c r="J2" s="45" t="s">
        <v>42</v>
      </c>
      <c r="K2" s="46" t="s">
        <v>43</v>
      </c>
      <c r="L2" s="53" t="s">
        <v>41</v>
      </c>
      <c r="M2" s="53" t="s">
        <v>42</v>
      </c>
      <c r="N2" s="54" t="s">
        <v>43</v>
      </c>
      <c r="O2" s="47" t="s">
        <v>41</v>
      </c>
      <c r="P2" s="48" t="s">
        <v>42</v>
      </c>
      <c r="Q2" s="49" t="s">
        <v>43</v>
      </c>
    </row>
    <row r="3" spans="1:17">
      <c r="A3" s="135">
        <v>1</v>
      </c>
      <c r="B3" s="50">
        <v>1</v>
      </c>
      <c r="C3" s="1">
        <v>0.57699999999999996</v>
      </c>
      <c r="D3" s="2">
        <v>0.57699999999999996</v>
      </c>
      <c r="E3" s="2">
        <v>0.57699999999999996</v>
      </c>
      <c r="F3" s="9">
        <v>0.64200000000000002</v>
      </c>
      <c r="G3" s="10">
        <v>0.63600000000000001</v>
      </c>
      <c r="H3" s="11">
        <v>0.63800000000000001</v>
      </c>
      <c r="I3" s="2">
        <v>0.52900000000000003</v>
      </c>
      <c r="J3" s="2">
        <v>0.69599999999999995</v>
      </c>
      <c r="K3" s="8">
        <v>0.60099999999999998</v>
      </c>
      <c r="L3" s="10">
        <v>0.56399999999999995</v>
      </c>
      <c r="M3" s="10">
        <v>0.56399999999999995</v>
      </c>
      <c r="N3" s="11">
        <v>0.56399999999999995</v>
      </c>
      <c r="O3" s="2">
        <v>0.55900000000000005</v>
      </c>
      <c r="P3" s="2">
        <v>0.63100000000000001</v>
      </c>
      <c r="Q3" s="8">
        <v>0.59</v>
      </c>
    </row>
    <row r="4" spans="1:17">
      <c r="A4" s="134"/>
      <c r="B4" s="51">
        <v>2</v>
      </c>
      <c r="C4" s="20">
        <v>0.625</v>
      </c>
      <c r="D4">
        <v>0.41899999999999998</v>
      </c>
      <c r="E4">
        <v>0.5</v>
      </c>
      <c r="F4" s="22">
        <v>0.58499999999999996</v>
      </c>
      <c r="G4" s="12">
        <v>0.41699999999999998</v>
      </c>
      <c r="H4" s="23">
        <v>0.48399999999999999</v>
      </c>
      <c r="I4">
        <v>0.5</v>
      </c>
      <c r="J4">
        <v>0.68799999999999994</v>
      </c>
      <c r="K4" s="18">
        <v>0.57899999999999996</v>
      </c>
      <c r="L4" s="12">
        <v>0.75</v>
      </c>
      <c r="M4" s="12">
        <v>0.60699999999999998</v>
      </c>
      <c r="N4" s="23">
        <v>0.67</v>
      </c>
      <c r="O4">
        <v>0.65100000000000002</v>
      </c>
      <c r="P4">
        <v>0.54400000000000004</v>
      </c>
      <c r="Q4" s="18">
        <v>0.59299999999999997</v>
      </c>
    </row>
    <row r="5" spans="1:17">
      <c r="A5" s="134"/>
      <c r="B5" s="51">
        <v>3</v>
      </c>
      <c r="C5" s="20">
        <v>0.46200000000000002</v>
      </c>
      <c r="D5">
        <v>0.34200000000000003</v>
      </c>
      <c r="E5">
        <v>0.39100000000000001</v>
      </c>
      <c r="F5" s="22">
        <v>0.53300000000000003</v>
      </c>
      <c r="G5" s="12">
        <v>0.38900000000000001</v>
      </c>
      <c r="H5" s="23">
        <v>0.44900000000000001</v>
      </c>
      <c r="I5">
        <v>0.57399999999999995</v>
      </c>
      <c r="J5">
        <v>0.40200000000000002</v>
      </c>
      <c r="K5" s="18">
        <v>0.47199999999999998</v>
      </c>
      <c r="L5" s="12">
        <v>0.53300000000000003</v>
      </c>
      <c r="M5" s="12">
        <v>0.39</v>
      </c>
      <c r="N5" s="23">
        <v>0.45100000000000001</v>
      </c>
      <c r="O5">
        <v>0.53100000000000003</v>
      </c>
      <c r="P5">
        <v>0.377</v>
      </c>
      <c r="Q5" s="18">
        <v>0.441</v>
      </c>
    </row>
    <row r="6" spans="1:17">
      <c r="A6" s="134"/>
      <c r="B6" s="51">
        <v>4</v>
      </c>
      <c r="C6" s="20">
        <v>0.375</v>
      </c>
      <c r="D6">
        <v>0.29199999999999998</v>
      </c>
      <c r="E6">
        <v>0.32300000000000001</v>
      </c>
      <c r="F6" s="22">
        <v>0.64500000000000002</v>
      </c>
      <c r="G6" s="12">
        <v>0.46300000000000002</v>
      </c>
      <c r="H6" s="23">
        <v>0.53400000000000003</v>
      </c>
      <c r="I6">
        <v>0.45600000000000002</v>
      </c>
      <c r="J6">
        <v>0.39400000000000002</v>
      </c>
      <c r="K6" s="18">
        <v>0.42199999999999999</v>
      </c>
      <c r="L6" s="12">
        <v>0.64</v>
      </c>
      <c r="M6" s="12">
        <v>0.45</v>
      </c>
      <c r="N6" s="23">
        <v>0.52400000000000002</v>
      </c>
      <c r="O6">
        <v>0.42899999999999999</v>
      </c>
      <c r="P6">
        <v>0.43</v>
      </c>
      <c r="Q6" s="18">
        <v>0.42899999999999999</v>
      </c>
    </row>
    <row r="7" spans="1:17">
      <c r="A7" s="134"/>
      <c r="B7" s="51">
        <v>5</v>
      </c>
      <c r="C7" s="20">
        <v>0.75</v>
      </c>
      <c r="D7">
        <v>0.38200000000000001</v>
      </c>
      <c r="E7">
        <v>0.50600000000000001</v>
      </c>
      <c r="F7" s="22">
        <v>0.63900000000000001</v>
      </c>
      <c r="G7" s="12">
        <v>0.38300000000000001</v>
      </c>
      <c r="H7" s="23">
        <v>0.47799999999999998</v>
      </c>
      <c r="I7">
        <v>0.5</v>
      </c>
      <c r="J7">
        <v>0.29899999999999999</v>
      </c>
      <c r="K7" s="18">
        <v>0.372</v>
      </c>
      <c r="L7" s="12">
        <v>0.64100000000000001</v>
      </c>
      <c r="M7" s="12">
        <v>0.34</v>
      </c>
      <c r="N7" s="23">
        <v>0.44400000000000001</v>
      </c>
      <c r="O7">
        <v>0.58499999999999996</v>
      </c>
      <c r="P7">
        <v>0.30599999999999999</v>
      </c>
      <c r="Q7" s="18">
        <v>0.40100000000000002</v>
      </c>
    </row>
    <row r="8" spans="1:17">
      <c r="A8" s="134"/>
      <c r="B8" s="51">
        <v>6</v>
      </c>
      <c r="C8" s="20">
        <v>0.52800000000000002</v>
      </c>
      <c r="D8">
        <v>0.34599999999999997</v>
      </c>
      <c r="E8">
        <v>0.41799999999999998</v>
      </c>
      <c r="F8" s="22">
        <v>0.625</v>
      </c>
      <c r="G8" s="12">
        <v>0.41499999999999998</v>
      </c>
      <c r="H8" s="23">
        <v>0.495</v>
      </c>
      <c r="I8">
        <v>0.55600000000000005</v>
      </c>
      <c r="J8">
        <v>0.47899999999999998</v>
      </c>
      <c r="K8" s="18">
        <v>0.51300000000000001</v>
      </c>
      <c r="L8" s="12">
        <v>0.5</v>
      </c>
      <c r="M8" s="12">
        <v>0.41099999999999998</v>
      </c>
      <c r="N8" s="23">
        <v>0.45100000000000001</v>
      </c>
      <c r="O8">
        <v>0.65500000000000003</v>
      </c>
      <c r="P8">
        <v>0.504</v>
      </c>
      <c r="Q8" s="18">
        <v>0.56999999999999995</v>
      </c>
    </row>
    <row r="9" spans="1:17">
      <c r="A9" s="134"/>
      <c r="B9" s="51">
        <v>7</v>
      </c>
      <c r="C9" s="20">
        <v>0.59</v>
      </c>
      <c r="D9">
        <v>0.48599999999999999</v>
      </c>
      <c r="E9">
        <v>0.52800000000000002</v>
      </c>
      <c r="F9" s="22">
        <v>0.54500000000000004</v>
      </c>
      <c r="G9" s="12">
        <v>0.41299999999999998</v>
      </c>
      <c r="H9" s="23">
        <v>0.47</v>
      </c>
      <c r="I9">
        <v>0.58499999999999996</v>
      </c>
      <c r="J9">
        <v>0.51400000000000001</v>
      </c>
      <c r="K9" s="18">
        <v>0.54300000000000004</v>
      </c>
      <c r="L9" s="12">
        <v>0.65600000000000003</v>
      </c>
      <c r="M9" s="12">
        <v>0.52300000000000002</v>
      </c>
      <c r="N9" s="23">
        <v>0.57999999999999996</v>
      </c>
      <c r="O9">
        <v>0.67500000000000004</v>
      </c>
      <c r="P9">
        <v>0.52700000000000002</v>
      </c>
      <c r="Q9" s="18">
        <v>0.59099999999999997</v>
      </c>
    </row>
    <row r="10" spans="1:17">
      <c r="A10" s="134"/>
      <c r="B10" s="51">
        <v>8</v>
      </c>
      <c r="C10" s="20">
        <v>0.57399999999999995</v>
      </c>
      <c r="D10">
        <v>0.48499999999999999</v>
      </c>
      <c r="E10">
        <v>0.52600000000000002</v>
      </c>
      <c r="F10" s="22">
        <v>0.38500000000000001</v>
      </c>
      <c r="G10" s="12">
        <v>0.42799999999999999</v>
      </c>
      <c r="H10" s="23">
        <v>0.40500000000000003</v>
      </c>
      <c r="I10">
        <v>0.55500000000000005</v>
      </c>
      <c r="J10">
        <v>0.74299999999999999</v>
      </c>
      <c r="K10" s="18">
        <v>0.63500000000000001</v>
      </c>
      <c r="L10" s="12">
        <v>0.48499999999999999</v>
      </c>
      <c r="M10" s="12">
        <v>0.624</v>
      </c>
      <c r="N10" s="23">
        <v>0.54500000000000004</v>
      </c>
      <c r="O10">
        <v>0.48399999999999999</v>
      </c>
      <c r="P10">
        <v>0.65300000000000002</v>
      </c>
      <c r="Q10" s="18">
        <v>0.55100000000000005</v>
      </c>
    </row>
    <row r="11" spans="1:17">
      <c r="A11" s="134"/>
      <c r="B11" s="51">
        <v>9</v>
      </c>
      <c r="C11" s="20">
        <v>0.73299999999999998</v>
      </c>
      <c r="D11">
        <v>0.39500000000000002</v>
      </c>
      <c r="E11">
        <v>0.504</v>
      </c>
      <c r="F11" s="22">
        <v>0.60699999999999998</v>
      </c>
      <c r="G11" s="12">
        <v>0.42299999999999999</v>
      </c>
      <c r="H11" s="23">
        <v>0.49399999999999999</v>
      </c>
      <c r="I11">
        <v>0.54400000000000004</v>
      </c>
      <c r="J11">
        <v>0.39200000000000002</v>
      </c>
      <c r="K11" s="18">
        <v>0.45600000000000002</v>
      </c>
      <c r="L11" s="12">
        <v>0.70299999999999996</v>
      </c>
      <c r="M11" s="12">
        <v>0.48299999999999998</v>
      </c>
      <c r="N11" s="23">
        <v>0.57199999999999995</v>
      </c>
      <c r="O11">
        <v>0.66200000000000003</v>
      </c>
      <c r="P11">
        <v>0.45600000000000002</v>
      </c>
      <c r="Q11" s="18">
        <v>0.53900000000000003</v>
      </c>
    </row>
    <row r="12" spans="1:17">
      <c r="A12" s="134"/>
      <c r="B12" s="51">
        <v>10</v>
      </c>
      <c r="C12" s="20">
        <v>0.76400000000000001</v>
      </c>
      <c r="D12">
        <v>0.44600000000000001</v>
      </c>
      <c r="E12">
        <v>0.56200000000000006</v>
      </c>
      <c r="F12" s="22">
        <v>0.66700000000000004</v>
      </c>
      <c r="G12" s="12">
        <v>0.39900000000000002</v>
      </c>
      <c r="H12" s="23">
        <v>0.497</v>
      </c>
      <c r="I12">
        <v>0.59599999999999997</v>
      </c>
      <c r="J12">
        <v>0.45600000000000002</v>
      </c>
      <c r="K12" s="18">
        <v>0.51500000000000001</v>
      </c>
      <c r="L12" s="12">
        <v>0.69</v>
      </c>
      <c r="M12" s="12">
        <v>0.46</v>
      </c>
      <c r="N12" s="23">
        <v>0.55200000000000005</v>
      </c>
      <c r="O12">
        <v>0.71</v>
      </c>
      <c r="P12">
        <v>0.61899999999999999</v>
      </c>
      <c r="Q12" s="18">
        <v>0.66</v>
      </c>
    </row>
    <row r="13" spans="1:17">
      <c r="A13" s="135">
        <v>2</v>
      </c>
      <c r="B13" s="50">
        <v>1</v>
      </c>
      <c r="C13" s="1">
        <v>0.67900000000000005</v>
      </c>
      <c r="D13" s="2">
        <v>0.64500000000000002</v>
      </c>
      <c r="E13" s="2">
        <v>0.65800000000000003</v>
      </c>
      <c r="F13" s="9">
        <v>0.67100000000000004</v>
      </c>
      <c r="G13" s="10">
        <v>0.56899999999999995</v>
      </c>
      <c r="H13" s="11">
        <v>0.61499999999999999</v>
      </c>
      <c r="I13" s="2">
        <v>0.71899999999999997</v>
      </c>
      <c r="J13" s="2">
        <v>0.59099999999999997</v>
      </c>
      <c r="K13" s="8">
        <v>0.64800000000000002</v>
      </c>
      <c r="L13" s="10">
        <v>0.76</v>
      </c>
      <c r="M13" s="10">
        <v>0.52300000000000002</v>
      </c>
      <c r="N13" s="11">
        <v>0.61899999999999999</v>
      </c>
      <c r="O13" s="2">
        <v>0.64600000000000002</v>
      </c>
      <c r="P13" s="2">
        <v>0.57799999999999996</v>
      </c>
      <c r="Q13" s="8">
        <v>0.61</v>
      </c>
    </row>
    <row r="14" spans="1:17">
      <c r="A14" s="134"/>
      <c r="B14" s="51">
        <v>2</v>
      </c>
      <c r="C14" s="20">
        <v>0.72799999999999998</v>
      </c>
      <c r="D14">
        <v>0.442</v>
      </c>
      <c r="E14">
        <v>0.54700000000000004</v>
      </c>
      <c r="F14" s="22">
        <v>0.72799999999999998</v>
      </c>
      <c r="G14" s="12">
        <v>0.53400000000000003</v>
      </c>
      <c r="H14" s="23">
        <v>0.61599999999999999</v>
      </c>
      <c r="I14">
        <v>0.73</v>
      </c>
      <c r="J14">
        <v>0.53700000000000003</v>
      </c>
      <c r="K14" s="18">
        <v>0.61599999999999999</v>
      </c>
      <c r="L14" s="12">
        <v>0.71399999999999997</v>
      </c>
      <c r="M14" s="12">
        <v>0.46400000000000002</v>
      </c>
      <c r="N14" s="23">
        <v>0.56200000000000006</v>
      </c>
      <c r="O14">
        <v>0.69499999999999995</v>
      </c>
      <c r="P14">
        <v>0.432</v>
      </c>
      <c r="Q14" s="18">
        <v>0.53300000000000003</v>
      </c>
    </row>
    <row r="15" spans="1:17">
      <c r="A15" s="134"/>
      <c r="B15" s="51">
        <v>3</v>
      </c>
      <c r="C15" s="20">
        <v>0.41399999999999998</v>
      </c>
      <c r="D15">
        <v>0.41199999999999998</v>
      </c>
      <c r="E15">
        <v>0.41099999999999998</v>
      </c>
      <c r="F15" s="22">
        <v>0.42699999999999999</v>
      </c>
      <c r="G15" s="12">
        <v>0.39300000000000002</v>
      </c>
      <c r="H15" s="23">
        <v>0.40699999999999997</v>
      </c>
      <c r="I15">
        <v>0.45600000000000002</v>
      </c>
      <c r="J15">
        <v>0.41899999999999998</v>
      </c>
      <c r="K15" s="18">
        <v>0.434</v>
      </c>
      <c r="L15" s="12">
        <v>0.47699999999999998</v>
      </c>
      <c r="M15" s="12">
        <v>0.442</v>
      </c>
      <c r="N15" s="23">
        <v>0.45800000000000002</v>
      </c>
      <c r="O15">
        <v>0.41899999999999998</v>
      </c>
      <c r="P15">
        <v>0.4</v>
      </c>
      <c r="Q15" s="18">
        <v>0.40799999999999997</v>
      </c>
    </row>
    <row r="16" spans="1:17">
      <c r="A16" s="134"/>
      <c r="B16" s="51">
        <v>4</v>
      </c>
      <c r="C16" s="20">
        <v>0.45800000000000002</v>
      </c>
      <c r="D16">
        <v>0.45800000000000002</v>
      </c>
      <c r="E16">
        <v>0.45800000000000002</v>
      </c>
      <c r="F16" s="22">
        <v>0.54200000000000004</v>
      </c>
      <c r="G16" s="12">
        <v>0.48299999999999998</v>
      </c>
      <c r="H16" s="23">
        <v>0.50900000000000001</v>
      </c>
      <c r="I16">
        <v>0.42299999999999999</v>
      </c>
      <c r="J16">
        <v>0.39600000000000002</v>
      </c>
      <c r="K16" s="18">
        <v>0.40699999999999997</v>
      </c>
      <c r="L16" s="12">
        <v>0.41899999999999998</v>
      </c>
      <c r="M16" s="12">
        <v>0.436</v>
      </c>
      <c r="N16" s="23">
        <v>0.42299999999999999</v>
      </c>
      <c r="O16">
        <v>0.34399999999999997</v>
      </c>
      <c r="P16">
        <v>0.42899999999999999</v>
      </c>
      <c r="Q16" s="18">
        <v>0.38100000000000001</v>
      </c>
    </row>
    <row r="17" spans="1:17">
      <c r="A17" s="134"/>
      <c r="B17" s="51">
        <v>5</v>
      </c>
      <c r="C17" s="20">
        <v>0.60299999999999998</v>
      </c>
      <c r="D17">
        <v>0.38800000000000001</v>
      </c>
      <c r="E17">
        <v>0.46899999999999997</v>
      </c>
      <c r="F17" s="22">
        <v>0.626</v>
      </c>
      <c r="G17" s="12">
        <v>0.40100000000000002</v>
      </c>
      <c r="H17" s="23">
        <v>0.48799999999999999</v>
      </c>
      <c r="I17">
        <v>0.65100000000000002</v>
      </c>
      <c r="J17">
        <v>0.51200000000000001</v>
      </c>
      <c r="K17" s="18">
        <v>0.57299999999999995</v>
      </c>
      <c r="L17" s="12">
        <v>0.72</v>
      </c>
      <c r="M17" s="12">
        <v>0.5</v>
      </c>
      <c r="N17" s="23">
        <v>0.58899999999999997</v>
      </c>
      <c r="O17">
        <v>0.7</v>
      </c>
      <c r="P17">
        <v>0.51600000000000001</v>
      </c>
      <c r="Q17" s="18">
        <v>0.59099999999999997</v>
      </c>
    </row>
    <row r="18" spans="1:17">
      <c r="A18" s="134"/>
      <c r="B18" s="51">
        <v>6</v>
      </c>
      <c r="C18" s="20">
        <v>0.56699999999999995</v>
      </c>
      <c r="D18">
        <v>0.41399999999999998</v>
      </c>
      <c r="E18">
        <v>0.47899999999999998</v>
      </c>
      <c r="F18" s="22">
        <v>0.78200000000000003</v>
      </c>
      <c r="G18" s="12">
        <v>0.53200000000000003</v>
      </c>
      <c r="H18" s="23">
        <v>0.63200000000000001</v>
      </c>
      <c r="I18">
        <v>0.79500000000000004</v>
      </c>
      <c r="J18">
        <v>0.70799999999999996</v>
      </c>
      <c r="K18" s="18">
        <v>0.748</v>
      </c>
      <c r="L18" s="12">
        <v>0.81100000000000005</v>
      </c>
      <c r="M18" s="12">
        <v>0.61699999999999999</v>
      </c>
      <c r="N18" s="23">
        <v>0.69499999999999995</v>
      </c>
      <c r="O18">
        <v>0.80300000000000005</v>
      </c>
      <c r="P18">
        <v>0.59299999999999997</v>
      </c>
      <c r="Q18" s="18">
        <v>0.68200000000000005</v>
      </c>
    </row>
    <row r="19" spans="1:17">
      <c r="A19" s="134"/>
      <c r="B19" s="51">
        <v>7</v>
      </c>
      <c r="C19" s="20">
        <v>0.64</v>
      </c>
      <c r="D19">
        <v>0.45600000000000002</v>
      </c>
      <c r="E19">
        <v>0.53200000000000003</v>
      </c>
      <c r="F19" s="22">
        <v>0.64600000000000002</v>
      </c>
      <c r="G19" s="12">
        <v>0.47599999999999998</v>
      </c>
      <c r="H19" s="23">
        <v>0.53800000000000003</v>
      </c>
      <c r="I19">
        <v>0.66200000000000003</v>
      </c>
      <c r="J19">
        <v>0.45600000000000002</v>
      </c>
      <c r="K19" s="18">
        <v>0.53900000000000003</v>
      </c>
      <c r="L19" s="12">
        <v>0.57299999999999995</v>
      </c>
      <c r="M19" s="12">
        <v>0.39800000000000002</v>
      </c>
      <c r="N19" s="23">
        <v>0.46899999999999997</v>
      </c>
      <c r="O19">
        <v>0.622</v>
      </c>
      <c r="P19">
        <v>0.46400000000000002</v>
      </c>
      <c r="Q19" s="18">
        <v>0.52800000000000002</v>
      </c>
    </row>
    <row r="20" spans="1:17">
      <c r="A20" s="134"/>
      <c r="B20" s="51">
        <v>8</v>
      </c>
      <c r="C20" s="20">
        <v>0.67400000000000004</v>
      </c>
      <c r="D20">
        <v>0.55500000000000005</v>
      </c>
      <c r="E20">
        <v>0.60799999999999998</v>
      </c>
      <c r="F20" s="22">
        <v>0.71299999999999997</v>
      </c>
      <c r="G20" s="12">
        <v>0.55300000000000005</v>
      </c>
      <c r="H20" s="23">
        <v>0.61199999999999999</v>
      </c>
      <c r="I20">
        <v>0.75700000000000001</v>
      </c>
      <c r="J20">
        <v>0.51700000000000002</v>
      </c>
      <c r="K20" s="18">
        <v>0.61</v>
      </c>
      <c r="L20" s="12">
        <v>0.73599999999999999</v>
      </c>
      <c r="M20" s="12">
        <v>0.48199999999999998</v>
      </c>
      <c r="N20" s="23">
        <v>0.58299999999999996</v>
      </c>
      <c r="O20">
        <v>0.77500000000000002</v>
      </c>
      <c r="P20">
        <v>0.51700000000000002</v>
      </c>
      <c r="Q20" s="18">
        <v>0.62</v>
      </c>
    </row>
    <row r="21" spans="1:17">
      <c r="A21" s="134"/>
      <c r="B21" s="51">
        <v>9</v>
      </c>
      <c r="C21" s="20">
        <v>0.67100000000000004</v>
      </c>
      <c r="D21">
        <v>0.32800000000000001</v>
      </c>
      <c r="E21">
        <v>0.42799999999999999</v>
      </c>
      <c r="F21" s="22">
        <v>0.55200000000000005</v>
      </c>
      <c r="G21" s="12">
        <v>0.318</v>
      </c>
      <c r="H21" s="23">
        <v>0.39400000000000002</v>
      </c>
      <c r="I21">
        <v>0.624</v>
      </c>
      <c r="J21">
        <v>0.34599999999999997</v>
      </c>
      <c r="K21" s="18">
        <v>0.44400000000000001</v>
      </c>
      <c r="L21" s="12">
        <v>0.69499999999999995</v>
      </c>
      <c r="M21" s="12">
        <v>0.56999999999999995</v>
      </c>
      <c r="N21" s="23">
        <v>0.624</v>
      </c>
      <c r="O21">
        <v>0.59899999999999998</v>
      </c>
      <c r="P21">
        <v>0.40300000000000002</v>
      </c>
      <c r="Q21" s="18">
        <v>0.48099999999999998</v>
      </c>
    </row>
    <row r="22" spans="1:17">
      <c r="A22" s="134"/>
      <c r="B22" s="51">
        <v>10</v>
      </c>
      <c r="C22" s="20">
        <v>0.56499999999999995</v>
      </c>
      <c r="D22">
        <v>0.47499999999999998</v>
      </c>
      <c r="E22">
        <v>0.51400000000000001</v>
      </c>
      <c r="F22" s="22">
        <v>0.61799999999999999</v>
      </c>
      <c r="G22" s="12">
        <v>0.43099999999999999</v>
      </c>
      <c r="H22" s="23">
        <v>0.50600000000000001</v>
      </c>
      <c r="I22">
        <v>0.61599999999999999</v>
      </c>
      <c r="J22">
        <v>0.46500000000000002</v>
      </c>
      <c r="K22" s="18">
        <v>0.53</v>
      </c>
      <c r="L22" s="12">
        <v>0.63300000000000001</v>
      </c>
      <c r="M22" s="12">
        <v>0.53100000000000003</v>
      </c>
      <c r="N22" s="23">
        <v>0.57299999999999995</v>
      </c>
      <c r="O22">
        <v>0.55600000000000005</v>
      </c>
      <c r="P22">
        <v>0.43</v>
      </c>
      <c r="Q22" s="18">
        <v>0.48399999999999999</v>
      </c>
    </row>
    <row r="23" spans="1:17">
      <c r="A23" s="135">
        <v>3</v>
      </c>
      <c r="B23" s="50">
        <v>1</v>
      </c>
      <c r="C23" s="1">
        <v>0</v>
      </c>
      <c r="D23" s="2">
        <v>0</v>
      </c>
      <c r="E23" s="2">
        <v>0</v>
      </c>
      <c r="F23" s="9">
        <v>0</v>
      </c>
      <c r="G23" s="10">
        <v>0</v>
      </c>
      <c r="H23" s="11">
        <v>0</v>
      </c>
      <c r="I23" s="2">
        <v>8.3000000000000004E-2</v>
      </c>
      <c r="J23" s="2">
        <v>7.0999999999999994E-2</v>
      </c>
      <c r="K23" s="8">
        <v>7.6999999999999999E-2</v>
      </c>
      <c r="L23" s="10">
        <v>0</v>
      </c>
      <c r="M23" s="10">
        <v>0</v>
      </c>
      <c r="N23" s="11">
        <v>0</v>
      </c>
      <c r="O23" s="2">
        <v>0</v>
      </c>
      <c r="P23" s="2">
        <v>0</v>
      </c>
      <c r="Q23" s="8">
        <v>0</v>
      </c>
    </row>
    <row r="24" spans="1:17">
      <c r="A24" s="134"/>
      <c r="B24" s="51">
        <v>2</v>
      </c>
      <c r="C24" s="20">
        <v>0.26700000000000002</v>
      </c>
      <c r="D24">
        <v>0.29899999999999999</v>
      </c>
      <c r="E24">
        <v>0.27900000000000003</v>
      </c>
      <c r="F24" s="22">
        <v>0.49399999999999999</v>
      </c>
      <c r="G24" s="12">
        <v>0.66700000000000004</v>
      </c>
      <c r="H24" s="23">
        <v>0.56699999999999995</v>
      </c>
      <c r="I24">
        <v>0.28399999999999997</v>
      </c>
      <c r="J24">
        <v>0.375</v>
      </c>
      <c r="K24" s="18">
        <v>0.32200000000000001</v>
      </c>
      <c r="L24" s="12">
        <v>0.53600000000000003</v>
      </c>
      <c r="M24" s="12">
        <v>0.48099999999999998</v>
      </c>
      <c r="N24" s="23">
        <v>0.503</v>
      </c>
      <c r="O24">
        <v>0.55800000000000005</v>
      </c>
      <c r="P24">
        <v>0.51500000000000001</v>
      </c>
      <c r="Q24" s="18">
        <v>0.53300000000000003</v>
      </c>
    </row>
    <row r="25" spans="1:17">
      <c r="A25" s="134"/>
      <c r="B25" s="51">
        <v>3</v>
      </c>
      <c r="C25" s="20">
        <v>0.44500000000000001</v>
      </c>
      <c r="D25">
        <v>0.40799999999999997</v>
      </c>
      <c r="E25">
        <v>0.42199999999999999</v>
      </c>
      <c r="F25" s="22">
        <v>0.58899999999999997</v>
      </c>
      <c r="G25" s="12">
        <v>0.47499999999999998</v>
      </c>
      <c r="H25" s="23">
        <v>0.52600000000000002</v>
      </c>
      <c r="I25">
        <v>0.56699999999999995</v>
      </c>
      <c r="J25">
        <v>0.42699999999999999</v>
      </c>
      <c r="K25" s="18">
        <v>0.48699999999999999</v>
      </c>
      <c r="L25" s="12">
        <v>0.46899999999999997</v>
      </c>
      <c r="M25" s="12">
        <v>0.374</v>
      </c>
      <c r="N25" s="23">
        <v>0.41299999999999998</v>
      </c>
      <c r="O25">
        <v>0.65500000000000003</v>
      </c>
      <c r="P25">
        <v>0.437</v>
      </c>
      <c r="Q25" s="18">
        <v>0.52300000000000002</v>
      </c>
    </row>
    <row r="26" spans="1:17">
      <c r="A26" s="134"/>
      <c r="B26" s="51">
        <v>4</v>
      </c>
      <c r="C26" s="20">
        <v>0.46400000000000002</v>
      </c>
      <c r="D26">
        <v>0.26200000000000001</v>
      </c>
      <c r="E26">
        <v>0.33300000000000002</v>
      </c>
      <c r="F26" s="22">
        <v>0.48499999999999999</v>
      </c>
      <c r="G26" s="12">
        <v>0.33500000000000002</v>
      </c>
      <c r="H26" s="23">
        <v>0.39400000000000002</v>
      </c>
      <c r="I26">
        <v>0.58499999999999996</v>
      </c>
      <c r="J26">
        <v>0.48799999999999999</v>
      </c>
      <c r="K26" s="18">
        <v>0.52800000000000002</v>
      </c>
      <c r="L26" s="12">
        <v>0.50800000000000001</v>
      </c>
      <c r="M26" s="12">
        <v>0.38600000000000001</v>
      </c>
      <c r="N26" s="23">
        <v>0.438</v>
      </c>
      <c r="O26">
        <v>0.54400000000000004</v>
      </c>
      <c r="P26">
        <v>0.45400000000000001</v>
      </c>
      <c r="Q26" s="18">
        <v>0.49299999999999999</v>
      </c>
    </row>
    <row r="27" spans="1:17">
      <c r="A27" s="134"/>
      <c r="B27" s="51">
        <v>5</v>
      </c>
      <c r="C27" s="20">
        <v>0.46700000000000003</v>
      </c>
      <c r="D27">
        <v>0.33600000000000002</v>
      </c>
      <c r="E27">
        <v>0.39</v>
      </c>
      <c r="F27" s="22">
        <v>0.49199999999999999</v>
      </c>
      <c r="G27" s="12">
        <v>0.433</v>
      </c>
      <c r="H27" s="23">
        <v>0.45900000000000002</v>
      </c>
      <c r="I27">
        <v>0.48599999999999999</v>
      </c>
      <c r="J27">
        <v>0.441</v>
      </c>
      <c r="K27" s="18">
        <v>0.45700000000000002</v>
      </c>
      <c r="L27" s="12">
        <v>0.58299999999999996</v>
      </c>
      <c r="M27" s="12">
        <v>0.46899999999999997</v>
      </c>
      <c r="N27" s="23">
        <v>0.51900000000000002</v>
      </c>
      <c r="O27">
        <v>0.59799999999999998</v>
      </c>
      <c r="P27">
        <v>0.52800000000000002</v>
      </c>
      <c r="Q27" s="18">
        <v>0.55900000000000005</v>
      </c>
    </row>
    <row r="28" spans="1:17">
      <c r="A28" s="134"/>
      <c r="B28" s="51">
        <v>6</v>
      </c>
      <c r="C28" s="20">
        <v>0.4</v>
      </c>
      <c r="D28">
        <v>0.38700000000000001</v>
      </c>
      <c r="E28">
        <v>0.39100000000000001</v>
      </c>
      <c r="F28" s="22">
        <v>0.6</v>
      </c>
      <c r="G28" s="12">
        <v>0.41899999999999998</v>
      </c>
      <c r="H28" s="23">
        <v>0.49299999999999999</v>
      </c>
      <c r="I28">
        <v>0.48699999999999999</v>
      </c>
      <c r="J28">
        <v>0.5</v>
      </c>
      <c r="K28" s="18">
        <v>0.49199999999999999</v>
      </c>
      <c r="L28" s="12">
        <v>0.42499999999999999</v>
      </c>
      <c r="M28" s="12">
        <v>0.47499999999999998</v>
      </c>
      <c r="N28" s="23">
        <v>0.44700000000000001</v>
      </c>
      <c r="O28">
        <v>0.55000000000000004</v>
      </c>
      <c r="P28">
        <v>0.51200000000000001</v>
      </c>
      <c r="Q28" s="18">
        <v>0.52900000000000003</v>
      </c>
    </row>
    <row r="29" spans="1:17">
      <c r="A29" s="134"/>
      <c r="B29" s="51">
        <v>7</v>
      </c>
      <c r="C29" s="20">
        <v>0.72099999999999997</v>
      </c>
      <c r="D29">
        <v>0.5</v>
      </c>
      <c r="E29">
        <v>0.58699999999999997</v>
      </c>
      <c r="F29" s="22">
        <v>0.65700000000000003</v>
      </c>
      <c r="G29" s="12">
        <v>0.63800000000000001</v>
      </c>
      <c r="H29" s="23">
        <v>0.64600000000000002</v>
      </c>
      <c r="I29">
        <v>0.629</v>
      </c>
      <c r="J29">
        <v>0.61499999999999999</v>
      </c>
      <c r="K29" s="18">
        <v>0.62</v>
      </c>
      <c r="L29" s="12">
        <v>0.57499999999999996</v>
      </c>
      <c r="M29" s="12">
        <v>0.51900000000000002</v>
      </c>
      <c r="N29" s="23">
        <v>0.54400000000000004</v>
      </c>
      <c r="O29">
        <v>0.63400000000000001</v>
      </c>
      <c r="P29">
        <v>0.53100000000000003</v>
      </c>
      <c r="Q29" s="18">
        <v>0.57799999999999996</v>
      </c>
    </row>
    <row r="30" spans="1:17">
      <c r="A30" s="134"/>
      <c r="B30" s="51">
        <v>8</v>
      </c>
      <c r="C30" s="20">
        <v>0.50800000000000001</v>
      </c>
      <c r="D30">
        <v>0.46700000000000003</v>
      </c>
      <c r="E30">
        <v>0.47599999999999998</v>
      </c>
      <c r="F30" s="22">
        <v>0.52600000000000002</v>
      </c>
      <c r="G30" s="12">
        <v>0.33500000000000002</v>
      </c>
      <c r="H30" s="23">
        <v>0.40899999999999997</v>
      </c>
      <c r="I30">
        <v>0.54800000000000004</v>
      </c>
      <c r="J30">
        <v>0.46100000000000002</v>
      </c>
      <c r="K30" s="18">
        <v>0.5</v>
      </c>
      <c r="L30" s="12">
        <v>0.68300000000000005</v>
      </c>
      <c r="M30" s="12">
        <v>0.46600000000000003</v>
      </c>
      <c r="N30" s="23">
        <v>0.55300000000000005</v>
      </c>
      <c r="O30">
        <v>0.45200000000000001</v>
      </c>
      <c r="P30">
        <v>0.30299999999999999</v>
      </c>
      <c r="Q30" s="18">
        <v>0.36199999999999999</v>
      </c>
    </row>
    <row r="31" spans="1:17">
      <c r="A31" s="134"/>
      <c r="B31" s="51">
        <v>9</v>
      </c>
      <c r="C31" s="20">
        <v>0</v>
      </c>
      <c r="D31">
        <v>0</v>
      </c>
      <c r="E31">
        <v>0</v>
      </c>
      <c r="F31" s="22">
        <v>0</v>
      </c>
      <c r="G31" s="12">
        <v>0</v>
      </c>
      <c r="H31" s="23">
        <v>0</v>
      </c>
      <c r="I31">
        <v>0</v>
      </c>
      <c r="J31">
        <v>0</v>
      </c>
      <c r="K31" s="18">
        <v>0</v>
      </c>
      <c r="L31" s="12">
        <v>0</v>
      </c>
      <c r="M31" s="12">
        <v>0</v>
      </c>
      <c r="N31" s="23">
        <v>0</v>
      </c>
      <c r="O31">
        <v>0</v>
      </c>
      <c r="P31">
        <v>0</v>
      </c>
      <c r="Q31" s="18">
        <v>0</v>
      </c>
    </row>
    <row r="32" spans="1:17">
      <c r="A32" s="136"/>
      <c r="B32" s="52">
        <v>10</v>
      </c>
      <c r="C32" s="21">
        <v>0.59099999999999997</v>
      </c>
      <c r="D32" s="5">
        <v>0.41499999999999998</v>
      </c>
      <c r="E32" s="5">
        <v>0.48299999999999998</v>
      </c>
      <c r="F32" s="24">
        <v>0.61899999999999999</v>
      </c>
      <c r="G32" s="15">
        <v>0.44</v>
      </c>
      <c r="H32" s="25">
        <v>0.51300000000000001</v>
      </c>
      <c r="I32" s="5">
        <v>0.72</v>
      </c>
      <c r="J32" s="5">
        <v>0.5</v>
      </c>
      <c r="K32" s="19">
        <v>0.58899999999999997</v>
      </c>
      <c r="L32" s="15">
        <v>0.47699999999999998</v>
      </c>
      <c r="M32" s="15">
        <v>0.46400000000000002</v>
      </c>
      <c r="N32" s="25">
        <v>0.46899999999999997</v>
      </c>
      <c r="O32" s="5">
        <v>0.72099999999999997</v>
      </c>
      <c r="P32" s="5">
        <v>0.51700000000000002</v>
      </c>
      <c r="Q32" s="19">
        <v>0.60199999999999998</v>
      </c>
    </row>
    <row r="33" spans="1:17">
      <c r="A33" s="134">
        <v>4</v>
      </c>
      <c r="B33" s="51">
        <v>1</v>
      </c>
      <c r="C33" s="20">
        <v>0.5</v>
      </c>
      <c r="D33">
        <v>0.56499999999999995</v>
      </c>
      <c r="E33">
        <v>0.52100000000000002</v>
      </c>
      <c r="F33" s="22">
        <v>0.61899999999999999</v>
      </c>
      <c r="G33" s="12">
        <v>0.624</v>
      </c>
      <c r="H33" s="23">
        <v>0.621</v>
      </c>
      <c r="I33">
        <v>0.65700000000000003</v>
      </c>
      <c r="J33">
        <v>0.67700000000000005</v>
      </c>
      <c r="K33" s="18">
        <v>0.66700000000000004</v>
      </c>
      <c r="L33" s="12">
        <v>0.51700000000000002</v>
      </c>
      <c r="M33" s="12">
        <v>0.69699999999999995</v>
      </c>
      <c r="N33" s="23">
        <v>0.59</v>
      </c>
      <c r="O33">
        <v>0.621</v>
      </c>
      <c r="P33">
        <v>0.57299999999999995</v>
      </c>
      <c r="Q33" s="18">
        <v>0.59599999999999997</v>
      </c>
    </row>
    <row r="34" spans="1:17">
      <c r="A34" s="134"/>
      <c r="B34" s="51">
        <v>2</v>
      </c>
      <c r="C34" s="20">
        <v>0.76200000000000001</v>
      </c>
      <c r="D34">
        <v>0.312</v>
      </c>
      <c r="E34">
        <v>0.441</v>
      </c>
      <c r="F34" s="22">
        <v>0.57999999999999996</v>
      </c>
      <c r="G34" s="12">
        <v>0.51300000000000001</v>
      </c>
      <c r="H34" s="23">
        <v>0.54400000000000004</v>
      </c>
      <c r="I34">
        <v>0.57899999999999996</v>
      </c>
      <c r="J34">
        <v>0.61</v>
      </c>
      <c r="K34" s="18">
        <v>0.59399999999999997</v>
      </c>
      <c r="L34" s="12">
        <v>0.67300000000000004</v>
      </c>
      <c r="M34" s="12">
        <v>0.59799999999999998</v>
      </c>
      <c r="N34" s="23">
        <v>0.63300000000000001</v>
      </c>
      <c r="O34">
        <v>0.55900000000000005</v>
      </c>
      <c r="P34">
        <v>0.53900000000000003</v>
      </c>
      <c r="Q34" s="18">
        <v>0.54800000000000004</v>
      </c>
    </row>
    <row r="35" spans="1:17">
      <c r="A35" s="134"/>
      <c r="B35" s="51">
        <v>3</v>
      </c>
      <c r="C35" s="20">
        <v>0.65500000000000003</v>
      </c>
      <c r="D35">
        <v>0.56799999999999995</v>
      </c>
      <c r="E35">
        <v>0.6</v>
      </c>
      <c r="F35" s="22">
        <v>0.753</v>
      </c>
      <c r="G35" s="12">
        <v>0.58899999999999997</v>
      </c>
      <c r="H35" s="23">
        <v>0.65800000000000003</v>
      </c>
      <c r="I35">
        <v>0.56699999999999995</v>
      </c>
      <c r="J35">
        <v>0.53600000000000003</v>
      </c>
      <c r="K35" s="18">
        <v>0.54900000000000004</v>
      </c>
      <c r="L35" s="12">
        <v>0.81599999999999995</v>
      </c>
      <c r="M35" s="12">
        <v>0.65200000000000002</v>
      </c>
      <c r="N35" s="23">
        <v>0.72199999999999998</v>
      </c>
      <c r="O35">
        <v>0.70799999999999996</v>
      </c>
      <c r="P35">
        <v>0.53300000000000003</v>
      </c>
      <c r="Q35" s="18">
        <v>0.60099999999999998</v>
      </c>
    </row>
    <row r="36" spans="1:17">
      <c r="A36" s="134"/>
      <c r="B36" s="51">
        <v>4</v>
      </c>
      <c r="C36" s="20">
        <v>0.45500000000000002</v>
      </c>
      <c r="D36">
        <v>0.47699999999999998</v>
      </c>
      <c r="E36">
        <v>0.46500000000000002</v>
      </c>
      <c r="F36" s="22">
        <v>0.38400000000000001</v>
      </c>
      <c r="G36" s="12">
        <v>0.49399999999999999</v>
      </c>
      <c r="H36" s="23">
        <v>0.42899999999999999</v>
      </c>
      <c r="I36">
        <v>0.28999999999999998</v>
      </c>
      <c r="J36">
        <v>0.38100000000000001</v>
      </c>
      <c r="K36" s="18">
        <v>0.32800000000000001</v>
      </c>
      <c r="L36" s="12">
        <v>0.28699999999999998</v>
      </c>
      <c r="M36" s="12">
        <v>0.32500000000000001</v>
      </c>
      <c r="N36" s="23">
        <v>0.30199999999999999</v>
      </c>
      <c r="O36">
        <v>0.36199999999999999</v>
      </c>
      <c r="P36">
        <v>0.5</v>
      </c>
      <c r="Q36" s="18">
        <v>0.41799999999999998</v>
      </c>
    </row>
    <row r="37" spans="1:17">
      <c r="A37" s="134"/>
      <c r="B37" s="51">
        <v>5</v>
      </c>
      <c r="C37" s="20">
        <v>0.74199999999999999</v>
      </c>
      <c r="D37">
        <v>0.47599999999999998</v>
      </c>
      <c r="E37">
        <v>0.57799999999999996</v>
      </c>
      <c r="F37" s="22">
        <v>0.84399999999999997</v>
      </c>
      <c r="G37" s="12">
        <v>0.61699999999999999</v>
      </c>
      <c r="H37" s="23">
        <v>0.71099999999999997</v>
      </c>
      <c r="I37">
        <v>0.66100000000000003</v>
      </c>
      <c r="J37">
        <v>0.49</v>
      </c>
      <c r="K37" s="18">
        <v>0.56000000000000005</v>
      </c>
      <c r="L37" s="12">
        <v>0.71</v>
      </c>
      <c r="M37" s="12">
        <v>0.49</v>
      </c>
      <c r="N37" s="23">
        <v>0.57799999999999996</v>
      </c>
      <c r="O37">
        <v>0.81299999999999994</v>
      </c>
      <c r="P37">
        <v>0.53900000000000003</v>
      </c>
      <c r="Q37" s="18">
        <v>0.64700000000000002</v>
      </c>
    </row>
    <row r="38" spans="1:17">
      <c r="A38" s="134"/>
      <c r="B38" s="51">
        <v>6</v>
      </c>
      <c r="C38" s="20">
        <v>0.70499999999999996</v>
      </c>
      <c r="D38">
        <v>0.59399999999999997</v>
      </c>
      <c r="E38">
        <v>0.63900000000000001</v>
      </c>
      <c r="F38" s="22">
        <v>0.66600000000000004</v>
      </c>
      <c r="G38" s="12">
        <v>0.57899999999999996</v>
      </c>
      <c r="H38" s="23">
        <v>0.61899999999999999</v>
      </c>
      <c r="I38">
        <v>0.628</v>
      </c>
      <c r="J38">
        <v>0.49299999999999999</v>
      </c>
      <c r="K38" s="18">
        <v>0.55200000000000005</v>
      </c>
      <c r="L38" s="12">
        <v>0.58599999999999997</v>
      </c>
      <c r="M38" s="12">
        <v>0.55700000000000005</v>
      </c>
      <c r="N38" s="23">
        <v>0.56799999999999995</v>
      </c>
      <c r="O38">
        <v>0.64700000000000002</v>
      </c>
      <c r="P38">
        <v>0.434</v>
      </c>
      <c r="Q38" s="18">
        <v>0.51700000000000002</v>
      </c>
    </row>
    <row r="39" spans="1:17">
      <c r="A39" s="134"/>
      <c r="B39" s="51">
        <v>7</v>
      </c>
      <c r="C39" s="20">
        <v>0.63800000000000001</v>
      </c>
      <c r="D39">
        <v>0.47</v>
      </c>
      <c r="E39">
        <v>0.54100000000000004</v>
      </c>
      <c r="F39" s="22">
        <v>0.61299999999999999</v>
      </c>
      <c r="G39" s="12">
        <v>0.53100000000000003</v>
      </c>
      <c r="H39" s="23">
        <v>0.56799999999999995</v>
      </c>
      <c r="I39">
        <v>0.60599999999999998</v>
      </c>
      <c r="J39">
        <v>0.48699999999999999</v>
      </c>
      <c r="K39" s="18">
        <v>0.53</v>
      </c>
      <c r="L39" s="12">
        <v>0.53100000000000003</v>
      </c>
      <c r="M39" s="12">
        <v>0.45400000000000001</v>
      </c>
      <c r="N39" s="23">
        <v>0.48599999999999999</v>
      </c>
      <c r="O39">
        <v>0.5</v>
      </c>
      <c r="P39">
        <v>0.36599999999999999</v>
      </c>
      <c r="Q39" s="18">
        <v>0.42199999999999999</v>
      </c>
    </row>
    <row r="40" spans="1:17">
      <c r="A40" s="134"/>
      <c r="B40" s="51">
        <v>8</v>
      </c>
      <c r="C40" s="20">
        <v>0.54400000000000004</v>
      </c>
      <c r="D40">
        <v>0.42799999999999999</v>
      </c>
      <c r="E40">
        <v>0.47899999999999998</v>
      </c>
      <c r="F40" s="22">
        <v>0.48499999999999999</v>
      </c>
      <c r="G40" s="12">
        <v>0.42399999999999999</v>
      </c>
      <c r="H40" s="23">
        <v>0.44800000000000001</v>
      </c>
      <c r="I40">
        <v>0.59699999999999998</v>
      </c>
      <c r="J40">
        <v>0.48599999999999999</v>
      </c>
      <c r="K40" s="18">
        <v>0.53600000000000003</v>
      </c>
      <c r="L40" s="12">
        <v>0.621</v>
      </c>
      <c r="M40" s="12">
        <v>0.41899999999999998</v>
      </c>
      <c r="N40" s="23">
        <v>0.5</v>
      </c>
      <c r="O40">
        <v>0.57399999999999995</v>
      </c>
      <c r="P40">
        <v>0.35099999999999998</v>
      </c>
      <c r="Q40" s="18">
        <v>0.435</v>
      </c>
    </row>
    <row r="41" spans="1:17">
      <c r="A41" s="134"/>
      <c r="B41" s="51">
        <v>9</v>
      </c>
      <c r="C41" s="20">
        <v>0.48299999999999998</v>
      </c>
      <c r="D41">
        <v>0.46899999999999997</v>
      </c>
      <c r="E41">
        <v>0.47599999999999998</v>
      </c>
      <c r="F41" s="22">
        <v>0.441</v>
      </c>
      <c r="G41" s="12">
        <v>0.625</v>
      </c>
      <c r="H41" s="23">
        <v>0.51700000000000002</v>
      </c>
      <c r="I41">
        <v>0.48299999999999998</v>
      </c>
      <c r="J41">
        <v>0.59899999999999998</v>
      </c>
      <c r="K41" s="18">
        <v>0.53500000000000003</v>
      </c>
      <c r="L41" s="12">
        <v>0.53700000000000003</v>
      </c>
      <c r="M41" s="12">
        <v>0.56499999999999995</v>
      </c>
      <c r="N41" s="23">
        <v>0.55000000000000004</v>
      </c>
      <c r="O41">
        <v>0.57099999999999995</v>
      </c>
      <c r="P41">
        <v>0.56499999999999995</v>
      </c>
      <c r="Q41" s="18">
        <v>0.56699999999999995</v>
      </c>
    </row>
    <row r="42" spans="1:17">
      <c r="A42" s="134"/>
      <c r="B42" s="51">
        <v>10</v>
      </c>
      <c r="C42" s="20">
        <v>0.67100000000000004</v>
      </c>
      <c r="D42">
        <v>0.59099999999999997</v>
      </c>
      <c r="E42">
        <v>0.626</v>
      </c>
      <c r="F42" s="22">
        <v>0.51700000000000002</v>
      </c>
      <c r="G42" s="12">
        <v>0.60799999999999998</v>
      </c>
      <c r="H42" s="23">
        <v>0.55800000000000005</v>
      </c>
      <c r="I42">
        <v>0.57299999999999995</v>
      </c>
      <c r="J42">
        <v>0.5</v>
      </c>
      <c r="K42" s="18">
        <v>0.53400000000000003</v>
      </c>
      <c r="L42" s="12">
        <v>0.61499999999999999</v>
      </c>
      <c r="M42" s="12">
        <v>0.53100000000000003</v>
      </c>
      <c r="N42" s="23">
        <v>0.56999999999999995</v>
      </c>
      <c r="O42">
        <v>0.55800000000000005</v>
      </c>
      <c r="P42">
        <v>0.65200000000000002</v>
      </c>
      <c r="Q42" s="18">
        <v>0.60099999999999998</v>
      </c>
    </row>
    <row r="43" spans="1:17">
      <c r="A43" s="135">
        <v>5</v>
      </c>
      <c r="B43" s="50">
        <v>1</v>
      </c>
      <c r="C43" s="1">
        <v>0.40400000000000003</v>
      </c>
      <c r="D43" s="2">
        <v>0.34899999999999998</v>
      </c>
      <c r="E43" s="2">
        <v>0.374</v>
      </c>
      <c r="F43" s="9">
        <v>0.55000000000000004</v>
      </c>
      <c r="G43" s="10">
        <v>0.437</v>
      </c>
      <c r="H43" s="11">
        <v>0.48699999999999999</v>
      </c>
      <c r="I43" s="2">
        <v>0.434</v>
      </c>
      <c r="J43" s="2">
        <v>0.55500000000000005</v>
      </c>
      <c r="K43" s="8">
        <v>0.48499999999999999</v>
      </c>
      <c r="L43" s="10">
        <v>0.51600000000000001</v>
      </c>
      <c r="M43" s="10">
        <v>0.46700000000000003</v>
      </c>
      <c r="N43" s="11">
        <v>0.49</v>
      </c>
      <c r="O43" s="2">
        <v>0.626</v>
      </c>
      <c r="P43" s="2">
        <v>0.5</v>
      </c>
      <c r="Q43" s="8">
        <v>0.55600000000000005</v>
      </c>
    </row>
    <row r="44" spans="1:17">
      <c r="A44" s="134"/>
      <c r="B44" s="51">
        <v>2</v>
      </c>
      <c r="C44" s="20">
        <v>0.54100000000000004</v>
      </c>
      <c r="D44">
        <v>0.55500000000000005</v>
      </c>
      <c r="E44">
        <v>0.54600000000000004</v>
      </c>
      <c r="F44" s="22">
        <v>0.55600000000000005</v>
      </c>
      <c r="G44" s="12">
        <v>0.51900000000000002</v>
      </c>
      <c r="H44" s="23">
        <v>0.53700000000000003</v>
      </c>
      <c r="I44">
        <v>0.52800000000000002</v>
      </c>
      <c r="J44">
        <v>0.68600000000000005</v>
      </c>
      <c r="K44" s="18">
        <v>0.59599999999999997</v>
      </c>
      <c r="L44" s="12">
        <v>0.67700000000000005</v>
      </c>
      <c r="M44" s="12">
        <v>0.63600000000000001</v>
      </c>
      <c r="N44" s="23">
        <v>0.65600000000000003</v>
      </c>
      <c r="O44">
        <v>0.65900000000000003</v>
      </c>
      <c r="P44">
        <v>0.61299999999999999</v>
      </c>
      <c r="Q44" s="18">
        <v>0.63400000000000001</v>
      </c>
    </row>
    <row r="45" spans="1:17">
      <c r="A45" s="134"/>
      <c r="B45" s="51">
        <v>3</v>
      </c>
      <c r="C45" s="20">
        <v>0.44900000000000001</v>
      </c>
      <c r="D45">
        <v>0.51200000000000001</v>
      </c>
      <c r="E45">
        <v>0.47399999999999998</v>
      </c>
      <c r="F45" s="22">
        <v>0.38800000000000001</v>
      </c>
      <c r="G45" s="12">
        <v>0.46400000000000002</v>
      </c>
      <c r="H45" s="23">
        <v>0.42199999999999999</v>
      </c>
      <c r="I45">
        <v>0.432</v>
      </c>
      <c r="J45">
        <v>0.437</v>
      </c>
      <c r="K45" s="18">
        <v>0.43099999999999999</v>
      </c>
      <c r="L45" s="12">
        <v>0.36399999999999999</v>
      </c>
      <c r="M45" s="12">
        <v>0.47199999999999998</v>
      </c>
      <c r="N45" s="23">
        <v>0.41099999999999998</v>
      </c>
      <c r="O45">
        <v>0.34799999999999998</v>
      </c>
      <c r="P45">
        <v>0.53600000000000003</v>
      </c>
      <c r="Q45" s="18">
        <v>0.42199999999999999</v>
      </c>
    </row>
    <row r="46" spans="1:17">
      <c r="A46" s="134"/>
      <c r="B46" s="51">
        <v>4</v>
      </c>
      <c r="C46" s="20">
        <v>0.47299999999999998</v>
      </c>
      <c r="D46">
        <v>0.35</v>
      </c>
      <c r="E46">
        <v>0.40200000000000002</v>
      </c>
      <c r="F46" s="22">
        <v>0.54100000000000004</v>
      </c>
      <c r="G46" s="12">
        <v>0.34799999999999998</v>
      </c>
      <c r="H46" s="23">
        <v>0.42299999999999999</v>
      </c>
      <c r="I46">
        <v>0.48499999999999999</v>
      </c>
      <c r="J46">
        <v>0.38400000000000001</v>
      </c>
      <c r="K46" s="18">
        <v>0.42799999999999999</v>
      </c>
      <c r="L46" s="12">
        <v>0.48299999999999998</v>
      </c>
      <c r="M46" s="12">
        <v>0.378</v>
      </c>
      <c r="N46" s="23">
        <v>0.42</v>
      </c>
      <c r="O46">
        <v>0.60799999999999998</v>
      </c>
      <c r="P46">
        <v>0.44</v>
      </c>
      <c r="Q46" s="18">
        <v>0.505</v>
      </c>
    </row>
    <row r="47" spans="1:17">
      <c r="A47" s="134"/>
      <c r="B47" s="51">
        <v>5</v>
      </c>
      <c r="C47" s="20">
        <v>0.66700000000000004</v>
      </c>
      <c r="D47">
        <v>0.63800000000000001</v>
      </c>
      <c r="E47">
        <v>0.65</v>
      </c>
      <c r="F47" s="22">
        <v>0.64800000000000002</v>
      </c>
      <c r="G47" s="12">
        <v>0.59599999999999997</v>
      </c>
      <c r="H47" s="23">
        <v>0.61899999999999999</v>
      </c>
      <c r="I47">
        <v>0.68200000000000005</v>
      </c>
      <c r="J47">
        <v>0.65800000000000003</v>
      </c>
      <c r="K47" s="18">
        <v>0.66700000000000004</v>
      </c>
      <c r="L47" s="12">
        <v>0.63400000000000001</v>
      </c>
      <c r="M47" s="12">
        <v>0.63400000000000001</v>
      </c>
      <c r="N47" s="23">
        <v>0.63400000000000001</v>
      </c>
      <c r="O47">
        <v>0.73499999999999999</v>
      </c>
      <c r="P47">
        <v>0.76800000000000002</v>
      </c>
      <c r="Q47" s="18">
        <v>0.75</v>
      </c>
    </row>
    <row r="48" spans="1:17">
      <c r="A48" s="134"/>
      <c r="B48" s="51">
        <v>6</v>
      </c>
      <c r="C48" s="20">
        <v>0.59099999999999997</v>
      </c>
      <c r="D48">
        <v>0.72199999999999998</v>
      </c>
      <c r="E48">
        <v>0.65</v>
      </c>
      <c r="F48" s="22">
        <v>0.35199999999999998</v>
      </c>
      <c r="G48" s="12">
        <v>0.623</v>
      </c>
      <c r="H48" s="23">
        <v>0.45</v>
      </c>
      <c r="I48">
        <v>0.33</v>
      </c>
      <c r="J48">
        <v>0.77900000000000003</v>
      </c>
      <c r="K48" s="18">
        <v>0.46200000000000002</v>
      </c>
      <c r="L48" s="12">
        <v>0.48299999999999998</v>
      </c>
      <c r="M48" s="12">
        <v>0.65200000000000002</v>
      </c>
      <c r="N48" s="23">
        <v>0.55500000000000005</v>
      </c>
      <c r="O48">
        <v>0.46500000000000002</v>
      </c>
      <c r="P48">
        <v>0.68799999999999994</v>
      </c>
      <c r="Q48" s="18">
        <v>0.55400000000000005</v>
      </c>
    </row>
    <row r="49" spans="1:17">
      <c r="A49" s="134"/>
      <c r="B49" s="51">
        <v>7</v>
      </c>
      <c r="C49" s="20">
        <v>0.84199999999999997</v>
      </c>
      <c r="D49">
        <v>0.60399999999999998</v>
      </c>
      <c r="E49">
        <v>0.70199999999999996</v>
      </c>
      <c r="F49" s="22">
        <v>0.64900000000000002</v>
      </c>
      <c r="G49" s="12">
        <v>0.59499999999999997</v>
      </c>
      <c r="H49" s="23">
        <v>0.62</v>
      </c>
      <c r="I49">
        <v>0.7</v>
      </c>
      <c r="J49">
        <v>0.55300000000000005</v>
      </c>
      <c r="K49" s="18">
        <v>0.61699999999999999</v>
      </c>
      <c r="L49" s="12">
        <v>0.71799999999999997</v>
      </c>
      <c r="M49" s="12">
        <v>0.52700000000000002</v>
      </c>
      <c r="N49" s="23">
        <v>0.60399999999999998</v>
      </c>
      <c r="O49">
        <v>0.627</v>
      </c>
      <c r="P49">
        <v>0.56599999999999995</v>
      </c>
      <c r="Q49" s="18">
        <v>0.59499999999999997</v>
      </c>
    </row>
    <row r="50" spans="1:17">
      <c r="A50" s="134"/>
      <c r="B50" s="51">
        <v>8</v>
      </c>
      <c r="C50" s="20">
        <v>0.56899999999999995</v>
      </c>
      <c r="D50">
        <v>0.42599999999999999</v>
      </c>
      <c r="E50">
        <v>0.48599999999999999</v>
      </c>
      <c r="F50" s="22">
        <v>0.57699999999999996</v>
      </c>
      <c r="G50" s="12">
        <v>0.39400000000000002</v>
      </c>
      <c r="H50" s="23">
        <v>0.46899999999999997</v>
      </c>
      <c r="I50">
        <v>0.72399999999999998</v>
      </c>
      <c r="J50">
        <v>0.59199999999999997</v>
      </c>
      <c r="K50" s="18">
        <v>0.65</v>
      </c>
      <c r="L50" s="12">
        <v>0.51300000000000001</v>
      </c>
      <c r="M50" s="12">
        <v>0.59399999999999997</v>
      </c>
      <c r="N50" s="23">
        <v>0.55100000000000005</v>
      </c>
      <c r="O50">
        <v>0.60599999999999998</v>
      </c>
      <c r="P50">
        <v>0.56699999999999995</v>
      </c>
      <c r="Q50" s="18">
        <v>0.58499999999999996</v>
      </c>
    </row>
    <row r="51" spans="1:17">
      <c r="A51" s="134"/>
      <c r="B51" s="51">
        <v>9</v>
      </c>
      <c r="C51" s="20">
        <v>0.67900000000000005</v>
      </c>
      <c r="D51">
        <v>0.51500000000000001</v>
      </c>
      <c r="E51">
        <v>0.58599999999999997</v>
      </c>
      <c r="F51" s="22">
        <v>0.53300000000000003</v>
      </c>
      <c r="G51" s="12">
        <v>0.46400000000000002</v>
      </c>
      <c r="H51" s="23">
        <v>0.49299999999999999</v>
      </c>
      <c r="I51">
        <v>0.46400000000000002</v>
      </c>
      <c r="J51">
        <v>0.56399999999999995</v>
      </c>
      <c r="K51" s="18">
        <v>0.50900000000000001</v>
      </c>
      <c r="L51" s="12">
        <v>0.69599999999999995</v>
      </c>
      <c r="M51" s="12">
        <v>0.60299999999999998</v>
      </c>
      <c r="N51" s="23">
        <v>0.64600000000000002</v>
      </c>
      <c r="O51">
        <v>0.56499999999999995</v>
      </c>
      <c r="P51">
        <v>0.54600000000000004</v>
      </c>
      <c r="Q51" s="18">
        <v>0.55400000000000005</v>
      </c>
    </row>
    <row r="52" spans="1:17">
      <c r="A52" s="136"/>
      <c r="B52" s="52">
        <v>10</v>
      </c>
      <c r="C52" s="21">
        <v>0.49199999999999999</v>
      </c>
      <c r="D52" s="5">
        <v>0.32300000000000001</v>
      </c>
      <c r="E52" s="5">
        <v>0.378</v>
      </c>
      <c r="F52" s="24">
        <v>0.58299999999999996</v>
      </c>
      <c r="G52" s="15">
        <v>0.33100000000000002</v>
      </c>
      <c r="H52" s="25">
        <v>0.41199999999999998</v>
      </c>
      <c r="I52" s="5">
        <v>0.60199999999999998</v>
      </c>
      <c r="J52" s="5">
        <v>0.375</v>
      </c>
      <c r="K52" s="19">
        <v>0.46</v>
      </c>
      <c r="L52" s="15">
        <v>0.627</v>
      </c>
      <c r="M52" s="15">
        <v>0.32800000000000001</v>
      </c>
      <c r="N52" s="25">
        <v>0.43099999999999999</v>
      </c>
      <c r="O52" s="5">
        <v>0.49399999999999999</v>
      </c>
      <c r="P52" s="5">
        <v>0.35099999999999998</v>
      </c>
      <c r="Q52" s="19">
        <v>0.41099999999999998</v>
      </c>
    </row>
    <row r="53" spans="1:17">
      <c r="A53" s="134">
        <v>6</v>
      </c>
      <c r="B53" s="51">
        <v>1</v>
      </c>
      <c r="C53" s="20">
        <v>0.57099999999999995</v>
      </c>
      <c r="D53">
        <v>0.438</v>
      </c>
      <c r="E53">
        <v>0.49199999999999999</v>
      </c>
      <c r="F53" s="22">
        <v>0.55600000000000005</v>
      </c>
      <c r="G53" s="12">
        <v>0.434</v>
      </c>
      <c r="H53" s="23">
        <v>0.47799999999999998</v>
      </c>
      <c r="I53">
        <v>0.55600000000000005</v>
      </c>
      <c r="J53">
        <v>0.5</v>
      </c>
      <c r="K53" s="18">
        <v>0.52600000000000002</v>
      </c>
      <c r="L53" s="12">
        <v>0.54500000000000004</v>
      </c>
      <c r="M53" s="12">
        <v>0.45</v>
      </c>
      <c r="N53" s="23">
        <v>0.49199999999999999</v>
      </c>
      <c r="O53">
        <v>0.47899999999999998</v>
      </c>
      <c r="P53">
        <v>0.46400000000000002</v>
      </c>
      <c r="Q53" s="18">
        <v>0.47099999999999997</v>
      </c>
    </row>
    <row r="54" spans="1:17">
      <c r="A54" s="134"/>
      <c r="B54" s="51">
        <v>2</v>
      </c>
      <c r="C54" s="20">
        <v>0.66200000000000003</v>
      </c>
      <c r="D54">
        <v>0.48299999999999998</v>
      </c>
      <c r="E54">
        <v>0.55600000000000005</v>
      </c>
      <c r="F54" s="22">
        <v>0.60399999999999998</v>
      </c>
      <c r="G54" s="12">
        <v>0.36199999999999999</v>
      </c>
      <c r="H54" s="23">
        <v>0.45</v>
      </c>
      <c r="I54">
        <v>0.65300000000000002</v>
      </c>
      <c r="J54">
        <v>0.57299999999999995</v>
      </c>
      <c r="K54" s="18">
        <v>0.61</v>
      </c>
      <c r="L54" s="12">
        <v>0.51700000000000002</v>
      </c>
      <c r="M54" s="12">
        <v>0.36099999999999999</v>
      </c>
      <c r="N54" s="23">
        <v>0.42499999999999999</v>
      </c>
      <c r="O54">
        <v>0.62</v>
      </c>
      <c r="P54">
        <v>0.49</v>
      </c>
      <c r="Q54" s="18">
        <v>0.54700000000000004</v>
      </c>
    </row>
    <row r="55" spans="1:17">
      <c r="A55" s="134"/>
      <c r="B55" s="51">
        <v>3</v>
      </c>
      <c r="C55" s="20">
        <v>0.63700000000000001</v>
      </c>
      <c r="D55">
        <v>0.39</v>
      </c>
      <c r="E55">
        <v>0.47699999999999998</v>
      </c>
      <c r="F55" s="22">
        <v>0.59499999999999997</v>
      </c>
      <c r="G55" s="12">
        <v>0.442</v>
      </c>
      <c r="H55" s="23">
        <v>0.50600000000000001</v>
      </c>
      <c r="I55">
        <v>0.55800000000000005</v>
      </c>
      <c r="J55">
        <v>0.40799999999999997</v>
      </c>
      <c r="K55" s="18">
        <v>0.47099999999999997</v>
      </c>
      <c r="L55" s="12">
        <v>0.63600000000000001</v>
      </c>
      <c r="M55" s="12">
        <v>0.503</v>
      </c>
      <c r="N55" s="23">
        <v>0.55500000000000005</v>
      </c>
      <c r="O55">
        <v>0.61399999999999999</v>
      </c>
      <c r="P55">
        <v>0.46500000000000002</v>
      </c>
      <c r="Q55" s="18">
        <v>0.52900000000000003</v>
      </c>
    </row>
    <row r="56" spans="1:17">
      <c r="A56" s="134"/>
      <c r="B56" s="51">
        <v>4</v>
      </c>
      <c r="C56" s="20">
        <v>0.64900000000000002</v>
      </c>
      <c r="D56">
        <v>0.39</v>
      </c>
      <c r="E56">
        <v>0.48699999999999999</v>
      </c>
      <c r="F56" s="22">
        <v>0.68600000000000005</v>
      </c>
      <c r="G56" s="12">
        <v>0.51600000000000001</v>
      </c>
      <c r="H56" s="23">
        <v>0.58699999999999997</v>
      </c>
      <c r="I56">
        <v>0.58099999999999996</v>
      </c>
      <c r="J56">
        <v>0.53900000000000003</v>
      </c>
      <c r="K56" s="18">
        <v>0.55900000000000005</v>
      </c>
      <c r="L56" s="12">
        <v>0.59099999999999997</v>
      </c>
      <c r="M56" s="12">
        <v>0.47399999999999998</v>
      </c>
      <c r="N56" s="23">
        <v>0.52600000000000002</v>
      </c>
      <c r="O56">
        <v>0.61499999999999999</v>
      </c>
      <c r="P56">
        <v>0.36</v>
      </c>
      <c r="Q56" s="18">
        <v>0.45300000000000001</v>
      </c>
    </row>
    <row r="57" spans="1:17">
      <c r="A57" s="134"/>
      <c r="B57" s="51">
        <v>5</v>
      </c>
      <c r="C57" s="20">
        <v>0.54200000000000004</v>
      </c>
      <c r="D57">
        <v>0.32100000000000001</v>
      </c>
      <c r="E57">
        <v>0.4</v>
      </c>
      <c r="F57" s="22">
        <v>0.58099999999999996</v>
      </c>
      <c r="G57" s="12">
        <v>0.41</v>
      </c>
      <c r="H57" s="23">
        <v>0.47699999999999998</v>
      </c>
      <c r="I57">
        <v>0.72199999999999998</v>
      </c>
      <c r="J57">
        <v>0.53800000000000003</v>
      </c>
      <c r="K57" s="18">
        <v>0.61199999999999999</v>
      </c>
      <c r="L57" s="12">
        <v>0.59399999999999997</v>
      </c>
      <c r="M57" s="12">
        <v>0.435</v>
      </c>
      <c r="N57" s="23">
        <v>0.5</v>
      </c>
      <c r="O57">
        <v>0.6</v>
      </c>
      <c r="P57">
        <v>0.48599999999999999</v>
      </c>
      <c r="Q57" s="18">
        <v>0.53400000000000003</v>
      </c>
    </row>
    <row r="58" spans="1:17">
      <c r="A58" s="134"/>
      <c r="B58" s="51">
        <v>6</v>
      </c>
      <c r="C58" s="20">
        <v>0.67100000000000004</v>
      </c>
      <c r="D58">
        <v>0.46100000000000002</v>
      </c>
      <c r="E58">
        <v>0.54300000000000004</v>
      </c>
      <c r="F58" s="22">
        <v>0.73299999999999998</v>
      </c>
      <c r="G58" s="12">
        <v>0.628</v>
      </c>
      <c r="H58" s="23">
        <v>0.67600000000000005</v>
      </c>
      <c r="I58">
        <v>0.72799999999999998</v>
      </c>
      <c r="J58">
        <v>0.72599999999999998</v>
      </c>
      <c r="K58" s="18">
        <v>0.72599999999999998</v>
      </c>
      <c r="L58" s="12">
        <v>0.79300000000000004</v>
      </c>
      <c r="M58" s="12">
        <v>0.54800000000000004</v>
      </c>
      <c r="N58" s="23">
        <v>0.64800000000000002</v>
      </c>
      <c r="O58">
        <v>0.68799999999999994</v>
      </c>
      <c r="P58">
        <v>0.5</v>
      </c>
      <c r="Q58" s="18">
        <v>0.57899999999999996</v>
      </c>
    </row>
    <row r="59" spans="1:17">
      <c r="A59" s="134"/>
      <c r="B59" s="51">
        <v>7</v>
      </c>
      <c r="C59" s="20">
        <v>0.48799999999999999</v>
      </c>
      <c r="D59">
        <v>0.46899999999999997</v>
      </c>
      <c r="E59">
        <v>0.47499999999999998</v>
      </c>
      <c r="F59" s="22">
        <v>0.46700000000000003</v>
      </c>
      <c r="G59" s="12">
        <v>0.436</v>
      </c>
      <c r="H59" s="23">
        <v>0.44700000000000001</v>
      </c>
      <c r="I59">
        <v>0.60799999999999998</v>
      </c>
      <c r="J59">
        <v>0.54800000000000004</v>
      </c>
      <c r="K59" s="18">
        <v>0.57599999999999996</v>
      </c>
      <c r="L59" s="12">
        <v>0.54200000000000004</v>
      </c>
      <c r="M59" s="12">
        <v>0.42499999999999999</v>
      </c>
      <c r="N59" s="23">
        <v>0.47299999999999998</v>
      </c>
      <c r="O59">
        <v>0.55500000000000005</v>
      </c>
      <c r="P59">
        <v>0.55000000000000004</v>
      </c>
      <c r="Q59" s="18">
        <v>0.55000000000000004</v>
      </c>
    </row>
    <row r="60" spans="1:17">
      <c r="A60" s="134"/>
      <c r="B60" s="51">
        <v>8</v>
      </c>
      <c r="C60" s="20">
        <v>0.70299999999999996</v>
      </c>
      <c r="D60">
        <v>0.42499999999999999</v>
      </c>
      <c r="E60">
        <v>0.52900000000000003</v>
      </c>
      <c r="F60" s="22">
        <v>0.57599999999999996</v>
      </c>
      <c r="G60" s="12">
        <v>0.42699999999999999</v>
      </c>
      <c r="H60" s="23">
        <v>0.49</v>
      </c>
      <c r="I60">
        <v>0.7</v>
      </c>
      <c r="J60">
        <v>0.57499999999999996</v>
      </c>
      <c r="K60" s="18">
        <v>0.63</v>
      </c>
      <c r="L60" s="12">
        <v>0.48699999999999999</v>
      </c>
      <c r="M60" s="12">
        <v>0.47499999999999998</v>
      </c>
      <c r="N60" s="23">
        <v>0.48099999999999998</v>
      </c>
      <c r="O60">
        <v>0.67500000000000004</v>
      </c>
      <c r="P60">
        <v>0.55200000000000005</v>
      </c>
      <c r="Q60" s="18">
        <v>0.60699999999999998</v>
      </c>
    </row>
    <row r="61" spans="1:17">
      <c r="A61" s="134"/>
      <c r="B61" s="51">
        <v>9</v>
      </c>
      <c r="C61" s="20">
        <v>0.60399999999999998</v>
      </c>
      <c r="D61">
        <v>0.41199999999999998</v>
      </c>
      <c r="E61">
        <v>0.48699999999999999</v>
      </c>
      <c r="F61" s="22">
        <v>0.66700000000000004</v>
      </c>
      <c r="G61" s="12">
        <v>0.38800000000000001</v>
      </c>
      <c r="H61" s="23">
        <v>0.49</v>
      </c>
      <c r="I61">
        <v>0.72099999999999997</v>
      </c>
      <c r="J61">
        <v>0.496</v>
      </c>
      <c r="K61" s="18">
        <v>0.58299999999999996</v>
      </c>
      <c r="L61" s="12">
        <v>0.57299999999999995</v>
      </c>
      <c r="M61" s="12">
        <v>0.443</v>
      </c>
      <c r="N61" s="23">
        <v>0.499</v>
      </c>
      <c r="O61">
        <v>0.59199999999999997</v>
      </c>
      <c r="P61">
        <v>0.49399999999999999</v>
      </c>
      <c r="Q61" s="18">
        <v>0.53300000000000003</v>
      </c>
    </row>
    <row r="62" spans="1:17">
      <c r="A62" s="134"/>
      <c r="B62" s="51">
        <v>10</v>
      </c>
      <c r="C62" s="20">
        <v>0.58099999999999996</v>
      </c>
      <c r="D62">
        <v>0.52600000000000002</v>
      </c>
      <c r="E62">
        <v>0.54300000000000004</v>
      </c>
      <c r="F62" s="22">
        <v>0.76600000000000001</v>
      </c>
      <c r="G62" s="12">
        <v>0.55900000000000005</v>
      </c>
      <c r="H62" s="23">
        <v>0.64600000000000002</v>
      </c>
      <c r="I62">
        <v>0.77500000000000002</v>
      </c>
      <c r="J62">
        <v>0.64900000000000002</v>
      </c>
      <c r="K62" s="18">
        <v>0.70599999999999996</v>
      </c>
      <c r="L62" s="12">
        <v>0.63</v>
      </c>
      <c r="M62" s="12">
        <v>0.48499999999999999</v>
      </c>
      <c r="N62" s="23">
        <v>0.54400000000000004</v>
      </c>
      <c r="O62">
        <v>0.69699999999999995</v>
      </c>
      <c r="P62">
        <v>0.55000000000000004</v>
      </c>
      <c r="Q62" s="18">
        <v>0.61399999999999999</v>
      </c>
    </row>
    <row r="63" spans="1:17">
      <c r="A63" s="135">
        <v>7</v>
      </c>
      <c r="B63" s="50">
        <v>1</v>
      </c>
      <c r="C63" s="1">
        <v>0.52300000000000002</v>
      </c>
      <c r="D63" s="2">
        <v>0.35599999999999998</v>
      </c>
      <c r="E63" s="2">
        <v>0.41699999999999998</v>
      </c>
      <c r="F63" s="9">
        <v>0.54900000000000004</v>
      </c>
      <c r="G63" s="10">
        <v>0.49099999999999999</v>
      </c>
      <c r="H63" s="11">
        <v>0.50900000000000001</v>
      </c>
      <c r="I63" s="2">
        <v>0.53900000000000003</v>
      </c>
      <c r="J63" s="2">
        <v>0.50800000000000001</v>
      </c>
      <c r="K63" s="8">
        <v>0.52300000000000002</v>
      </c>
      <c r="L63" s="10">
        <v>0.63900000000000001</v>
      </c>
      <c r="M63" s="10">
        <v>0.442</v>
      </c>
      <c r="N63" s="11">
        <v>0.52200000000000002</v>
      </c>
      <c r="O63" s="2">
        <v>0.56699999999999995</v>
      </c>
      <c r="P63" s="2">
        <v>0.52700000000000002</v>
      </c>
      <c r="Q63" s="8">
        <v>0.53500000000000003</v>
      </c>
    </row>
    <row r="64" spans="1:17">
      <c r="A64" s="134"/>
      <c r="B64" s="51">
        <v>2</v>
      </c>
      <c r="C64" s="20">
        <v>0.42199999999999999</v>
      </c>
      <c r="D64">
        <v>0.47199999999999998</v>
      </c>
      <c r="E64">
        <v>0.44400000000000001</v>
      </c>
      <c r="F64" s="22">
        <v>0.505</v>
      </c>
      <c r="G64" s="12">
        <v>0.47699999999999998</v>
      </c>
      <c r="H64" s="23">
        <v>0.49</v>
      </c>
      <c r="I64">
        <v>0.45</v>
      </c>
      <c r="J64">
        <v>0.47199999999999998</v>
      </c>
      <c r="K64" s="18">
        <v>0.46100000000000002</v>
      </c>
      <c r="L64" s="12">
        <v>0.40899999999999997</v>
      </c>
      <c r="M64" s="12">
        <v>0.45800000000000002</v>
      </c>
      <c r="N64" s="23">
        <v>0.42799999999999999</v>
      </c>
      <c r="O64">
        <v>0.38200000000000001</v>
      </c>
      <c r="P64">
        <v>0.48599999999999999</v>
      </c>
      <c r="Q64" s="18">
        <v>0.42599999999999999</v>
      </c>
    </row>
    <row r="65" spans="1:17">
      <c r="A65" s="134"/>
      <c r="B65" s="51">
        <v>3</v>
      </c>
      <c r="C65" s="20">
        <v>0.55800000000000005</v>
      </c>
      <c r="D65">
        <v>0.42799999999999999</v>
      </c>
      <c r="E65">
        <v>0.48399999999999999</v>
      </c>
      <c r="F65" s="22">
        <v>0.439</v>
      </c>
      <c r="G65" s="12">
        <v>0.32500000000000001</v>
      </c>
      <c r="H65" s="23">
        <v>0.371</v>
      </c>
      <c r="I65">
        <v>0.42699999999999999</v>
      </c>
      <c r="J65">
        <v>0.33300000000000002</v>
      </c>
      <c r="K65" s="18">
        <v>0.373</v>
      </c>
      <c r="L65" s="12">
        <v>0.39100000000000001</v>
      </c>
      <c r="M65" s="12">
        <v>0.33</v>
      </c>
      <c r="N65" s="23">
        <v>0.35299999999999998</v>
      </c>
      <c r="O65">
        <v>0.40100000000000002</v>
      </c>
      <c r="P65">
        <v>0.317</v>
      </c>
      <c r="Q65" s="18">
        <v>0.35199999999999998</v>
      </c>
    </row>
    <row r="66" spans="1:17">
      <c r="A66" s="134"/>
      <c r="B66" s="51">
        <v>4</v>
      </c>
      <c r="C66" s="20">
        <v>0.69599999999999995</v>
      </c>
      <c r="D66">
        <v>0.40200000000000002</v>
      </c>
      <c r="E66">
        <v>0.50900000000000001</v>
      </c>
      <c r="F66" s="22">
        <v>0.46700000000000003</v>
      </c>
      <c r="G66" s="12">
        <v>0.42599999999999999</v>
      </c>
      <c r="H66" s="23">
        <v>0.44600000000000001</v>
      </c>
      <c r="I66">
        <v>0.45800000000000002</v>
      </c>
      <c r="J66">
        <v>0.36899999999999999</v>
      </c>
      <c r="K66" s="18">
        <v>0.39500000000000002</v>
      </c>
      <c r="L66" s="12">
        <v>0.56399999999999995</v>
      </c>
      <c r="M66" s="12">
        <v>0.37</v>
      </c>
      <c r="N66" s="23">
        <v>0.441</v>
      </c>
      <c r="O66">
        <v>0.70599999999999996</v>
      </c>
      <c r="P66">
        <v>0.48799999999999999</v>
      </c>
      <c r="Q66" s="18">
        <v>0.57499999999999996</v>
      </c>
    </row>
    <row r="67" spans="1:17">
      <c r="A67" s="134"/>
      <c r="B67" s="51">
        <v>5</v>
      </c>
      <c r="C67" s="20">
        <v>0.41699999999999998</v>
      </c>
      <c r="D67">
        <v>0.314</v>
      </c>
      <c r="E67">
        <v>0.35799999999999998</v>
      </c>
      <c r="F67" s="22">
        <v>0.44500000000000001</v>
      </c>
      <c r="G67" s="12">
        <v>0.4</v>
      </c>
      <c r="H67" s="23">
        <v>0.42099999999999999</v>
      </c>
      <c r="I67">
        <v>0.41499999999999998</v>
      </c>
      <c r="J67">
        <v>0.376</v>
      </c>
      <c r="K67" s="18">
        <v>0.39300000000000002</v>
      </c>
      <c r="L67" s="12">
        <v>0.51300000000000001</v>
      </c>
      <c r="M67" s="12">
        <v>0.46400000000000002</v>
      </c>
      <c r="N67" s="23">
        <v>0.48599999999999999</v>
      </c>
      <c r="O67">
        <v>0.4</v>
      </c>
      <c r="P67">
        <v>0.29199999999999998</v>
      </c>
      <c r="Q67" s="18">
        <v>0.33600000000000002</v>
      </c>
    </row>
    <row r="68" spans="1:17">
      <c r="A68" s="134"/>
      <c r="B68" s="51">
        <v>6</v>
      </c>
      <c r="C68" s="20">
        <v>0.28599999999999998</v>
      </c>
      <c r="D68">
        <v>0.33600000000000002</v>
      </c>
      <c r="E68">
        <v>0.308</v>
      </c>
      <c r="F68" s="22">
        <v>0.371</v>
      </c>
      <c r="G68" s="12">
        <v>0.42</v>
      </c>
      <c r="H68" s="23">
        <v>0.39200000000000002</v>
      </c>
      <c r="I68">
        <v>0.34899999999999998</v>
      </c>
      <c r="J68">
        <v>0.42</v>
      </c>
      <c r="K68" s="18">
        <v>0.38100000000000001</v>
      </c>
      <c r="L68" s="12">
        <v>0.314</v>
      </c>
      <c r="M68" s="12">
        <v>0.371</v>
      </c>
      <c r="N68" s="23">
        <v>0.34</v>
      </c>
      <c r="O68">
        <v>0.33300000000000002</v>
      </c>
      <c r="P68">
        <v>0.42</v>
      </c>
      <c r="Q68" s="18">
        <v>0.371</v>
      </c>
    </row>
    <row r="69" spans="1:17">
      <c r="A69" s="134"/>
      <c r="B69" s="51">
        <v>7</v>
      </c>
      <c r="C69" s="20">
        <v>0.60699999999999998</v>
      </c>
      <c r="D69">
        <v>0.5</v>
      </c>
      <c r="E69">
        <v>0.54800000000000004</v>
      </c>
      <c r="F69" s="22">
        <v>0.57699999999999996</v>
      </c>
      <c r="G69" s="12">
        <v>0.40500000000000003</v>
      </c>
      <c r="H69" s="23">
        <v>0.47599999999999998</v>
      </c>
      <c r="I69">
        <v>0.5</v>
      </c>
      <c r="J69">
        <v>0.41</v>
      </c>
      <c r="K69" s="18">
        <v>0.44800000000000001</v>
      </c>
      <c r="L69" s="12">
        <v>0.67900000000000005</v>
      </c>
      <c r="M69" s="12">
        <v>0.48799999999999999</v>
      </c>
      <c r="N69" s="23">
        <v>0.56699999999999995</v>
      </c>
      <c r="O69">
        <v>0.63600000000000001</v>
      </c>
      <c r="P69">
        <v>0.46600000000000003</v>
      </c>
      <c r="Q69" s="18">
        <v>0.53600000000000003</v>
      </c>
    </row>
    <row r="70" spans="1:17">
      <c r="A70" s="134"/>
      <c r="B70" s="51">
        <v>8</v>
      </c>
      <c r="C70" s="20">
        <v>0.36</v>
      </c>
      <c r="D70">
        <v>0.33300000000000002</v>
      </c>
      <c r="E70">
        <v>0.34599999999999997</v>
      </c>
      <c r="F70" s="22">
        <v>0.46200000000000002</v>
      </c>
      <c r="G70" s="12">
        <v>0.42899999999999999</v>
      </c>
      <c r="H70" s="23">
        <v>0.44400000000000001</v>
      </c>
      <c r="I70">
        <v>0.47899999999999998</v>
      </c>
      <c r="J70">
        <v>0.56399999999999995</v>
      </c>
      <c r="K70" s="18">
        <v>0.51400000000000001</v>
      </c>
      <c r="L70" s="12">
        <v>0.49199999999999999</v>
      </c>
      <c r="M70" s="12">
        <v>0.39200000000000002</v>
      </c>
      <c r="N70" s="23">
        <v>0.434</v>
      </c>
      <c r="O70">
        <v>0.5</v>
      </c>
      <c r="P70">
        <v>0.41399999999999998</v>
      </c>
      <c r="Q70" s="18">
        <v>0.45300000000000001</v>
      </c>
    </row>
    <row r="71" spans="1:17">
      <c r="A71" s="134"/>
      <c r="B71" s="51">
        <v>9</v>
      </c>
      <c r="C71" s="20">
        <v>0.65500000000000003</v>
      </c>
      <c r="D71">
        <v>0.48799999999999999</v>
      </c>
      <c r="E71">
        <v>0.55900000000000005</v>
      </c>
      <c r="F71" s="22">
        <v>0.60099999999999998</v>
      </c>
      <c r="G71" s="12">
        <v>0.53800000000000003</v>
      </c>
      <c r="H71" s="23">
        <v>0.56799999999999995</v>
      </c>
      <c r="I71">
        <v>0.51700000000000002</v>
      </c>
      <c r="J71">
        <v>0.42099999999999999</v>
      </c>
      <c r="K71" s="18">
        <v>0.45300000000000001</v>
      </c>
      <c r="L71" s="12">
        <v>0.51700000000000002</v>
      </c>
      <c r="M71" s="12">
        <v>0.48699999999999999</v>
      </c>
      <c r="N71" s="23">
        <v>0.5</v>
      </c>
      <c r="O71">
        <v>0.57499999999999996</v>
      </c>
      <c r="P71">
        <v>0.42899999999999999</v>
      </c>
      <c r="Q71" s="18">
        <v>0.49</v>
      </c>
    </row>
    <row r="72" spans="1:17">
      <c r="A72" s="136"/>
      <c r="B72" s="52">
        <v>10</v>
      </c>
      <c r="C72" s="21">
        <v>0.62</v>
      </c>
      <c r="D72" s="5">
        <v>0.5</v>
      </c>
      <c r="E72" s="5">
        <v>0.55200000000000005</v>
      </c>
      <c r="F72" s="24">
        <v>0.49399999999999999</v>
      </c>
      <c r="G72" s="15">
        <v>0.433</v>
      </c>
      <c r="H72" s="25">
        <v>0.45600000000000002</v>
      </c>
      <c r="I72" s="5">
        <v>0.41699999999999998</v>
      </c>
      <c r="J72" s="5">
        <v>0.34300000000000003</v>
      </c>
      <c r="K72" s="19">
        <v>0.374</v>
      </c>
      <c r="L72" s="15">
        <v>0.433</v>
      </c>
      <c r="M72" s="15">
        <v>0.4</v>
      </c>
      <c r="N72" s="25">
        <v>0.41299999999999998</v>
      </c>
      <c r="O72" s="5">
        <v>0.42899999999999999</v>
      </c>
      <c r="P72" s="5">
        <v>0.40600000000000003</v>
      </c>
      <c r="Q72" s="19">
        <v>0.41599999999999998</v>
      </c>
    </row>
    <row r="73" spans="1:17">
      <c r="A73" s="134">
        <v>8</v>
      </c>
      <c r="B73" s="51">
        <v>1</v>
      </c>
      <c r="C73" s="20">
        <v>0.42</v>
      </c>
      <c r="D73">
        <v>0.59</v>
      </c>
      <c r="E73">
        <v>0.49</v>
      </c>
      <c r="F73" s="22">
        <v>0.6</v>
      </c>
      <c r="G73" s="12">
        <v>0.75</v>
      </c>
      <c r="H73" s="23">
        <v>0.66700000000000004</v>
      </c>
      <c r="I73">
        <v>0.59</v>
      </c>
      <c r="J73">
        <v>0.59</v>
      </c>
      <c r="K73" s="18">
        <v>0.58799999999999997</v>
      </c>
      <c r="L73" s="12">
        <v>0.30299999999999999</v>
      </c>
      <c r="M73" s="12">
        <v>0.35399999999999998</v>
      </c>
      <c r="N73" s="23">
        <v>0.32600000000000001</v>
      </c>
      <c r="O73">
        <v>0.46400000000000002</v>
      </c>
      <c r="P73">
        <v>0.67500000000000004</v>
      </c>
      <c r="Q73" s="18">
        <v>0.54500000000000004</v>
      </c>
    </row>
    <row r="74" spans="1:17">
      <c r="A74" s="134"/>
      <c r="B74" s="51">
        <v>2</v>
      </c>
      <c r="C74" s="20">
        <v>0.78300000000000003</v>
      </c>
      <c r="D74">
        <v>0.56899999999999995</v>
      </c>
      <c r="E74">
        <v>0.65900000000000003</v>
      </c>
      <c r="F74" s="22">
        <v>0.69</v>
      </c>
      <c r="G74" s="12">
        <v>0.61099999999999999</v>
      </c>
      <c r="H74" s="23">
        <v>0.64800000000000002</v>
      </c>
      <c r="I74">
        <v>0.80800000000000005</v>
      </c>
      <c r="J74">
        <v>0.67100000000000004</v>
      </c>
      <c r="K74" s="18">
        <v>0.73</v>
      </c>
      <c r="L74" s="12">
        <v>0.69699999999999995</v>
      </c>
      <c r="M74" s="12">
        <v>0.66700000000000004</v>
      </c>
      <c r="N74" s="23">
        <v>0.68100000000000005</v>
      </c>
      <c r="O74">
        <v>0.81699999999999995</v>
      </c>
      <c r="P74">
        <v>0.60199999999999998</v>
      </c>
      <c r="Q74" s="18">
        <v>0.69299999999999995</v>
      </c>
    </row>
    <row r="75" spans="1:17">
      <c r="A75" s="134"/>
      <c r="B75" s="51">
        <v>3</v>
      </c>
      <c r="C75" s="20">
        <v>0.33300000000000002</v>
      </c>
      <c r="D75">
        <v>0.35099999999999998</v>
      </c>
      <c r="E75">
        <v>0.33800000000000002</v>
      </c>
      <c r="F75" s="22">
        <v>0.42</v>
      </c>
      <c r="G75" s="12">
        <v>0.5</v>
      </c>
      <c r="H75" s="23">
        <v>0.45500000000000002</v>
      </c>
      <c r="I75">
        <v>0.36899999999999999</v>
      </c>
      <c r="J75">
        <v>0.38800000000000001</v>
      </c>
      <c r="K75" s="18">
        <v>0.378</v>
      </c>
      <c r="L75" s="12">
        <v>0.436</v>
      </c>
      <c r="M75" s="12">
        <v>0.41</v>
      </c>
      <c r="N75" s="23">
        <v>0.41699999999999998</v>
      </c>
      <c r="O75">
        <v>0.223</v>
      </c>
      <c r="P75">
        <v>0.33300000000000002</v>
      </c>
      <c r="Q75" s="18">
        <v>0.26700000000000002</v>
      </c>
    </row>
    <row r="76" spans="1:17">
      <c r="A76" s="134"/>
      <c r="B76" s="51">
        <v>4</v>
      </c>
      <c r="C76" s="20">
        <v>0.48099999999999998</v>
      </c>
      <c r="D76">
        <v>0.55800000000000005</v>
      </c>
      <c r="E76">
        <v>0.51600000000000001</v>
      </c>
      <c r="F76" s="22">
        <v>0.58199999999999996</v>
      </c>
      <c r="G76" s="12">
        <v>0.65200000000000002</v>
      </c>
      <c r="H76" s="23">
        <v>0.61399999999999999</v>
      </c>
      <c r="I76">
        <v>0.497</v>
      </c>
      <c r="J76">
        <v>0.5</v>
      </c>
      <c r="K76" s="18">
        <v>0.498</v>
      </c>
      <c r="L76" s="12">
        <v>0.58599999999999997</v>
      </c>
      <c r="M76" s="12">
        <v>0.60699999999999998</v>
      </c>
      <c r="N76" s="23">
        <v>0.59599999999999997</v>
      </c>
      <c r="O76">
        <v>0.51500000000000001</v>
      </c>
      <c r="P76">
        <v>0.61299999999999999</v>
      </c>
      <c r="Q76" s="18">
        <v>0.56000000000000005</v>
      </c>
    </row>
    <row r="77" spans="1:17">
      <c r="A77" s="134"/>
      <c r="B77" s="51">
        <v>5</v>
      </c>
      <c r="C77" s="20">
        <v>0.73199999999999998</v>
      </c>
      <c r="D77">
        <v>0.65500000000000003</v>
      </c>
      <c r="E77">
        <v>0.69099999999999995</v>
      </c>
      <c r="F77" s="22">
        <v>0.71</v>
      </c>
      <c r="G77" s="12">
        <v>0.73699999999999999</v>
      </c>
      <c r="H77" s="23">
        <v>0.72299999999999998</v>
      </c>
      <c r="I77">
        <v>0.55600000000000005</v>
      </c>
      <c r="J77">
        <v>0.55000000000000004</v>
      </c>
      <c r="K77" s="18">
        <v>0.55300000000000005</v>
      </c>
      <c r="L77" s="12">
        <v>0.57399999999999995</v>
      </c>
      <c r="M77" s="12">
        <v>0.61499999999999999</v>
      </c>
      <c r="N77" s="23">
        <v>0.59299999999999997</v>
      </c>
      <c r="O77">
        <v>0.69199999999999995</v>
      </c>
      <c r="P77">
        <v>0.66800000000000004</v>
      </c>
      <c r="Q77" s="18">
        <v>0.67900000000000005</v>
      </c>
    </row>
    <row r="78" spans="1:17">
      <c r="A78" s="134"/>
      <c r="B78" s="51">
        <v>6</v>
      </c>
      <c r="C78" s="20">
        <v>0.54700000000000004</v>
      </c>
      <c r="D78">
        <v>0.66700000000000004</v>
      </c>
      <c r="E78">
        <v>0.59599999999999997</v>
      </c>
      <c r="F78" s="22">
        <v>0.57799999999999996</v>
      </c>
      <c r="G78" s="12">
        <v>0.78600000000000003</v>
      </c>
      <c r="H78" s="23">
        <v>0.66500000000000004</v>
      </c>
      <c r="I78">
        <v>0.65700000000000003</v>
      </c>
      <c r="J78">
        <v>0.58299999999999996</v>
      </c>
      <c r="K78" s="18">
        <v>0.61</v>
      </c>
      <c r="L78" s="12">
        <v>0.73599999999999999</v>
      </c>
      <c r="M78" s="12">
        <v>0.77500000000000002</v>
      </c>
      <c r="N78" s="23">
        <v>0.748</v>
      </c>
      <c r="O78">
        <v>0.47799999999999998</v>
      </c>
      <c r="P78">
        <v>0.57799999999999996</v>
      </c>
      <c r="Q78" s="18">
        <v>0.51800000000000002</v>
      </c>
    </row>
    <row r="79" spans="1:17">
      <c r="A79" s="134"/>
      <c r="B79" s="51">
        <v>7</v>
      </c>
      <c r="C79" s="20">
        <v>0.61099999999999999</v>
      </c>
      <c r="D79">
        <v>0.64100000000000001</v>
      </c>
      <c r="E79">
        <v>0.626</v>
      </c>
      <c r="F79" s="22">
        <v>0.50800000000000001</v>
      </c>
      <c r="G79" s="12">
        <v>0.69699999999999995</v>
      </c>
      <c r="H79" s="23">
        <v>0.58299999999999996</v>
      </c>
      <c r="I79">
        <v>0.57999999999999996</v>
      </c>
      <c r="J79">
        <v>0.69599999999999995</v>
      </c>
      <c r="K79" s="18">
        <v>0.63300000000000001</v>
      </c>
      <c r="L79" s="12">
        <v>0.40600000000000003</v>
      </c>
      <c r="M79" s="12">
        <v>0.5</v>
      </c>
      <c r="N79" s="23">
        <v>0.44600000000000001</v>
      </c>
      <c r="O79">
        <v>0.45</v>
      </c>
      <c r="P79">
        <v>0.56899999999999995</v>
      </c>
      <c r="Q79" s="18">
        <v>0.499</v>
      </c>
    </row>
    <row r="80" spans="1:17">
      <c r="A80" s="134"/>
      <c r="B80" s="51">
        <v>8</v>
      </c>
      <c r="C80" s="20">
        <v>0.40100000000000002</v>
      </c>
      <c r="D80">
        <v>0.54</v>
      </c>
      <c r="E80">
        <v>0.45800000000000002</v>
      </c>
      <c r="F80" s="22">
        <v>0.42199999999999999</v>
      </c>
      <c r="G80" s="12">
        <v>0.53600000000000003</v>
      </c>
      <c r="H80" s="23">
        <v>0.47099999999999997</v>
      </c>
      <c r="I80">
        <v>0.56200000000000006</v>
      </c>
      <c r="J80">
        <v>0.625</v>
      </c>
      <c r="K80" s="18">
        <v>0.59</v>
      </c>
      <c r="L80" s="12">
        <v>0.58099999999999996</v>
      </c>
      <c r="M80" s="12">
        <v>0.54200000000000004</v>
      </c>
      <c r="N80" s="23">
        <v>0.55400000000000005</v>
      </c>
      <c r="O80">
        <v>0.56699999999999995</v>
      </c>
      <c r="P80">
        <v>0.69699999999999995</v>
      </c>
      <c r="Q80" s="18">
        <v>0.623</v>
      </c>
    </row>
    <row r="81" spans="1:17">
      <c r="A81" s="134"/>
      <c r="B81" s="51">
        <v>9</v>
      </c>
      <c r="C81" s="20">
        <v>0.76400000000000001</v>
      </c>
      <c r="D81">
        <v>0.51900000000000002</v>
      </c>
      <c r="E81">
        <v>0.61799999999999999</v>
      </c>
      <c r="F81" s="22">
        <v>0.57799999999999996</v>
      </c>
      <c r="G81" s="12">
        <v>0.5</v>
      </c>
      <c r="H81" s="23">
        <v>0.53600000000000003</v>
      </c>
      <c r="I81">
        <v>0.69</v>
      </c>
      <c r="J81">
        <v>0.61299999999999999</v>
      </c>
      <c r="K81" s="18">
        <v>0.64900000000000002</v>
      </c>
      <c r="L81" s="12">
        <v>0.45800000000000002</v>
      </c>
      <c r="M81" s="12">
        <v>0.436</v>
      </c>
      <c r="N81" s="23">
        <v>0.44600000000000001</v>
      </c>
      <c r="O81">
        <v>0.54</v>
      </c>
      <c r="P81">
        <v>0.45500000000000002</v>
      </c>
      <c r="Q81" s="18">
        <v>0.49</v>
      </c>
    </row>
    <row r="82" spans="1:17">
      <c r="A82" s="134"/>
      <c r="B82" s="51">
        <v>10</v>
      </c>
      <c r="C82" s="20">
        <v>0.57799999999999996</v>
      </c>
      <c r="D82">
        <v>0.42299999999999999</v>
      </c>
      <c r="E82">
        <v>0.48799999999999999</v>
      </c>
      <c r="F82" s="22">
        <v>0.48599999999999999</v>
      </c>
      <c r="G82" s="12">
        <v>0.442</v>
      </c>
      <c r="H82" s="23">
        <v>0.45500000000000002</v>
      </c>
      <c r="I82">
        <v>0.65700000000000003</v>
      </c>
      <c r="J82">
        <v>0.60699999999999998</v>
      </c>
      <c r="K82" s="18">
        <v>0.63100000000000001</v>
      </c>
      <c r="L82" s="12">
        <v>0.5</v>
      </c>
      <c r="M82" s="12">
        <v>0.58299999999999996</v>
      </c>
      <c r="N82" s="23">
        <v>0.53600000000000003</v>
      </c>
      <c r="O82">
        <v>0.60799999999999998</v>
      </c>
      <c r="P82">
        <v>0.55800000000000005</v>
      </c>
      <c r="Q82" s="18">
        <v>0.57999999999999996</v>
      </c>
    </row>
    <row r="83" spans="1:17">
      <c r="A83" s="135">
        <v>9</v>
      </c>
      <c r="B83" s="50">
        <v>1</v>
      </c>
      <c r="C83" s="1">
        <v>0.308</v>
      </c>
      <c r="D83" s="2">
        <v>0.38900000000000001</v>
      </c>
      <c r="E83" s="2">
        <v>0.34200000000000003</v>
      </c>
      <c r="F83" s="9">
        <v>0.375</v>
      </c>
      <c r="G83" s="10">
        <v>0.40300000000000002</v>
      </c>
      <c r="H83" s="11">
        <v>0.38800000000000001</v>
      </c>
      <c r="I83" s="2">
        <v>0.50900000000000001</v>
      </c>
      <c r="J83" s="2">
        <v>0.58299999999999996</v>
      </c>
      <c r="K83" s="8">
        <v>0.53600000000000003</v>
      </c>
      <c r="L83" s="10">
        <v>0.42899999999999999</v>
      </c>
      <c r="M83" s="10">
        <v>0.59</v>
      </c>
      <c r="N83" s="11">
        <v>0.49</v>
      </c>
      <c r="O83" s="2">
        <v>0.25800000000000001</v>
      </c>
      <c r="P83" s="2">
        <v>0.35899999999999999</v>
      </c>
      <c r="Q83" s="8">
        <v>0.29899999999999999</v>
      </c>
    </row>
    <row r="84" spans="1:17">
      <c r="A84" s="134"/>
      <c r="B84" s="51">
        <v>2</v>
      </c>
      <c r="C84" s="20">
        <v>0.40899999999999997</v>
      </c>
      <c r="D84">
        <v>0.36899999999999999</v>
      </c>
      <c r="E84">
        <v>0.379</v>
      </c>
      <c r="F84" s="22">
        <v>0.48099999999999998</v>
      </c>
      <c r="G84" s="12">
        <v>0.442</v>
      </c>
      <c r="H84" s="23">
        <v>0.45700000000000002</v>
      </c>
      <c r="I84">
        <v>0.29699999999999999</v>
      </c>
      <c r="J84">
        <v>0.36699999999999999</v>
      </c>
      <c r="K84" s="18">
        <v>0.32700000000000001</v>
      </c>
      <c r="L84" s="12">
        <v>0.39</v>
      </c>
      <c r="M84" s="12">
        <v>0.40899999999999997</v>
      </c>
      <c r="N84" s="23">
        <v>0.39900000000000002</v>
      </c>
      <c r="O84">
        <v>0.45</v>
      </c>
      <c r="P84">
        <v>0.49199999999999999</v>
      </c>
      <c r="Q84" s="18">
        <v>0.46899999999999997</v>
      </c>
    </row>
    <row r="85" spans="1:17">
      <c r="A85" s="134"/>
      <c r="B85" s="51">
        <v>3</v>
      </c>
      <c r="C85" s="20">
        <v>0.24299999999999999</v>
      </c>
      <c r="D85">
        <v>0.61899999999999999</v>
      </c>
      <c r="E85">
        <v>0.34799999999999998</v>
      </c>
      <c r="F85" s="22">
        <v>0.26800000000000002</v>
      </c>
      <c r="G85" s="12">
        <v>0.5</v>
      </c>
      <c r="H85" s="23">
        <v>0.34799999999999998</v>
      </c>
      <c r="I85">
        <v>0.34799999999999998</v>
      </c>
      <c r="J85">
        <v>0.46400000000000002</v>
      </c>
      <c r="K85" s="18">
        <v>0.39800000000000002</v>
      </c>
      <c r="L85" s="12">
        <v>0.17199999999999999</v>
      </c>
      <c r="M85" s="12">
        <v>0.438</v>
      </c>
      <c r="N85" s="23">
        <v>0.245</v>
      </c>
      <c r="O85">
        <v>0.24399999999999999</v>
      </c>
      <c r="P85">
        <v>0.48599999999999999</v>
      </c>
      <c r="Q85" s="18">
        <v>0.32200000000000001</v>
      </c>
    </row>
    <row r="86" spans="1:17">
      <c r="A86" s="134"/>
      <c r="B86" s="51">
        <v>4</v>
      </c>
      <c r="C86" s="20">
        <v>0.5</v>
      </c>
      <c r="D86">
        <v>0.42299999999999999</v>
      </c>
      <c r="E86">
        <v>0.45700000000000002</v>
      </c>
      <c r="F86" s="22">
        <v>0.33600000000000002</v>
      </c>
      <c r="G86" s="12">
        <v>0.36699999999999999</v>
      </c>
      <c r="H86" s="23">
        <v>0.34899999999999998</v>
      </c>
      <c r="I86">
        <v>0.56799999999999995</v>
      </c>
      <c r="J86">
        <v>0.59199999999999997</v>
      </c>
      <c r="K86" s="18">
        <v>0.57699999999999996</v>
      </c>
      <c r="L86" s="12">
        <v>0.35399999999999998</v>
      </c>
      <c r="M86" s="12">
        <v>0.503</v>
      </c>
      <c r="N86" s="23">
        <v>0.41599999999999998</v>
      </c>
      <c r="O86">
        <v>0.47199999999999998</v>
      </c>
      <c r="P86">
        <v>0.56699999999999995</v>
      </c>
      <c r="Q86" s="18">
        <v>0.51500000000000001</v>
      </c>
    </row>
    <row r="87" spans="1:17">
      <c r="A87" s="134"/>
      <c r="B87" s="51">
        <v>5</v>
      </c>
      <c r="C87" s="20">
        <v>0.20799999999999999</v>
      </c>
      <c r="D87">
        <v>0.33900000000000002</v>
      </c>
      <c r="E87">
        <v>0.25800000000000001</v>
      </c>
      <c r="F87" s="22">
        <v>0.183</v>
      </c>
      <c r="G87" s="12">
        <v>0.28599999999999998</v>
      </c>
      <c r="H87" s="23">
        <v>0.223</v>
      </c>
      <c r="I87">
        <v>0.191</v>
      </c>
      <c r="J87">
        <v>0.31</v>
      </c>
      <c r="K87" s="18">
        <v>0.23599999999999999</v>
      </c>
      <c r="L87" s="12">
        <v>0.13800000000000001</v>
      </c>
      <c r="M87" s="12">
        <v>0.28599999999999998</v>
      </c>
      <c r="N87" s="23">
        <v>0.186</v>
      </c>
      <c r="O87">
        <v>0.13400000000000001</v>
      </c>
      <c r="P87">
        <v>0.28599999999999998</v>
      </c>
      <c r="Q87" s="18">
        <v>0.182</v>
      </c>
    </row>
    <row r="88" spans="1:17">
      <c r="A88" s="134"/>
      <c r="B88" s="51">
        <v>6</v>
      </c>
      <c r="C88" s="20">
        <v>0.49099999999999999</v>
      </c>
      <c r="D88">
        <v>0.54100000000000004</v>
      </c>
      <c r="E88">
        <v>0.50800000000000001</v>
      </c>
      <c r="F88" s="22">
        <v>0.58299999999999996</v>
      </c>
      <c r="G88" s="12">
        <v>0.68100000000000005</v>
      </c>
      <c r="H88" s="23">
        <v>0.627</v>
      </c>
      <c r="I88">
        <v>0.46500000000000002</v>
      </c>
      <c r="J88">
        <v>0.46400000000000002</v>
      </c>
      <c r="K88" s="18">
        <v>0.45700000000000002</v>
      </c>
      <c r="L88" s="12">
        <v>0.55800000000000005</v>
      </c>
      <c r="M88" s="12">
        <v>0.59899999999999998</v>
      </c>
      <c r="N88" s="23">
        <v>0.57699999999999996</v>
      </c>
      <c r="O88">
        <v>0.61299999999999999</v>
      </c>
      <c r="P88">
        <v>0.59399999999999997</v>
      </c>
      <c r="Q88" s="18">
        <v>0.60299999999999998</v>
      </c>
    </row>
    <row r="89" spans="1:17">
      <c r="A89" s="134"/>
      <c r="B89" s="51">
        <v>7</v>
      </c>
      <c r="C89" s="20">
        <v>0.63100000000000001</v>
      </c>
      <c r="D89">
        <v>0.40799999999999997</v>
      </c>
      <c r="E89">
        <v>0.495</v>
      </c>
      <c r="F89" s="22">
        <v>0.57099999999999995</v>
      </c>
      <c r="G89" s="12">
        <v>0.42899999999999999</v>
      </c>
      <c r="H89" s="23">
        <v>0.49</v>
      </c>
      <c r="I89">
        <v>0.59599999999999997</v>
      </c>
      <c r="J89">
        <v>0.41499999999999998</v>
      </c>
      <c r="K89" s="18">
        <v>0.48699999999999999</v>
      </c>
      <c r="L89" s="12">
        <v>0.45</v>
      </c>
      <c r="M89" s="12">
        <v>0.35799999999999998</v>
      </c>
      <c r="N89" s="23">
        <v>0.39800000000000002</v>
      </c>
      <c r="O89">
        <v>0.4</v>
      </c>
      <c r="P89">
        <v>0.36099999999999999</v>
      </c>
      <c r="Q89" s="18">
        <v>0.379</v>
      </c>
    </row>
    <row r="90" spans="1:17">
      <c r="A90" s="134"/>
      <c r="B90" s="51">
        <v>8</v>
      </c>
      <c r="C90" s="20">
        <v>0.39300000000000002</v>
      </c>
      <c r="D90">
        <v>0.36099999999999999</v>
      </c>
      <c r="E90">
        <v>0.376</v>
      </c>
      <c r="F90" s="22">
        <v>0.35399999999999998</v>
      </c>
      <c r="G90" s="12">
        <v>0.27200000000000002</v>
      </c>
      <c r="H90" s="23">
        <v>0.307</v>
      </c>
      <c r="I90">
        <v>0.41799999999999998</v>
      </c>
      <c r="J90">
        <v>0.36899999999999999</v>
      </c>
      <c r="K90" s="18">
        <v>0.38900000000000001</v>
      </c>
      <c r="L90" s="12">
        <v>0.47399999999999998</v>
      </c>
      <c r="M90" s="12">
        <v>0.45400000000000001</v>
      </c>
      <c r="N90" s="23">
        <v>0.46300000000000002</v>
      </c>
      <c r="O90">
        <v>0.40899999999999997</v>
      </c>
      <c r="P90">
        <v>0.28100000000000003</v>
      </c>
      <c r="Q90" s="18">
        <v>0.32900000000000001</v>
      </c>
    </row>
    <row r="91" spans="1:17">
      <c r="A91" s="134"/>
      <c r="B91" s="51">
        <v>9</v>
      </c>
      <c r="C91" s="20">
        <v>0.307</v>
      </c>
      <c r="D91">
        <v>0.4</v>
      </c>
      <c r="E91">
        <v>0.34399999999999997</v>
      </c>
      <c r="F91" s="22">
        <v>0.42699999999999999</v>
      </c>
      <c r="G91" s="12">
        <v>0.59799999999999998</v>
      </c>
      <c r="H91" s="23">
        <v>0.498</v>
      </c>
      <c r="I91">
        <v>0.26800000000000002</v>
      </c>
      <c r="J91">
        <v>0.53600000000000003</v>
      </c>
      <c r="K91" s="18">
        <v>0.35699999999999998</v>
      </c>
      <c r="L91" s="12">
        <v>0.32100000000000001</v>
      </c>
      <c r="M91" s="12">
        <v>0.55600000000000005</v>
      </c>
      <c r="N91" s="23">
        <v>0.40400000000000003</v>
      </c>
      <c r="O91">
        <v>0.378</v>
      </c>
      <c r="P91">
        <v>0.61899999999999999</v>
      </c>
      <c r="Q91" s="18">
        <v>0.46600000000000003</v>
      </c>
    </row>
    <row r="92" spans="1:17">
      <c r="A92" s="134"/>
      <c r="B92" s="51">
        <v>10</v>
      </c>
      <c r="C92" s="20">
        <v>0.56399999999999995</v>
      </c>
      <c r="D92">
        <v>0.59199999999999997</v>
      </c>
      <c r="E92">
        <v>0.57699999999999996</v>
      </c>
      <c r="F92" s="22">
        <v>0.5</v>
      </c>
      <c r="G92" s="12">
        <v>0.64900000000000002</v>
      </c>
      <c r="H92" s="23">
        <v>0.56299999999999994</v>
      </c>
      <c r="I92">
        <v>0.63500000000000001</v>
      </c>
      <c r="J92">
        <v>0.505</v>
      </c>
      <c r="K92" s="18">
        <v>0.56200000000000006</v>
      </c>
      <c r="L92" s="12">
        <v>0.50800000000000001</v>
      </c>
      <c r="M92" s="12">
        <v>0.47199999999999998</v>
      </c>
      <c r="N92" s="23">
        <v>0.48899999999999999</v>
      </c>
      <c r="O92">
        <v>0.58299999999999996</v>
      </c>
      <c r="P92">
        <v>0.63300000000000001</v>
      </c>
      <c r="Q92" s="18">
        <v>0.60599999999999998</v>
      </c>
    </row>
    <row r="93" spans="1:17">
      <c r="A93" s="123">
        <v>10</v>
      </c>
      <c r="B93" s="75">
        <v>1</v>
      </c>
      <c r="C93" s="1">
        <v>0.40600000000000003</v>
      </c>
      <c r="D93" s="2">
        <v>0.442</v>
      </c>
      <c r="E93" s="2">
        <v>0.42299999999999999</v>
      </c>
      <c r="F93" s="9">
        <v>0.57799999999999996</v>
      </c>
      <c r="G93" s="10">
        <v>0.61099999999999999</v>
      </c>
      <c r="H93" s="11">
        <v>0.59399999999999997</v>
      </c>
      <c r="I93" s="2">
        <v>0.55000000000000004</v>
      </c>
      <c r="J93" s="2">
        <v>0.38100000000000001</v>
      </c>
      <c r="K93" s="8">
        <v>0.45</v>
      </c>
      <c r="L93" s="10">
        <v>0.38500000000000001</v>
      </c>
      <c r="M93" s="10">
        <v>0.36699999999999999</v>
      </c>
      <c r="N93" s="11">
        <v>0.374</v>
      </c>
      <c r="O93" s="2">
        <v>0.55200000000000005</v>
      </c>
      <c r="P93" s="2">
        <v>0.47099999999999997</v>
      </c>
      <c r="Q93" s="8">
        <v>0.50800000000000001</v>
      </c>
    </row>
    <row r="94" spans="1:17">
      <c r="A94" s="124"/>
      <c r="B94" s="73">
        <v>2</v>
      </c>
      <c r="C94" s="20">
        <v>0.51700000000000002</v>
      </c>
      <c r="D94">
        <v>0.75</v>
      </c>
      <c r="E94">
        <v>0.61199999999999999</v>
      </c>
      <c r="F94" s="22">
        <v>0.48499999999999999</v>
      </c>
      <c r="G94" s="12">
        <v>0.78</v>
      </c>
      <c r="H94" s="23">
        <v>0.59799999999999998</v>
      </c>
      <c r="I94">
        <v>0.57499999999999996</v>
      </c>
      <c r="J94">
        <v>0.70099999999999996</v>
      </c>
      <c r="K94" s="18">
        <v>0.63</v>
      </c>
      <c r="L94" s="12">
        <v>0.32400000000000001</v>
      </c>
      <c r="M94" s="12">
        <v>0.52300000000000002</v>
      </c>
      <c r="N94" s="23">
        <v>0.39900000000000002</v>
      </c>
      <c r="O94">
        <v>0.33400000000000002</v>
      </c>
      <c r="P94">
        <v>0.61799999999999999</v>
      </c>
      <c r="Q94" s="18">
        <v>0.433</v>
      </c>
    </row>
    <row r="95" spans="1:17">
      <c r="A95" s="124"/>
      <c r="B95" s="73">
        <v>3</v>
      </c>
      <c r="C95" s="20">
        <v>0.45500000000000002</v>
      </c>
      <c r="D95">
        <v>0.625</v>
      </c>
      <c r="E95">
        <v>0.52600000000000002</v>
      </c>
      <c r="F95" s="22">
        <v>0.5</v>
      </c>
      <c r="G95" s="12">
        <v>0.55000000000000004</v>
      </c>
      <c r="H95" s="23">
        <v>0.52300000000000002</v>
      </c>
      <c r="I95">
        <v>0.53600000000000003</v>
      </c>
      <c r="J95">
        <v>0.45</v>
      </c>
      <c r="K95" s="18">
        <v>0.48499999999999999</v>
      </c>
      <c r="L95" s="12">
        <v>0.505</v>
      </c>
      <c r="M95" s="12">
        <v>0.60699999999999998</v>
      </c>
      <c r="N95" s="23">
        <v>0.55100000000000005</v>
      </c>
      <c r="O95">
        <v>0.60599999999999998</v>
      </c>
      <c r="P95">
        <v>0.64800000000000002</v>
      </c>
      <c r="Q95" s="18">
        <v>0.626</v>
      </c>
    </row>
    <row r="96" spans="1:17">
      <c r="A96" s="124"/>
      <c r="B96" s="73">
        <v>4</v>
      </c>
      <c r="C96" s="20">
        <v>0.68300000000000005</v>
      </c>
      <c r="D96">
        <v>0.80900000000000005</v>
      </c>
      <c r="E96">
        <v>0.73899999999999999</v>
      </c>
      <c r="F96" s="22">
        <v>0.375</v>
      </c>
      <c r="G96" s="12">
        <v>0.503</v>
      </c>
      <c r="H96" s="23">
        <v>0.42899999999999999</v>
      </c>
      <c r="I96">
        <v>0.46899999999999997</v>
      </c>
      <c r="J96">
        <v>0.66800000000000004</v>
      </c>
      <c r="K96" s="18">
        <v>0.55100000000000005</v>
      </c>
      <c r="L96" s="12">
        <v>0.58599999999999997</v>
      </c>
      <c r="M96" s="12">
        <v>0.73899999999999999</v>
      </c>
      <c r="N96" s="23">
        <v>0.65300000000000002</v>
      </c>
      <c r="O96">
        <v>0.44500000000000001</v>
      </c>
      <c r="P96">
        <v>0.52300000000000002</v>
      </c>
      <c r="Q96" s="18">
        <v>0.48</v>
      </c>
    </row>
    <row r="97" spans="1:17">
      <c r="A97" s="124"/>
      <c r="B97" s="73">
        <v>5</v>
      </c>
      <c r="C97" s="20">
        <v>0.58299999999999996</v>
      </c>
      <c r="D97">
        <v>0.5</v>
      </c>
      <c r="E97">
        <v>0.53600000000000003</v>
      </c>
      <c r="F97" s="22">
        <v>0.63600000000000001</v>
      </c>
      <c r="G97" s="12">
        <v>0.5</v>
      </c>
      <c r="H97" s="23">
        <v>0.56000000000000005</v>
      </c>
      <c r="I97">
        <v>0.60199999999999998</v>
      </c>
      <c r="J97">
        <v>0.55300000000000005</v>
      </c>
      <c r="K97" s="18">
        <v>0.57499999999999996</v>
      </c>
      <c r="L97" s="12">
        <v>0.58299999999999996</v>
      </c>
      <c r="M97" s="12">
        <v>0.4</v>
      </c>
      <c r="N97" s="23">
        <v>0.47499999999999998</v>
      </c>
      <c r="O97">
        <v>0.48499999999999999</v>
      </c>
      <c r="P97">
        <v>0.48299999999999998</v>
      </c>
      <c r="Q97" s="18">
        <v>0.48399999999999999</v>
      </c>
    </row>
    <row r="98" spans="1:17">
      <c r="A98" s="124"/>
      <c r="B98" s="73">
        <v>6</v>
      </c>
      <c r="C98" s="20">
        <v>0.495</v>
      </c>
      <c r="D98">
        <v>0.58599999999999997</v>
      </c>
      <c r="E98">
        <v>0.53600000000000003</v>
      </c>
      <c r="F98" s="22">
        <v>0.53600000000000003</v>
      </c>
      <c r="G98" s="12">
        <v>0.42199999999999999</v>
      </c>
      <c r="H98" s="23">
        <v>0.47199999999999998</v>
      </c>
      <c r="I98">
        <v>0.58299999999999996</v>
      </c>
      <c r="J98">
        <v>0.55100000000000005</v>
      </c>
      <c r="K98" s="18">
        <v>0.56299999999999994</v>
      </c>
      <c r="L98" s="12">
        <v>0.68300000000000005</v>
      </c>
      <c r="M98" s="12">
        <v>0.72299999999999998</v>
      </c>
      <c r="N98" s="23">
        <v>0.69699999999999995</v>
      </c>
      <c r="O98">
        <v>0.53600000000000003</v>
      </c>
      <c r="P98">
        <v>0.58299999999999996</v>
      </c>
      <c r="Q98" s="18">
        <v>0.55200000000000005</v>
      </c>
    </row>
    <row r="99" spans="1:17">
      <c r="A99" s="124"/>
      <c r="B99" s="73">
        <v>7</v>
      </c>
      <c r="C99" s="20">
        <v>0.34499999999999997</v>
      </c>
      <c r="D99">
        <v>0.45</v>
      </c>
      <c r="E99">
        <v>0.39</v>
      </c>
      <c r="F99" s="22">
        <v>0.41699999999999998</v>
      </c>
      <c r="G99" s="12">
        <v>0.625</v>
      </c>
      <c r="H99" s="23">
        <v>0.5</v>
      </c>
      <c r="I99">
        <v>0.375</v>
      </c>
      <c r="J99">
        <v>0.55600000000000005</v>
      </c>
      <c r="K99" s="18">
        <v>0.44600000000000001</v>
      </c>
      <c r="L99" s="12">
        <v>0.36</v>
      </c>
      <c r="M99" s="12">
        <v>0.47799999999999998</v>
      </c>
      <c r="N99" s="23">
        <v>0.40799999999999997</v>
      </c>
      <c r="O99">
        <v>0.39700000000000002</v>
      </c>
      <c r="P99">
        <v>0.56100000000000005</v>
      </c>
      <c r="Q99" s="18">
        <v>0.46500000000000002</v>
      </c>
    </row>
    <row r="100" spans="1:17">
      <c r="A100" s="124"/>
      <c r="B100" s="73">
        <v>8</v>
      </c>
      <c r="C100" s="20">
        <v>0.48299999999999998</v>
      </c>
      <c r="D100">
        <v>0.5</v>
      </c>
      <c r="E100">
        <v>0.49</v>
      </c>
      <c r="F100" s="22">
        <v>0.45200000000000001</v>
      </c>
      <c r="G100" s="12">
        <v>0.56200000000000006</v>
      </c>
      <c r="H100" s="23">
        <v>0.5</v>
      </c>
      <c r="I100">
        <v>0.55200000000000005</v>
      </c>
      <c r="J100">
        <v>0.6</v>
      </c>
      <c r="K100" s="18">
        <v>0.57199999999999995</v>
      </c>
      <c r="L100" s="12">
        <v>0.42899999999999999</v>
      </c>
      <c r="M100" s="12">
        <v>0.60299999999999998</v>
      </c>
      <c r="N100" s="23">
        <v>0.499</v>
      </c>
      <c r="O100">
        <v>0.51700000000000002</v>
      </c>
      <c r="P100">
        <v>0.68300000000000005</v>
      </c>
      <c r="Q100" s="18">
        <v>0.58599999999999997</v>
      </c>
    </row>
    <row r="101" spans="1:17">
      <c r="A101" s="124"/>
      <c r="B101" s="73">
        <v>9</v>
      </c>
      <c r="C101" s="20"/>
      <c r="F101" s="22"/>
      <c r="G101" s="12"/>
      <c r="H101" s="23"/>
      <c r="K101" s="18"/>
      <c r="L101" s="12"/>
      <c r="M101" s="12"/>
      <c r="N101" s="23"/>
      <c r="Q101" s="18"/>
    </row>
    <row r="102" spans="1:17">
      <c r="A102" s="125"/>
      <c r="B102" s="74">
        <v>10</v>
      </c>
      <c r="C102" s="21"/>
      <c r="D102" s="5"/>
      <c r="E102" s="5"/>
      <c r="F102" s="24"/>
      <c r="G102" s="15"/>
      <c r="H102" s="25"/>
      <c r="I102" s="5"/>
      <c r="J102" s="5"/>
      <c r="K102" s="19"/>
      <c r="L102" s="15"/>
      <c r="M102" s="15"/>
      <c r="N102" s="25"/>
      <c r="O102" s="5"/>
      <c r="P102" s="5"/>
      <c r="Q102" s="19"/>
    </row>
    <row r="103" spans="1:17">
      <c r="C103" s="55">
        <f>ROUND(AVERAGE(C3:C102),3)</f>
        <v>0.53700000000000003</v>
      </c>
      <c r="D103" s="55">
        <f t="shared" ref="D103:Q103" si="0">ROUND(AVERAGE(D3:D102),3)</f>
        <v>0.45700000000000002</v>
      </c>
      <c r="E103" s="55">
        <f t="shared" si="0"/>
        <v>0.48199999999999998</v>
      </c>
      <c r="F103" s="55">
        <f t="shared" si="0"/>
        <v>0.53800000000000003</v>
      </c>
      <c r="G103" s="55">
        <f t="shared" si="0"/>
        <v>0.48499999999999999</v>
      </c>
      <c r="H103" s="55">
        <f t="shared" si="0"/>
        <v>0.499</v>
      </c>
      <c r="I103" s="55">
        <f t="shared" si="0"/>
        <v>0.54</v>
      </c>
      <c r="J103" s="55">
        <f t="shared" si="0"/>
        <v>0.504</v>
      </c>
      <c r="K103" s="55">
        <f t="shared" si="0"/>
        <v>0.51200000000000001</v>
      </c>
      <c r="L103" s="55">
        <f t="shared" si="0"/>
        <v>0.53400000000000003</v>
      </c>
      <c r="M103" s="55">
        <f t="shared" si="0"/>
        <v>0.48399999999999999</v>
      </c>
      <c r="N103" s="55">
        <f t="shared" si="0"/>
        <v>0.498</v>
      </c>
      <c r="O103" s="55">
        <f t="shared" si="0"/>
        <v>0.53800000000000003</v>
      </c>
      <c r="P103" s="55">
        <f t="shared" si="0"/>
        <v>0.49399999999999999</v>
      </c>
      <c r="Q103" s="55">
        <f t="shared" si="0"/>
        <v>0.505</v>
      </c>
    </row>
  </sheetData>
  <mergeCells count="15">
    <mergeCell ref="A93:A102"/>
    <mergeCell ref="O1:Q1"/>
    <mergeCell ref="A73:A82"/>
    <mergeCell ref="A83:A92"/>
    <mergeCell ref="A13:A22"/>
    <mergeCell ref="A23:A32"/>
    <mergeCell ref="A33:A42"/>
    <mergeCell ref="A43:A52"/>
    <mergeCell ref="A53:A62"/>
    <mergeCell ref="A63:A72"/>
    <mergeCell ref="A3:A12"/>
    <mergeCell ref="C1:E1"/>
    <mergeCell ref="F1:H1"/>
    <mergeCell ref="I1:K1"/>
    <mergeCell ref="L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3C5AD-BBD6-4BDF-8483-9CB7339CC6FD}">
  <dimension ref="A1:AP104"/>
  <sheetViews>
    <sheetView topLeftCell="A64" workbookViewId="0">
      <selection activeCell="F49" sqref="D49:F49"/>
    </sheetView>
  </sheetViews>
  <sheetFormatPr defaultRowHeight="14.45"/>
  <cols>
    <col min="1" max="1" width="14.5703125" customWidth="1"/>
  </cols>
  <sheetData>
    <row r="1" spans="1:42">
      <c r="B1" t="s">
        <v>97</v>
      </c>
    </row>
    <row r="3" spans="1:42">
      <c r="D3" s="119" t="s">
        <v>98</v>
      </c>
      <c r="E3" s="119"/>
      <c r="F3" s="137"/>
      <c r="G3" s="118" t="s">
        <v>89</v>
      </c>
      <c r="H3" s="118"/>
      <c r="I3" s="138"/>
      <c r="J3" s="118" t="s">
        <v>99</v>
      </c>
      <c r="K3" s="118"/>
      <c r="L3" s="138"/>
      <c r="M3" s="118" t="s">
        <v>100</v>
      </c>
      <c r="N3" s="118"/>
      <c r="O3" s="118"/>
      <c r="P3" s="118" t="s">
        <v>101</v>
      </c>
      <c r="Q3" s="118"/>
      <c r="R3" s="118"/>
      <c r="S3" s="118" t="s">
        <v>102</v>
      </c>
      <c r="T3" s="118"/>
      <c r="U3" s="118"/>
      <c r="V3" s="118" t="s">
        <v>103</v>
      </c>
      <c r="W3" s="118"/>
      <c r="X3" s="118"/>
      <c r="Y3" s="118" t="s">
        <v>104</v>
      </c>
      <c r="Z3" s="118"/>
      <c r="AA3" s="118"/>
      <c r="AB3" s="118" t="s">
        <v>105</v>
      </c>
      <c r="AC3" s="118"/>
      <c r="AD3" s="118"/>
      <c r="AE3" s="118" t="s">
        <v>106</v>
      </c>
      <c r="AF3" s="118"/>
      <c r="AG3" s="118"/>
      <c r="AH3" s="118" t="s">
        <v>107</v>
      </c>
      <c r="AI3" s="118"/>
      <c r="AJ3" s="118"/>
      <c r="AK3" s="118" t="s">
        <v>108</v>
      </c>
      <c r="AL3" s="118"/>
      <c r="AM3" s="118"/>
      <c r="AN3" s="118" t="s">
        <v>109</v>
      </c>
      <c r="AO3" s="118"/>
      <c r="AP3" s="118"/>
    </row>
    <row r="4" spans="1:42">
      <c r="A4" s="123" t="s">
        <v>57</v>
      </c>
      <c r="B4" s="1" t="s">
        <v>71</v>
      </c>
      <c r="C4" s="8" t="s">
        <v>72</v>
      </c>
      <c r="D4" s="2" t="s">
        <v>41</v>
      </c>
      <c r="E4" s="2" t="s">
        <v>42</v>
      </c>
      <c r="F4" s="8" t="s">
        <v>110</v>
      </c>
      <c r="G4" s="2" t="s">
        <v>41</v>
      </c>
      <c r="H4" s="2" t="s">
        <v>42</v>
      </c>
      <c r="I4" s="8" t="s">
        <v>110</v>
      </c>
      <c r="J4" s="2" t="s">
        <v>41</v>
      </c>
      <c r="K4" s="2" t="s">
        <v>42</v>
      </c>
      <c r="L4" s="8" t="s">
        <v>110</v>
      </c>
      <c r="M4" s="2" t="s">
        <v>41</v>
      </c>
      <c r="N4" s="2" t="s">
        <v>42</v>
      </c>
      <c r="O4" s="2" t="s">
        <v>110</v>
      </c>
      <c r="P4" s="2" t="s">
        <v>41</v>
      </c>
      <c r="Q4" s="2" t="s">
        <v>42</v>
      </c>
      <c r="R4" s="2" t="s">
        <v>110</v>
      </c>
      <c r="S4" s="2" t="s">
        <v>41</v>
      </c>
      <c r="T4" s="2" t="s">
        <v>42</v>
      </c>
      <c r="U4" s="2" t="s">
        <v>110</v>
      </c>
      <c r="V4" s="2" t="s">
        <v>41</v>
      </c>
      <c r="W4" s="2" t="s">
        <v>42</v>
      </c>
      <c r="X4" s="2" t="s">
        <v>110</v>
      </c>
      <c r="Y4" s="2" t="s">
        <v>41</v>
      </c>
      <c r="Z4" s="2" t="s">
        <v>42</v>
      </c>
      <c r="AA4" s="2" t="s">
        <v>110</v>
      </c>
      <c r="AB4" s="2" t="s">
        <v>41</v>
      </c>
      <c r="AC4" s="2" t="s">
        <v>42</v>
      </c>
      <c r="AD4" s="2" t="s">
        <v>110</v>
      </c>
      <c r="AE4" s="2" t="s">
        <v>41</v>
      </c>
      <c r="AF4" s="2" t="s">
        <v>42</v>
      </c>
      <c r="AG4" s="2" t="s">
        <v>110</v>
      </c>
      <c r="AH4" s="2" t="s">
        <v>41</v>
      </c>
      <c r="AI4" s="2" t="s">
        <v>42</v>
      </c>
      <c r="AJ4" s="2" t="s">
        <v>110</v>
      </c>
      <c r="AK4" s="2" t="s">
        <v>41</v>
      </c>
      <c r="AL4" s="2" t="s">
        <v>42</v>
      </c>
      <c r="AM4" s="2" t="s">
        <v>110</v>
      </c>
      <c r="AN4" s="2" t="s">
        <v>41</v>
      </c>
      <c r="AO4" s="2" t="s">
        <v>42</v>
      </c>
      <c r="AP4" s="8" t="s">
        <v>110</v>
      </c>
    </row>
    <row r="5" spans="1:42">
      <c r="A5" s="124"/>
      <c r="B5" s="124">
        <v>1</v>
      </c>
      <c r="C5" s="18">
        <v>1</v>
      </c>
      <c r="D5" s="3">
        <f>ABS(G5-D$93)</f>
        <v>9.3033333333333301E-2</v>
      </c>
      <c r="E5" s="3">
        <f>ABS(H5-E$93)</f>
        <v>6.7300000000000026E-2</v>
      </c>
      <c r="F5" s="4">
        <f>ABS(I5-F$93)</f>
        <v>8.1077419354838809E-2</v>
      </c>
      <c r="G5" s="3">
        <f>AVERAGE(M5,P5,S5,V5,Y5,AB5,AE5,AH5,AK5,AN5)</f>
        <v>0.64029999999999998</v>
      </c>
      <c r="H5" s="3">
        <f>AVERAGE(N5,Q5,T5,W5,Z5,AC5,AF5,AI5,AL5,AO5)</f>
        <v>0.62019999999999997</v>
      </c>
      <c r="I5" s="4">
        <f>AVERAGE(O5,R5,U5,X5,AA5,AD5,AG5,AJ5,AM5,AP5)</f>
        <v>0.62859999999999994</v>
      </c>
      <c r="J5" s="3">
        <f>STDEV(P5,S5,V5,Y5,AB5,AE5,AH5,AK5,AN5,AQ5)</f>
        <v>9.4499706054804955E-2</v>
      </c>
      <c r="K5" s="3">
        <f>STDEV(Q5,T5,W5,Z5,AC5,AF5,AI5,AL5,AO5,AR5)</f>
        <v>4.0311633280949791E-2</v>
      </c>
      <c r="L5" s="4">
        <f>STDEV(R5,U5,X5,AA5,AD5,AG5,AJ5,AM5,AP5,AS5)</f>
        <v>6.2802821946505286E-2</v>
      </c>
      <c r="M5" s="3">
        <v>0.63600000000000001</v>
      </c>
      <c r="N5" s="3">
        <v>0.63600000000000001</v>
      </c>
      <c r="O5" s="3">
        <v>0.63600000000000001</v>
      </c>
      <c r="P5" s="3">
        <v>0.46200000000000002</v>
      </c>
      <c r="Q5" s="3">
        <v>0.54500000000000004</v>
      </c>
      <c r="R5" s="3">
        <v>0.5</v>
      </c>
      <c r="S5" s="3">
        <v>0.75</v>
      </c>
      <c r="T5" s="3">
        <v>0.66700000000000004</v>
      </c>
      <c r="U5" s="3">
        <v>0.70599999999999996</v>
      </c>
      <c r="V5" s="3">
        <v>0.75</v>
      </c>
      <c r="W5" s="3">
        <v>0.6</v>
      </c>
      <c r="X5" s="3">
        <v>0.66700000000000004</v>
      </c>
      <c r="Y5" s="3">
        <v>0.63600000000000001</v>
      </c>
      <c r="Z5" s="3">
        <v>0.63600000000000001</v>
      </c>
      <c r="AA5" s="3">
        <v>0.63600000000000001</v>
      </c>
      <c r="AB5" s="3">
        <v>0.64300000000000002</v>
      </c>
      <c r="AC5" s="3">
        <v>0.64300000000000002</v>
      </c>
      <c r="AD5" s="3">
        <v>0.64300000000000002</v>
      </c>
      <c r="AE5" s="3">
        <v>0.71399999999999997</v>
      </c>
      <c r="AF5" s="3">
        <v>0.625</v>
      </c>
      <c r="AG5" s="3">
        <v>0.66700000000000004</v>
      </c>
      <c r="AH5" s="3">
        <v>0.56200000000000006</v>
      </c>
      <c r="AI5" s="3">
        <v>0.6</v>
      </c>
      <c r="AJ5" s="3">
        <v>0.58099999999999996</v>
      </c>
      <c r="AK5" s="3">
        <v>0.66700000000000004</v>
      </c>
      <c r="AL5" s="3">
        <v>0.66700000000000004</v>
      </c>
      <c r="AM5" s="3">
        <v>0.66700000000000004</v>
      </c>
      <c r="AN5" s="3">
        <v>0.58299999999999996</v>
      </c>
      <c r="AO5" s="3">
        <v>0.58299999999999996</v>
      </c>
      <c r="AP5" s="4">
        <v>0.58299999999999996</v>
      </c>
    </row>
    <row r="6" spans="1:42">
      <c r="A6" s="124"/>
      <c r="B6" s="124"/>
      <c r="C6" s="18">
        <v>2</v>
      </c>
      <c r="D6" s="3">
        <f t="shared" ref="D6:D15" si="0">ABS(G6-D94)</f>
        <v>9.6555555555556394E-3</v>
      </c>
      <c r="E6" s="3">
        <f t="shared" ref="E6:E15" si="1">ABS(H6-E94)</f>
        <v>0.12821739130434778</v>
      </c>
      <c r="F6" s="4">
        <f t="shared" ref="F6:F15" si="2">ABS(I6-F94)</f>
        <v>6.4695121951219514E-2</v>
      </c>
      <c r="G6" s="3">
        <f t="shared" ref="G6:G14" si="3">AVERAGE(M6,P6,S6,V6,Y6,AB6,AE6,AH6,AK6,AN6)</f>
        <v>0.54589999999999994</v>
      </c>
      <c r="H6" s="3">
        <f t="shared" ref="H6:H14" si="4">AVERAGE(N6,Q6,T6,W6,Z6,AC6,AF6,AI6,AL6,AO6)</f>
        <v>0.56299999999999994</v>
      </c>
      <c r="I6" s="4">
        <f t="shared" ref="I6:I14" si="5">AVERAGE(O6,R6,U6,X6,AA6,AD6,AG6,AJ6,AM6,AP6)</f>
        <v>0.55249999999999999</v>
      </c>
      <c r="J6" s="3">
        <f t="shared" ref="J6:J14" si="6">STDEV(P6,S6,V6,Y6,AB6,AE6,AH6,AK6,AN6,AQ6)</f>
        <v>8.0159389829125904E-2</v>
      </c>
      <c r="K6" s="3">
        <f t="shared" ref="K6:K14" si="7">STDEV(Q6,T6,W6,Z6,AC6,AF6,AI6,AL6,AO6,AR6)</f>
        <v>4.4848200756675977E-2</v>
      </c>
      <c r="L6" s="4">
        <f t="shared" ref="L6:L14" si="8">STDEV(R6,U6,X6,AA6,AD6,AG6,AJ6,AM6,AP6,AS6)</f>
        <v>5.986443017351787E-2</v>
      </c>
      <c r="M6" s="3">
        <v>0.66700000000000004</v>
      </c>
      <c r="N6" s="3">
        <v>0.6</v>
      </c>
      <c r="O6" s="3">
        <v>0.63200000000000001</v>
      </c>
      <c r="P6" s="3">
        <v>0.54500000000000004</v>
      </c>
      <c r="Q6" s="3">
        <v>0.54500000000000004</v>
      </c>
      <c r="R6" s="3">
        <v>0.54500000000000004</v>
      </c>
      <c r="S6" s="3">
        <v>0.6</v>
      </c>
      <c r="T6" s="3">
        <v>0.54500000000000004</v>
      </c>
      <c r="U6" s="3">
        <v>0.57099999999999995</v>
      </c>
      <c r="V6" s="3">
        <v>0.54500000000000004</v>
      </c>
      <c r="W6" s="3">
        <v>0.54500000000000004</v>
      </c>
      <c r="X6" s="3">
        <v>0.54500000000000004</v>
      </c>
      <c r="Y6" s="3">
        <v>0.54500000000000004</v>
      </c>
      <c r="Z6" s="3">
        <v>0.54500000000000004</v>
      </c>
      <c r="AA6" s="3">
        <v>0.54500000000000004</v>
      </c>
      <c r="AB6" s="3">
        <v>0.41699999999999998</v>
      </c>
      <c r="AC6" s="3">
        <v>0.55600000000000005</v>
      </c>
      <c r="AD6" s="3">
        <v>0.47599999999999998</v>
      </c>
      <c r="AE6" s="3">
        <v>0.55600000000000005</v>
      </c>
      <c r="AF6" s="3">
        <v>0.55600000000000005</v>
      </c>
      <c r="AG6" s="3">
        <v>0.55600000000000005</v>
      </c>
      <c r="AH6" s="3">
        <v>0.41699999999999998</v>
      </c>
      <c r="AI6" s="3">
        <v>0.5</v>
      </c>
      <c r="AJ6" s="3">
        <v>0.45500000000000002</v>
      </c>
      <c r="AK6" s="3">
        <v>0.66700000000000004</v>
      </c>
      <c r="AL6" s="3">
        <v>0.66700000000000004</v>
      </c>
      <c r="AM6" s="3">
        <v>0.66700000000000004</v>
      </c>
      <c r="AN6" s="3">
        <v>0.5</v>
      </c>
      <c r="AO6" s="3">
        <v>0.57099999999999995</v>
      </c>
      <c r="AP6" s="4">
        <v>0.53300000000000003</v>
      </c>
    </row>
    <row r="7" spans="1:42">
      <c r="A7" s="124"/>
      <c r="B7" s="124"/>
      <c r="C7" s="18">
        <v>3</v>
      </c>
      <c r="D7" s="3">
        <f t="shared" si="0"/>
        <v>0.12439999999999996</v>
      </c>
      <c r="E7" s="3">
        <f t="shared" si="1"/>
        <v>0.27839999999999987</v>
      </c>
      <c r="F7" s="4">
        <f t="shared" si="2"/>
        <v>0.22309999999999997</v>
      </c>
      <c r="G7" s="3">
        <f t="shared" si="3"/>
        <v>0.56879999999999997</v>
      </c>
      <c r="H7" s="3">
        <f t="shared" si="4"/>
        <v>0.53649999999999987</v>
      </c>
      <c r="I7" s="4">
        <f t="shared" si="5"/>
        <v>0.54959999999999998</v>
      </c>
      <c r="J7" s="3">
        <f t="shared" si="6"/>
        <v>0.1609175081973509</v>
      </c>
      <c r="K7" s="3">
        <f t="shared" si="7"/>
        <v>0.13785056321168135</v>
      </c>
      <c r="L7" s="4">
        <f t="shared" si="8"/>
        <v>0.14157771717328962</v>
      </c>
      <c r="M7" s="3">
        <v>0.53800000000000003</v>
      </c>
      <c r="N7" s="3">
        <v>0.438</v>
      </c>
      <c r="O7" s="3">
        <v>0.48299999999999998</v>
      </c>
      <c r="P7" s="3">
        <v>0.5</v>
      </c>
      <c r="Q7" s="3">
        <v>0.55600000000000005</v>
      </c>
      <c r="R7" s="3">
        <v>0.52600000000000002</v>
      </c>
      <c r="S7" s="3">
        <v>0.66700000000000004</v>
      </c>
      <c r="T7" s="3">
        <v>0.6</v>
      </c>
      <c r="U7" s="3">
        <v>0.63200000000000001</v>
      </c>
      <c r="V7" s="3">
        <v>0.53800000000000003</v>
      </c>
      <c r="W7" s="3">
        <v>0.53800000000000003</v>
      </c>
      <c r="X7" s="3">
        <v>0.53800000000000003</v>
      </c>
      <c r="Y7" s="3">
        <v>0.625</v>
      </c>
      <c r="Z7" s="3">
        <v>0.71399999999999997</v>
      </c>
      <c r="AA7" s="3">
        <v>0.66700000000000004</v>
      </c>
      <c r="AB7" s="3">
        <v>0.88900000000000001</v>
      </c>
      <c r="AC7" s="3">
        <v>0.72699999999999998</v>
      </c>
      <c r="AD7" s="3">
        <v>0.8</v>
      </c>
      <c r="AE7" s="3">
        <v>0.5</v>
      </c>
      <c r="AF7" s="3">
        <v>0.44400000000000001</v>
      </c>
      <c r="AG7" s="3">
        <v>0.47099999999999997</v>
      </c>
      <c r="AH7" s="3">
        <v>0.54500000000000004</v>
      </c>
      <c r="AI7" s="3">
        <v>0.6</v>
      </c>
      <c r="AJ7" s="3">
        <v>0.57099999999999995</v>
      </c>
      <c r="AK7" s="3">
        <v>0.6</v>
      </c>
      <c r="AL7" s="3">
        <v>0.46200000000000002</v>
      </c>
      <c r="AM7" s="3">
        <v>0.52200000000000002</v>
      </c>
      <c r="AN7" s="3">
        <v>0.28599999999999998</v>
      </c>
      <c r="AO7" s="3">
        <v>0.28599999999999998</v>
      </c>
      <c r="AP7" s="4">
        <v>0.28599999999999998</v>
      </c>
    </row>
    <row r="8" spans="1:42">
      <c r="A8" s="124"/>
      <c r="B8" s="124"/>
      <c r="C8" s="18">
        <v>4</v>
      </c>
      <c r="D8" s="3">
        <f t="shared" si="0"/>
        <v>6.2355555555555497E-2</v>
      </c>
      <c r="E8" s="3">
        <f t="shared" si="1"/>
        <v>0.26640769230769223</v>
      </c>
      <c r="F8" s="4">
        <f t="shared" si="2"/>
        <v>0.17246363636363637</v>
      </c>
      <c r="G8" s="3">
        <f t="shared" si="3"/>
        <v>0.50679999999999992</v>
      </c>
      <c r="H8" s="3">
        <f t="shared" si="4"/>
        <v>0.57409999999999994</v>
      </c>
      <c r="I8" s="4">
        <f t="shared" si="5"/>
        <v>0.53610000000000002</v>
      </c>
      <c r="J8" s="3">
        <f t="shared" si="6"/>
        <v>8.6560832815874275E-2</v>
      </c>
      <c r="K8" s="3">
        <f t="shared" si="7"/>
        <v>0.14096640655765416</v>
      </c>
      <c r="L8" s="4">
        <f t="shared" si="8"/>
        <v>0.10692221991294008</v>
      </c>
      <c r="M8" s="3">
        <v>0.6</v>
      </c>
      <c r="N8" s="3">
        <v>0.56200000000000006</v>
      </c>
      <c r="O8" s="3">
        <v>0.58099999999999996</v>
      </c>
      <c r="P8" s="3">
        <v>0.45500000000000002</v>
      </c>
      <c r="Q8" s="3">
        <v>0.41699999999999998</v>
      </c>
      <c r="R8" s="3">
        <v>0.435</v>
      </c>
      <c r="S8" s="3">
        <v>0.5</v>
      </c>
      <c r="T8" s="3">
        <v>0.72699999999999998</v>
      </c>
      <c r="U8" s="3">
        <v>0.59299999999999997</v>
      </c>
      <c r="V8" s="3">
        <v>0.33300000000000002</v>
      </c>
      <c r="W8" s="3">
        <v>0.38500000000000001</v>
      </c>
      <c r="X8" s="3">
        <v>0.35699999999999998</v>
      </c>
      <c r="Y8" s="3">
        <v>0.45500000000000002</v>
      </c>
      <c r="Z8" s="3">
        <v>0.45500000000000002</v>
      </c>
      <c r="AA8" s="3">
        <v>0.45500000000000002</v>
      </c>
      <c r="AB8" s="3">
        <v>0.55600000000000005</v>
      </c>
      <c r="AC8" s="3">
        <v>0.66700000000000004</v>
      </c>
      <c r="AD8" s="3">
        <v>0.60599999999999998</v>
      </c>
      <c r="AE8" s="3">
        <v>0.63600000000000001</v>
      </c>
      <c r="AF8" s="3">
        <v>0.77800000000000002</v>
      </c>
      <c r="AG8" s="3">
        <v>0.7</v>
      </c>
      <c r="AH8" s="3">
        <v>0.5</v>
      </c>
      <c r="AI8" s="3">
        <v>0.53800000000000003</v>
      </c>
      <c r="AJ8" s="3">
        <v>0.51900000000000002</v>
      </c>
      <c r="AK8" s="3">
        <v>0.57099999999999995</v>
      </c>
      <c r="AL8" s="3">
        <v>0.66700000000000004</v>
      </c>
      <c r="AM8" s="3">
        <v>0.61499999999999999</v>
      </c>
      <c r="AN8" s="3">
        <v>0.46200000000000002</v>
      </c>
      <c r="AO8" s="3">
        <v>0.54500000000000004</v>
      </c>
      <c r="AP8" s="4">
        <v>0.5</v>
      </c>
    </row>
    <row r="9" spans="1:42">
      <c r="A9" s="124"/>
      <c r="B9" s="124"/>
      <c r="C9" s="18">
        <v>5</v>
      </c>
      <c r="D9" s="3">
        <f t="shared" si="0"/>
        <v>0.2067666666666666</v>
      </c>
      <c r="E9" s="3">
        <f t="shared" si="1"/>
        <v>9.804848484848494E-2</v>
      </c>
      <c r="F9" s="4">
        <f t="shared" si="2"/>
        <v>0.14400350877192986</v>
      </c>
      <c r="G9" s="3">
        <f t="shared" si="3"/>
        <v>0.45990000000000003</v>
      </c>
      <c r="H9" s="3">
        <f t="shared" si="4"/>
        <v>0.38679999999999992</v>
      </c>
      <c r="I9" s="4">
        <f t="shared" si="5"/>
        <v>0.41739999999999994</v>
      </c>
      <c r="J9" s="3">
        <f t="shared" si="6"/>
        <v>0.1072578668443485</v>
      </c>
      <c r="K9" s="3">
        <f t="shared" si="7"/>
        <v>0.11819769221285366</v>
      </c>
      <c r="L9" s="4">
        <f t="shared" si="8"/>
        <v>0.11487251387709944</v>
      </c>
      <c r="M9" s="3">
        <v>0.111</v>
      </c>
      <c r="N9" s="3">
        <v>5.8999999999999997E-2</v>
      </c>
      <c r="O9" s="3">
        <v>7.6999999999999999E-2</v>
      </c>
      <c r="P9" s="3">
        <v>0.6</v>
      </c>
      <c r="Q9" s="3">
        <v>0.54500000000000004</v>
      </c>
      <c r="R9" s="3">
        <v>0.57099999999999995</v>
      </c>
      <c r="S9" s="3">
        <v>0.44400000000000001</v>
      </c>
      <c r="T9" s="3">
        <v>0.4</v>
      </c>
      <c r="U9" s="3">
        <v>0.42099999999999999</v>
      </c>
      <c r="V9" s="3">
        <v>0.6</v>
      </c>
      <c r="W9" s="3">
        <v>0.46200000000000002</v>
      </c>
      <c r="X9" s="3">
        <v>0.52200000000000002</v>
      </c>
      <c r="Y9" s="3">
        <v>0.5</v>
      </c>
      <c r="Z9" s="3">
        <v>0.46200000000000002</v>
      </c>
      <c r="AA9" s="3">
        <v>0.48</v>
      </c>
      <c r="AB9" s="3">
        <v>0.33300000000000002</v>
      </c>
      <c r="AC9" s="3">
        <v>0.16700000000000001</v>
      </c>
      <c r="AD9" s="3">
        <v>0.222</v>
      </c>
      <c r="AE9" s="3">
        <v>0.4</v>
      </c>
      <c r="AF9" s="3">
        <v>0.36399999999999999</v>
      </c>
      <c r="AG9" s="3">
        <v>0.38100000000000001</v>
      </c>
      <c r="AH9" s="3">
        <v>0.66700000000000004</v>
      </c>
      <c r="AI9" s="3">
        <v>0.54500000000000004</v>
      </c>
      <c r="AJ9" s="3">
        <v>0.6</v>
      </c>
      <c r="AK9" s="3">
        <v>0.44400000000000001</v>
      </c>
      <c r="AL9" s="3">
        <v>0.36399999999999999</v>
      </c>
      <c r="AM9" s="3">
        <v>0.4</v>
      </c>
      <c r="AN9" s="3">
        <v>0.5</v>
      </c>
      <c r="AO9" s="3">
        <v>0.5</v>
      </c>
      <c r="AP9" s="4">
        <v>0.5</v>
      </c>
    </row>
    <row r="10" spans="1:42">
      <c r="A10" s="124"/>
      <c r="B10" s="124"/>
      <c r="C10" s="18">
        <v>6</v>
      </c>
      <c r="D10" s="3">
        <f t="shared" si="0"/>
        <v>0.24450000000000005</v>
      </c>
      <c r="E10" s="3">
        <f t="shared" si="1"/>
        <v>0.16449999999999998</v>
      </c>
      <c r="F10" s="4">
        <f t="shared" si="2"/>
        <v>0.19789999999999996</v>
      </c>
      <c r="G10" s="3">
        <f t="shared" si="3"/>
        <v>0.60160000000000002</v>
      </c>
      <c r="H10" s="3">
        <f t="shared" si="4"/>
        <v>0.50929999999999997</v>
      </c>
      <c r="I10" s="4">
        <f t="shared" si="5"/>
        <v>0.54879999999999995</v>
      </c>
      <c r="J10" s="3">
        <f t="shared" si="6"/>
        <v>0.1371176502132388</v>
      </c>
      <c r="K10" s="3">
        <f t="shared" si="7"/>
        <v>9.4635851792248482E-2</v>
      </c>
      <c r="L10" s="4">
        <f t="shared" si="8"/>
        <v>0.10415746626035897</v>
      </c>
      <c r="M10" s="3">
        <v>0.66700000000000004</v>
      </c>
      <c r="N10" s="3">
        <v>0.6</v>
      </c>
      <c r="O10" s="3">
        <v>0.63200000000000001</v>
      </c>
      <c r="P10" s="3">
        <v>0.54500000000000004</v>
      </c>
      <c r="Q10" s="3">
        <v>0.54500000000000004</v>
      </c>
      <c r="R10" s="3">
        <v>0.54500000000000004</v>
      </c>
      <c r="S10" s="3">
        <v>0.8</v>
      </c>
      <c r="T10" s="3">
        <v>0.66700000000000004</v>
      </c>
      <c r="U10" s="3">
        <v>0.72699999999999998</v>
      </c>
      <c r="V10" s="3">
        <v>0.55600000000000005</v>
      </c>
      <c r="W10" s="3">
        <v>0.41699999999999998</v>
      </c>
      <c r="X10" s="3">
        <v>0.47599999999999998</v>
      </c>
      <c r="Y10" s="3">
        <v>0.83299999999999996</v>
      </c>
      <c r="Z10" s="3">
        <v>0.55600000000000005</v>
      </c>
      <c r="AA10" s="3">
        <v>0.66700000000000004</v>
      </c>
      <c r="AB10" s="3">
        <v>0.44400000000000001</v>
      </c>
      <c r="AC10" s="3">
        <v>0.36399999999999999</v>
      </c>
      <c r="AD10" s="3">
        <v>0.4</v>
      </c>
      <c r="AE10" s="3">
        <v>0.57099999999999995</v>
      </c>
      <c r="AF10" s="3">
        <v>0.57099999999999995</v>
      </c>
      <c r="AG10" s="3">
        <v>0.57099999999999995</v>
      </c>
      <c r="AH10" s="3">
        <v>0.44400000000000001</v>
      </c>
      <c r="AI10" s="3">
        <v>0.44400000000000001</v>
      </c>
      <c r="AJ10" s="3">
        <v>0.44400000000000001</v>
      </c>
      <c r="AK10" s="3">
        <v>0.6</v>
      </c>
      <c r="AL10" s="3">
        <v>0.42899999999999999</v>
      </c>
      <c r="AM10" s="3">
        <v>0.5</v>
      </c>
      <c r="AN10" s="3">
        <v>0.55600000000000005</v>
      </c>
      <c r="AO10" s="3">
        <v>0.5</v>
      </c>
      <c r="AP10" s="4">
        <v>0.52600000000000002</v>
      </c>
    </row>
    <row r="11" spans="1:42">
      <c r="A11" s="124"/>
      <c r="B11" s="124"/>
      <c r="C11" s="18">
        <v>7</v>
      </c>
      <c r="D11" s="3">
        <f t="shared" si="0"/>
        <v>1.650000000000007E-2</v>
      </c>
      <c r="E11" s="3">
        <f t="shared" si="1"/>
        <v>0.18989999999999996</v>
      </c>
      <c r="F11" s="4">
        <f t="shared" si="2"/>
        <v>9.920000000000001E-2</v>
      </c>
      <c r="G11" s="3">
        <f t="shared" si="3"/>
        <v>0.54349999999999998</v>
      </c>
      <c r="H11" s="3">
        <f t="shared" si="4"/>
        <v>0.57879999999999998</v>
      </c>
      <c r="I11" s="4">
        <f t="shared" si="5"/>
        <v>0.55820000000000003</v>
      </c>
      <c r="J11" s="3">
        <f t="shared" si="6"/>
        <v>0.10120743275295743</v>
      </c>
      <c r="K11" s="3">
        <f t="shared" si="7"/>
        <v>9.1386541678738997E-2</v>
      </c>
      <c r="L11" s="4">
        <f t="shared" si="8"/>
        <v>8.9543906052344288E-2</v>
      </c>
      <c r="M11" s="3">
        <v>0.66700000000000004</v>
      </c>
      <c r="N11" s="3">
        <v>0.66700000000000004</v>
      </c>
      <c r="O11" s="3">
        <v>0.66700000000000004</v>
      </c>
      <c r="P11" s="3">
        <v>0.66700000000000004</v>
      </c>
      <c r="Q11" s="3">
        <v>0.66700000000000004</v>
      </c>
      <c r="R11" s="3">
        <v>0.66700000000000004</v>
      </c>
      <c r="S11" s="3">
        <v>0.63600000000000001</v>
      </c>
      <c r="T11" s="3">
        <v>0.58299999999999996</v>
      </c>
      <c r="U11" s="3">
        <v>0.60899999999999999</v>
      </c>
      <c r="V11" s="3">
        <v>0.35299999999999998</v>
      </c>
      <c r="W11" s="3">
        <v>0.5</v>
      </c>
      <c r="X11" s="3">
        <v>0.41399999999999998</v>
      </c>
      <c r="Y11" s="3">
        <v>0.42899999999999999</v>
      </c>
      <c r="Z11" s="3">
        <v>0.54500000000000004</v>
      </c>
      <c r="AA11" s="3">
        <v>0.48</v>
      </c>
      <c r="AB11" s="3">
        <v>0.5</v>
      </c>
      <c r="AC11" s="3">
        <v>0.45500000000000002</v>
      </c>
      <c r="AD11" s="3">
        <v>0.47599999999999998</v>
      </c>
      <c r="AE11" s="3">
        <v>0.5</v>
      </c>
      <c r="AF11" s="3">
        <v>0.5</v>
      </c>
      <c r="AG11" s="3">
        <v>0.5</v>
      </c>
      <c r="AH11" s="3">
        <v>0.58299999999999996</v>
      </c>
      <c r="AI11" s="3">
        <v>0.58299999999999996</v>
      </c>
      <c r="AJ11" s="3">
        <v>0.58299999999999996</v>
      </c>
      <c r="AK11" s="3">
        <v>0.6</v>
      </c>
      <c r="AL11" s="3">
        <v>0.75</v>
      </c>
      <c r="AM11" s="3">
        <v>0.66700000000000004</v>
      </c>
      <c r="AN11" s="3">
        <v>0.5</v>
      </c>
      <c r="AO11" s="3">
        <v>0.53800000000000003</v>
      </c>
      <c r="AP11" s="4">
        <v>0.51900000000000002</v>
      </c>
    </row>
    <row r="12" spans="1:42">
      <c r="A12" s="124"/>
      <c r="B12" s="124"/>
      <c r="C12" s="18">
        <v>8</v>
      </c>
      <c r="D12" s="3">
        <f t="shared" si="0"/>
        <v>0.18430000000000007</v>
      </c>
      <c r="E12" s="3">
        <f t="shared" si="1"/>
        <v>4.4999999999999485E-3</v>
      </c>
      <c r="F12" s="4">
        <f t="shared" si="2"/>
        <v>0.12569999999999998</v>
      </c>
      <c r="G12" s="3">
        <f t="shared" si="3"/>
        <v>0.50340000000000007</v>
      </c>
      <c r="H12" s="3">
        <f t="shared" si="4"/>
        <v>0.59550000000000003</v>
      </c>
      <c r="I12" s="4">
        <f t="shared" si="5"/>
        <v>0.54239999999999999</v>
      </c>
      <c r="J12" s="3">
        <f t="shared" si="6"/>
        <v>7.943306056744294E-2</v>
      </c>
      <c r="K12" s="3">
        <f t="shared" si="7"/>
        <v>0.1230772115381237</v>
      </c>
      <c r="L12" s="4">
        <f t="shared" si="8"/>
        <v>8.8859439566092324E-2</v>
      </c>
      <c r="M12" s="3">
        <v>0.4</v>
      </c>
      <c r="N12" s="3">
        <v>0.6</v>
      </c>
      <c r="O12" s="3">
        <v>0.48</v>
      </c>
      <c r="P12" s="3">
        <v>0.53300000000000003</v>
      </c>
      <c r="Q12" s="3">
        <v>0.72699999999999998</v>
      </c>
      <c r="R12" s="3">
        <v>0.61499999999999999</v>
      </c>
      <c r="S12" s="3">
        <v>0.58299999999999996</v>
      </c>
      <c r="T12" s="3">
        <v>0.77800000000000002</v>
      </c>
      <c r="U12" s="3">
        <v>0.66700000000000004</v>
      </c>
      <c r="V12" s="3">
        <v>0.66700000000000004</v>
      </c>
      <c r="W12" s="3">
        <v>0.6</v>
      </c>
      <c r="X12" s="3">
        <v>0.63200000000000001</v>
      </c>
      <c r="Y12" s="3">
        <v>0.46200000000000002</v>
      </c>
      <c r="Z12" s="3">
        <v>0.42899999999999999</v>
      </c>
      <c r="AA12" s="3">
        <v>0.44400000000000001</v>
      </c>
      <c r="AB12" s="3">
        <v>0.44400000000000001</v>
      </c>
      <c r="AC12" s="3">
        <v>0.5</v>
      </c>
      <c r="AD12" s="3">
        <v>0.47099999999999997</v>
      </c>
      <c r="AE12" s="3">
        <v>0.5</v>
      </c>
      <c r="AF12" s="3">
        <v>0.625</v>
      </c>
      <c r="AG12" s="3">
        <v>0.55600000000000005</v>
      </c>
      <c r="AH12" s="3">
        <v>0.54500000000000004</v>
      </c>
      <c r="AI12" s="3">
        <v>0.66700000000000004</v>
      </c>
      <c r="AJ12" s="3">
        <v>0.6</v>
      </c>
      <c r="AK12" s="3">
        <v>0.5</v>
      </c>
      <c r="AL12" s="3">
        <v>0.6</v>
      </c>
      <c r="AM12" s="3">
        <v>0.54500000000000004</v>
      </c>
      <c r="AN12" s="3">
        <v>0.4</v>
      </c>
      <c r="AO12" s="3">
        <v>0.42899999999999999</v>
      </c>
      <c r="AP12" s="4">
        <v>0.41399999999999998</v>
      </c>
    </row>
    <row r="13" spans="1:42">
      <c r="A13" s="124"/>
      <c r="B13" s="124"/>
      <c r="C13" s="18">
        <v>9</v>
      </c>
      <c r="D13" s="3">
        <f t="shared" si="0"/>
        <v>8.6300000000000043E-2</v>
      </c>
      <c r="E13" s="3">
        <f t="shared" si="1"/>
        <v>0.28070000000000001</v>
      </c>
      <c r="F13" s="4">
        <f t="shared" si="2"/>
        <v>0.17799999999999999</v>
      </c>
      <c r="G13" s="3">
        <f t="shared" si="3"/>
        <v>0.58630000000000004</v>
      </c>
      <c r="H13" s="3">
        <f t="shared" si="4"/>
        <v>0.6754</v>
      </c>
      <c r="I13" s="4">
        <f t="shared" si="5"/>
        <v>0.61919999999999997</v>
      </c>
      <c r="J13" s="3">
        <f t="shared" si="6"/>
        <v>0.16452490524064892</v>
      </c>
      <c r="K13" s="3">
        <f t="shared" si="7"/>
        <v>0.10840548879092872</v>
      </c>
      <c r="L13" s="4">
        <f t="shared" si="8"/>
        <v>0.12887181400308029</v>
      </c>
      <c r="M13" s="3">
        <v>0.6</v>
      </c>
      <c r="N13" s="3">
        <v>0.66700000000000004</v>
      </c>
      <c r="O13" s="3">
        <v>0.63200000000000001</v>
      </c>
      <c r="P13" s="3">
        <v>0.625</v>
      </c>
      <c r="Q13" s="3">
        <v>0.625</v>
      </c>
      <c r="R13" s="3">
        <v>0.625</v>
      </c>
      <c r="S13" s="3">
        <v>0.6</v>
      </c>
      <c r="T13" s="3">
        <v>0.6</v>
      </c>
      <c r="U13" s="3">
        <v>0.6</v>
      </c>
      <c r="V13" s="3">
        <v>0.27300000000000002</v>
      </c>
      <c r="W13" s="3">
        <v>0.6</v>
      </c>
      <c r="X13" s="3">
        <v>0.375</v>
      </c>
      <c r="Y13" s="3">
        <v>0.66700000000000004</v>
      </c>
      <c r="Z13" s="3">
        <v>0.6</v>
      </c>
      <c r="AA13" s="3">
        <v>0.63200000000000001</v>
      </c>
      <c r="AB13" s="3">
        <v>0.625</v>
      </c>
      <c r="AC13" s="3">
        <v>0.71399999999999997</v>
      </c>
      <c r="AD13" s="3">
        <v>0.66700000000000004</v>
      </c>
      <c r="AE13" s="3">
        <v>0.63600000000000001</v>
      </c>
      <c r="AF13" s="3">
        <v>0.875</v>
      </c>
      <c r="AG13" s="3">
        <v>0.73699999999999999</v>
      </c>
      <c r="AH13" s="3">
        <v>0.46200000000000002</v>
      </c>
      <c r="AI13" s="3">
        <v>0.54500000000000004</v>
      </c>
      <c r="AJ13" s="3">
        <v>0.5</v>
      </c>
      <c r="AK13" s="3">
        <v>0.875</v>
      </c>
      <c r="AL13" s="3">
        <v>0.77800000000000002</v>
      </c>
      <c r="AM13" s="3">
        <v>0.82399999999999995</v>
      </c>
      <c r="AN13" s="3">
        <v>0.5</v>
      </c>
      <c r="AO13" s="3">
        <v>0.75</v>
      </c>
      <c r="AP13" s="4">
        <v>0.6</v>
      </c>
    </row>
    <row r="14" spans="1:42">
      <c r="A14" s="125"/>
      <c r="B14" s="125"/>
      <c r="C14" s="19">
        <v>10</v>
      </c>
      <c r="D14" s="3">
        <f t="shared" si="0"/>
        <v>5.3400000000000003E-2</v>
      </c>
      <c r="E14" s="3">
        <f t="shared" si="1"/>
        <v>1.1199999999999988E-2</v>
      </c>
      <c r="F14" s="4">
        <f t="shared" si="2"/>
        <v>1.4999999999999958E-2</v>
      </c>
      <c r="G14" s="6">
        <f t="shared" si="3"/>
        <v>0.52010000000000001</v>
      </c>
      <c r="H14" s="6">
        <f t="shared" si="4"/>
        <v>0.47160000000000002</v>
      </c>
      <c r="I14" s="7">
        <f t="shared" si="5"/>
        <v>0.48959999999999998</v>
      </c>
      <c r="J14" s="3">
        <f t="shared" si="6"/>
        <v>0.11875476598623108</v>
      </c>
      <c r="K14" s="3">
        <f t="shared" si="7"/>
        <v>4.9357820499333689E-2</v>
      </c>
      <c r="L14" s="4">
        <f t="shared" si="8"/>
        <v>6.4800548694522286E-2</v>
      </c>
      <c r="M14" s="6">
        <v>0.66700000000000004</v>
      </c>
      <c r="N14" s="6">
        <v>0.53300000000000003</v>
      </c>
      <c r="O14" s="6">
        <v>0.59299999999999997</v>
      </c>
      <c r="P14" s="6">
        <v>0.55600000000000005</v>
      </c>
      <c r="Q14" s="6">
        <v>0.55600000000000005</v>
      </c>
      <c r="R14" s="6">
        <v>0.55600000000000005</v>
      </c>
      <c r="S14" s="6">
        <v>0.45500000000000002</v>
      </c>
      <c r="T14" s="6">
        <v>0.45500000000000002</v>
      </c>
      <c r="U14" s="6">
        <v>0.45500000000000002</v>
      </c>
      <c r="V14" s="6">
        <v>0.44400000000000001</v>
      </c>
      <c r="W14" s="6">
        <v>0.4</v>
      </c>
      <c r="X14" s="6">
        <v>0.42099999999999999</v>
      </c>
      <c r="Y14" s="6">
        <v>0.36399999999999999</v>
      </c>
      <c r="Z14" s="6">
        <v>0.4</v>
      </c>
      <c r="AA14" s="6">
        <v>0.38100000000000001</v>
      </c>
      <c r="AB14" s="6">
        <v>0.36399999999999999</v>
      </c>
      <c r="AC14" s="6">
        <v>0.5</v>
      </c>
      <c r="AD14" s="6">
        <v>0.42099999999999999</v>
      </c>
      <c r="AE14" s="6">
        <v>0.75</v>
      </c>
      <c r="AF14" s="6">
        <v>0.46200000000000002</v>
      </c>
      <c r="AG14" s="6">
        <v>0.57099999999999995</v>
      </c>
      <c r="AH14" s="6">
        <v>0.54500000000000004</v>
      </c>
      <c r="AI14" s="6">
        <v>0.5</v>
      </c>
      <c r="AJ14" s="6">
        <v>0.52200000000000002</v>
      </c>
      <c r="AK14" s="6">
        <v>0.55600000000000005</v>
      </c>
      <c r="AL14" s="6">
        <v>0.45500000000000002</v>
      </c>
      <c r="AM14" s="6">
        <v>0.5</v>
      </c>
      <c r="AN14" s="6">
        <v>0.5</v>
      </c>
      <c r="AO14" s="6">
        <v>0.45500000000000002</v>
      </c>
      <c r="AP14" s="7">
        <v>0.47599999999999998</v>
      </c>
    </row>
    <row r="15" spans="1:42">
      <c r="D15" s="59">
        <f t="shared" si="0"/>
        <v>4.2930000000000024E-2</v>
      </c>
      <c r="E15" s="59">
        <f t="shared" si="1"/>
        <v>0.11270765987635556</v>
      </c>
      <c r="F15" s="60">
        <f t="shared" si="2"/>
        <v>8.509778301880877E-2</v>
      </c>
      <c r="G15" s="3">
        <f>AVERAGE(G5:G14)</f>
        <v>0.54766000000000004</v>
      </c>
      <c r="H15" s="3">
        <f t="shared" ref="H15:I15" si="9">AVERAGE(H5:H14)</f>
        <v>0.55112000000000005</v>
      </c>
      <c r="I15" s="4">
        <f t="shared" si="9"/>
        <v>0.54424000000000006</v>
      </c>
      <c r="J15" s="59">
        <f>AVERAGE(J5:J14)</f>
        <v>0.11304331185020237</v>
      </c>
      <c r="K15" s="59">
        <f t="shared" ref="K15:L15" si="10">AVERAGE(K5:K14)</f>
        <v>9.4903741031918842E-2</v>
      </c>
      <c r="L15" s="60">
        <f t="shared" si="10"/>
        <v>9.6227287765975042E-2</v>
      </c>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row>
    <row r="16" spans="1:42">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row>
    <row r="20" spans="1:42">
      <c r="D20" s="119" t="s">
        <v>98</v>
      </c>
      <c r="E20" s="119"/>
      <c r="F20" s="119"/>
      <c r="G20" s="120" t="s">
        <v>89</v>
      </c>
      <c r="H20" s="118"/>
      <c r="I20" s="138"/>
      <c r="J20" s="118" t="s">
        <v>99</v>
      </c>
      <c r="K20" s="118"/>
      <c r="L20" s="138"/>
      <c r="M20" s="118" t="s">
        <v>100</v>
      </c>
      <c r="N20" s="118"/>
      <c r="O20" s="118"/>
      <c r="P20" s="118" t="s">
        <v>101</v>
      </c>
      <c r="Q20" s="118"/>
      <c r="R20" s="118"/>
      <c r="S20" s="118" t="s">
        <v>102</v>
      </c>
      <c r="T20" s="118"/>
      <c r="U20" s="118"/>
      <c r="V20" s="118" t="s">
        <v>103</v>
      </c>
      <c r="W20" s="118"/>
      <c r="X20" s="118"/>
      <c r="Y20" s="118" t="s">
        <v>104</v>
      </c>
      <c r="Z20" s="118"/>
      <c r="AA20" s="118"/>
      <c r="AB20" s="118" t="s">
        <v>105</v>
      </c>
      <c r="AC20" s="118"/>
      <c r="AD20" s="118"/>
      <c r="AE20" s="118" t="s">
        <v>106</v>
      </c>
      <c r="AF20" s="118"/>
      <c r="AG20" s="118"/>
      <c r="AH20" s="118" t="s">
        <v>107</v>
      </c>
      <c r="AI20" s="118"/>
      <c r="AJ20" s="118"/>
      <c r="AK20" s="118" t="s">
        <v>108</v>
      </c>
      <c r="AL20" s="118"/>
      <c r="AM20" s="118"/>
      <c r="AN20" s="118" t="s">
        <v>109</v>
      </c>
      <c r="AO20" s="118"/>
      <c r="AP20" s="118"/>
    </row>
    <row r="21" spans="1:42">
      <c r="A21" s="123" t="s">
        <v>58</v>
      </c>
      <c r="B21" s="65" t="s">
        <v>71</v>
      </c>
      <c r="C21" s="8" t="s">
        <v>72</v>
      </c>
      <c r="D21" s="2" t="s">
        <v>41</v>
      </c>
      <c r="E21" s="2" t="s">
        <v>42</v>
      </c>
      <c r="F21" s="2" t="s">
        <v>110</v>
      </c>
      <c r="G21" s="1" t="s">
        <v>41</v>
      </c>
      <c r="H21" s="2" t="s">
        <v>42</v>
      </c>
      <c r="I21" s="8" t="s">
        <v>110</v>
      </c>
      <c r="J21" s="2" t="s">
        <v>41</v>
      </c>
      <c r="K21" s="2" t="s">
        <v>42</v>
      </c>
      <c r="L21" s="8" t="s">
        <v>110</v>
      </c>
      <c r="M21" s="2" t="s">
        <v>41</v>
      </c>
      <c r="N21" s="2" t="s">
        <v>42</v>
      </c>
      <c r="O21" s="2" t="s">
        <v>110</v>
      </c>
      <c r="P21" s="2" t="s">
        <v>41</v>
      </c>
      <c r="Q21" s="2" t="s">
        <v>42</v>
      </c>
      <c r="R21" s="2" t="s">
        <v>110</v>
      </c>
      <c r="S21" s="2" t="s">
        <v>41</v>
      </c>
      <c r="T21" s="2" t="s">
        <v>42</v>
      </c>
      <c r="U21" s="2" t="s">
        <v>110</v>
      </c>
      <c r="V21" s="2" t="s">
        <v>41</v>
      </c>
      <c r="W21" s="2" t="s">
        <v>42</v>
      </c>
      <c r="X21" s="2" t="s">
        <v>110</v>
      </c>
      <c r="Y21" s="2" t="s">
        <v>41</v>
      </c>
      <c r="Z21" s="2" t="s">
        <v>42</v>
      </c>
      <c r="AA21" s="2" t="s">
        <v>110</v>
      </c>
      <c r="AB21" s="2" t="s">
        <v>41</v>
      </c>
      <c r="AC21" s="2" t="s">
        <v>42</v>
      </c>
      <c r="AD21" s="2" t="s">
        <v>110</v>
      </c>
      <c r="AE21" s="2" t="s">
        <v>41</v>
      </c>
      <c r="AF21" s="2" t="s">
        <v>42</v>
      </c>
      <c r="AG21" s="2" t="s">
        <v>110</v>
      </c>
      <c r="AH21" s="2" t="s">
        <v>41</v>
      </c>
      <c r="AI21" s="2" t="s">
        <v>42</v>
      </c>
      <c r="AJ21" s="2" t="s">
        <v>110</v>
      </c>
      <c r="AK21" s="2" t="s">
        <v>41</v>
      </c>
      <c r="AL21" s="2" t="s">
        <v>42</v>
      </c>
      <c r="AM21" s="2" t="s">
        <v>110</v>
      </c>
      <c r="AN21" s="2" t="s">
        <v>41</v>
      </c>
      <c r="AO21" s="2" t="s">
        <v>42</v>
      </c>
      <c r="AP21" s="8" t="s">
        <v>110</v>
      </c>
    </row>
    <row r="22" spans="1:42">
      <c r="A22" s="124"/>
      <c r="B22" s="124">
        <v>1</v>
      </c>
      <c r="C22" s="18">
        <v>1</v>
      </c>
      <c r="D22" s="3">
        <f t="shared" ref="D22:D32" si="11">ABS(G22-D93)</f>
        <v>7.566666666666666E-2</v>
      </c>
      <c r="E22" s="3">
        <f t="shared" ref="E22:E32" si="12">ABS(H22-E93)</f>
        <v>0.10660000000000003</v>
      </c>
      <c r="F22" s="3">
        <f t="shared" ref="F22:F32" si="13">ABS(I22-F93)</f>
        <v>8.9422580645161398E-2</v>
      </c>
      <c r="G22" s="56">
        <f>AVERAGE(M22,P22,S22,V22,Y22,AB22,AE22,AH22,AK22,AN22)</f>
        <v>0.80899999999999994</v>
      </c>
      <c r="H22" s="3">
        <f t="shared" ref="H22:I31" si="14">AVERAGE(N22,Q22,T22,W22,Z22,AC22,AF22,AI22,AL22,AO22)</f>
        <v>0.79410000000000003</v>
      </c>
      <c r="I22" s="4">
        <f t="shared" si="14"/>
        <v>0.79910000000000014</v>
      </c>
      <c r="J22" s="3">
        <f>STDEV(P22,S22,V22,Y22,AB22,AE22,AH22,AK22,AN22,AQ22)</f>
        <v>7.2857738092806601E-2</v>
      </c>
      <c r="K22" s="3">
        <f>STDEV(Q22,T22,W22,Z22,AC22,AF22,AI22,AL22,AO22,AR22)</f>
        <v>3.2645826685810855E-2</v>
      </c>
      <c r="L22" s="4">
        <f>STDEV(R22,U22,X22,AA22,AD22,AG22,AJ22,AM22,AP22,AS22)</f>
        <v>3.1324910215354142E-2</v>
      </c>
      <c r="M22" s="3">
        <v>0.81799999999999995</v>
      </c>
      <c r="N22" s="3">
        <v>0.9</v>
      </c>
      <c r="O22" s="3">
        <v>0.85699999999999998</v>
      </c>
      <c r="P22" s="3">
        <v>0.84599999999999997</v>
      </c>
      <c r="Q22" s="3">
        <v>0.78600000000000003</v>
      </c>
      <c r="R22" s="3">
        <v>0.81499999999999995</v>
      </c>
      <c r="S22" s="3">
        <v>0.78600000000000003</v>
      </c>
      <c r="T22" s="3">
        <v>0.78600000000000003</v>
      </c>
      <c r="U22" s="3">
        <v>0.78600000000000003</v>
      </c>
      <c r="V22" s="3">
        <v>0.83299999999999996</v>
      </c>
      <c r="W22" s="3">
        <v>0.71399999999999997</v>
      </c>
      <c r="X22" s="3">
        <v>0.76900000000000002</v>
      </c>
      <c r="Y22" s="3">
        <v>0.90900000000000003</v>
      </c>
      <c r="Z22" s="3">
        <v>0.76900000000000002</v>
      </c>
      <c r="AA22" s="3">
        <v>0.83299999999999996</v>
      </c>
      <c r="AB22" s="3">
        <v>0.91700000000000004</v>
      </c>
      <c r="AC22" s="3">
        <v>0.78600000000000003</v>
      </c>
      <c r="AD22" s="3">
        <v>0.84599999999999997</v>
      </c>
      <c r="AE22" s="3">
        <v>0.76900000000000002</v>
      </c>
      <c r="AF22" s="3">
        <v>0.76900000000000002</v>
      </c>
      <c r="AG22" s="3">
        <v>0.76900000000000002</v>
      </c>
      <c r="AH22" s="3">
        <v>0.73299999999999998</v>
      </c>
      <c r="AI22" s="3">
        <v>0.78600000000000003</v>
      </c>
      <c r="AJ22" s="3">
        <v>0.75900000000000001</v>
      </c>
      <c r="AK22" s="3">
        <v>0.71399999999999997</v>
      </c>
      <c r="AL22" s="3">
        <v>0.83299999999999996</v>
      </c>
      <c r="AM22" s="3">
        <v>0.76900000000000002</v>
      </c>
      <c r="AN22" s="3">
        <v>0.76500000000000001</v>
      </c>
      <c r="AO22" s="3">
        <v>0.81200000000000006</v>
      </c>
      <c r="AP22" s="4">
        <v>0.78800000000000003</v>
      </c>
    </row>
    <row r="23" spans="1:42">
      <c r="A23" s="124"/>
      <c r="B23" s="124"/>
      <c r="C23" s="18">
        <v>2</v>
      </c>
      <c r="D23" s="3">
        <f t="shared" si="11"/>
        <v>0.13794444444444431</v>
      </c>
      <c r="E23" s="3">
        <f t="shared" si="12"/>
        <v>0.15391739130434784</v>
      </c>
      <c r="F23" s="3">
        <f t="shared" si="13"/>
        <v>0.14699512195121955</v>
      </c>
      <c r="G23" s="56">
        <f t="shared" ref="G23:G31" si="15">AVERAGE(M23,P23,S23,V23,Y23,AB23,AE23,AH23,AK23,AN23)</f>
        <v>0.69349999999999989</v>
      </c>
      <c r="H23" s="3">
        <f t="shared" si="14"/>
        <v>0.5887</v>
      </c>
      <c r="I23" s="4">
        <f t="shared" si="14"/>
        <v>0.63480000000000003</v>
      </c>
      <c r="J23" s="3">
        <f t="shared" ref="J23:J31" si="16">STDEV(P23,S23,V23,Y23,AB23,AE23,AH23,AK23,AN23,AQ23)</f>
        <v>8.0116755079350607E-2</v>
      </c>
      <c r="K23" s="3">
        <f t="shared" ref="K23:K31" si="17">STDEV(Q23,T23,W23,Z23,AC23,AF23,AI23,AL23,AO23,AR23)</f>
        <v>9.4522190222425903E-2</v>
      </c>
      <c r="L23" s="4">
        <f t="shared" ref="L23:L31" si="18">STDEV(R23,U23,X23,AA23,AD23,AG23,AJ23,AM23,AP23,AS23)</f>
        <v>8.2149254409276229E-2</v>
      </c>
      <c r="M23" s="3">
        <v>0.75</v>
      </c>
      <c r="N23" s="3">
        <v>0.71399999999999997</v>
      </c>
      <c r="O23" s="3">
        <v>0.73199999999999998</v>
      </c>
      <c r="P23" s="3">
        <v>0.76900000000000002</v>
      </c>
      <c r="Q23" s="3">
        <v>0.625</v>
      </c>
      <c r="R23" s="3">
        <v>0.69</v>
      </c>
      <c r="S23" s="3">
        <v>0.52900000000000003</v>
      </c>
      <c r="T23" s="3">
        <v>0.45</v>
      </c>
      <c r="U23" s="3">
        <v>0.48599999999999999</v>
      </c>
      <c r="V23" s="3">
        <v>0.76900000000000002</v>
      </c>
      <c r="W23" s="3">
        <v>0.55600000000000005</v>
      </c>
      <c r="X23" s="3">
        <v>0.64500000000000002</v>
      </c>
      <c r="Y23" s="3">
        <v>0.66700000000000004</v>
      </c>
      <c r="Z23" s="3">
        <v>0.47099999999999997</v>
      </c>
      <c r="AA23" s="3">
        <v>0.55200000000000005</v>
      </c>
      <c r="AB23" s="3">
        <v>0.64300000000000002</v>
      </c>
      <c r="AC23" s="3">
        <v>0.6</v>
      </c>
      <c r="AD23" s="3">
        <v>0.621</v>
      </c>
      <c r="AE23" s="3">
        <v>0.68799999999999994</v>
      </c>
      <c r="AF23" s="3">
        <v>0.64700000000000002</v>
      </c>
      <c r="AG23" s="3">
        <v>0.66700000000000004</v>
      </c>
      <c r="AH23" s="3">
        <v>0.66700000000000004</v>
      </c>
      <c r="AI23" s="3">
        <v>0.47599999999999998</v>
      </c>
      <c r="AJ23" s="3">
        <v>0.55600000000000005</v>
      </c>
      <c r="AK23" s="3">
        <v>0.78600000000000003</v>
      </c>
      <c r="AL23" s="3">
        <v>0.73299999999999998</v>
      </c>
      <c r="AM23" s="3">
        <v>0.75900000000000001</v>
      </c>
      <c r="AN23" s="3">
        <v>0.66700000000000004</v>
      </c>
      <c r="AO23" s="3">
        <v>0.61499999999999999</v>
      </c>
      <c r="AP23" s="4">
        <v>0.64</v>
      </c>
    </row>
    <row r="24" spans="1:42">
      <c r="A24" s="124"/>
      <c r="B24" s="124"/>
      <c r="C24" s="18">
        <v>3</v>
      </c>
      <c r="D24" s="3">
        <f t="shared" si="11"/>
        <v>0.1107999999999999</v>
      </c>
      <c r="E24" s="3">
        <f t="shared" si="12"/>
        <v>0.28509999999999991</v>
      </c>
      <c r="F24" s="3">
        <f t="shared" si="13"/>
        <v>0.22229999999999983</v>
      </c>
      <c r="G24" s="56">
        <f t="shared" si="15"/>
        <v>0.55519999999999992</v>
      </c>
      <c r="H24" s="3">
        <f t="shared" si="14"/>
        <v>0.54319999999999991</v>
      </c>
      <c r="I24" s="4">
        <f t="shared" si="14"/>
        <v>0.54879999999999984</v>
      </c>
      <c r="J24" s="3">
        <f t="shared" si="16"/>
        <v>4.6516424817238236E-2</v>
      </c>
      <c r="K24" s="3">
        <f t="shared" si="17"/>
        <v>4.7229345867914677E-2</v>
      </c>
      <c r="L24" s="4">
        <f t="shared" si="18"/>
        <v>4.3574648592960556E-2</v>
      </c>
      <c r="M24" s="3">
        <v>0.57099999999999995</v>
      </c>
      <c r="N24" s="3">
        <v>0.57099999999999995</v>
      </c>
      <c r="O24" s="3">
        <v>0.57099999999999995</v>
      </c>
      <c r="P24" s="3">
        <v>0.5</v>
      </c>
      <c r="Q24" s="3">
        <v>0.5</v>
      </c>
      <c r="R24" s="3">
        <v>0.5</v>
      </c>
      <c r="S24" s="3">
        <v>0.5</v>
      </c>
      <c r="T24" s="3">
        <v>0.46200000000000002</v>
      </c>
      <c r="U24" s="3">
        <v>0.48</v>
      </c>
      <c r="V24" s="3">
        <v>0.53800000000000003</v>
      </c>
      <c r="W24" s="3">
        <v>0.5</v>
      </c>
      <c r="X24" s="3">
        <v>0.51900000000000002</v>
      </c>
      <c r="Y24" s="3">
        <v>0.61499999999999999</v>
      </c>
      <c r="Z24" s="3">
        <v>0.61499999999999999</v>
      </c>
      <c r="AA24" s="3">
        <v>0.61499999999999999</v>
      </c>
      <c r="AB24" s="3">
        <v>0.57099999999999995</v>
      </c>
      <c r="AC24" s="3">
        <v>0.57099999999999995</v>
      </c>
      <c r="AD24" s="3">
        <v>0.57099999999999995</v>
      </c>
      <c r="AE24" s="3">
        <v>0.57099999999999995</v>
      </c>
      <c r="AF24" s="3">
        <v>0.57099999999999995</v>
      </c>
      <c r="AG24" s="3">
        <v>0.57099999999999995</v>
      </c>
      <c r="AH24" s="3">
        <v>0.57099999999999995</v>
      </c>
      <c r="AI24" s="3">
        <v>0.57099999999999995</v>
      </c>
      <c r="AJ24" s="3">
        <v>0.57099999999999995</v>
      </c>
      <c r="AK24" s="3">
        <v>0.61499999999999999</v>
      </c>
      <c r="AL24" s="3">
        <v>0.53300000000000003</v>
      </c>
      <c r="AM24" s="3">
        <v>0.57099999999999995</v>
      </c>
      <c r="AN24" s="3">
        <v>0.5</v>
      </c>
      <c r="AO24" s="3">
        <v>0.53800000000000003</v>
      </c>
      <c r="AP24" s="4">
        <v>0.51900000000000002</v>
      </c>
    </row>
    <row r="25" spans="1:42">
      <c r="A25" s="124"/>
      <c r="B25" s="124"/>
      <c r="C25" s="18">
        <v>4</v>
      </c>
      <c r="D25" s="3">
        <f t="shared" si="11"/>
        <v>0.20235555555555551</v>
      </c>
      <c r="E25" s="3">
        <f t="shared" si="12"/>
        <v>0.30770769230769224</v>
      </c>
      <c r="F25" s="3">
        <f t="shared" si="13"/>
        <v>0.26556363636363622</v>
      </c>
      <c r="G25" s="56">
        <f t="shared" si="15"/>
        <v>0.64679999999999993</v>
      </c>
      <c r="H25" s="3">
        <f t="shared" si="14"/>
        <v>0.61539999999999995</v>
      </c>
      <c r="I25" s="4">
        <f t="shared" si="14"/>
        <v>0.62919999999999987</v>
      </c>
      <c r="J25" s="3">
        <f t="shared" si="16"/>
        <v>9.9448479123615166E-2</v>
      </c>
      <c r="K25" s="3">
        <f t="shared" si="17"/>
        <v>7.1721877957690416E-2</v>
      </c>
      <c r="L25" s="4">
        <f t="shared" si="18"/>
        <v>7.886503943094586E-2</v>
      </c>
      <c r="M25" s="3">
        <v>0.57899999999999996</v>
      </c>
      <c r="N25" s="3">
        <v>0.57899999999999996</v>
      </c>
      <c r="O25" s="3">
        <v>0.57899999999999996</v>
      </c>
      <c r="P25" s="3">
        <v>0.76900000000000002</v>
      </c>
      <c r="Q25" s="3">
        <v>0.71399999999999997</v>
      </c>
      <c r="R25" s="3">
        <v>0.74099999999999999</v>
      </c>
      <c r="S25" s="3">
        <v>0.61099999999999999</v>
      </c>
      <c r="T25" s="3">
        <v>0.55000000000000004</v>
      </c>
      <c r="U25" s="3">
        <v>0.57899999999999996</v>
      </c>
      <c r="V25" s="3">
        <v>0.83299999999999996</v>
      </c>
      <c r="W25" s="3">
        <v>0.71399999999999997</v>
      </c>
      <c r="X25" s="3">
        <v>0.76900000000000002</v>
      </c>
      <c r="Y25" s="3">
        <v>0.55000000000000004</v>
      </c>
      <c r="Z25" s="3">
        <v>0.64700000000000002</v>
      </c>
      <c r="AA25" s="3">
        <v>0.59499999999999997</v>
      </c>
      <c r="AB25" s="3">
        <v>0.68799999999999994</v>
      </c>
      <c r="AC25" s="3">
        <v>0.68799999999999994</v>
      </c>
      <c r="AD25" s="3">
        <v>0.68799999999999994</v>
      </c>
      <c r="AE25" s="3">
        <v>0.6</v>
      </c>
      <c r="AF25" s="3">
        <v>0.54500000000000004</v>
      </c>
      <c r="AG25" s="3">
        <v>0.57099999999999995</v>
      </c>
      <c r="AH25" s="3">
        <v>0.52400000000000002</v>
      </c>
      <c r="AI25" s="3">
        <v>0.57899999999999996</v>
      </c>
      <c r="AJ25" s="3">
        <v>0.55000000000000004</v>
      </c>
      <c r="AK25" s="3">
        <v>0.66700000000000004</v>
      </c>
      <c r="AL25" s="3">
        <v>0.58799999999999997</v>
      </c>
      <c r="AM25" s="3">
        <v>0.625</v>
      </c>
      <c r="AN25" s="3">
        <v>0.64700000000000002</v>
      </c>
      <c r="AO25" s="3">
        <v>0.55000000000000004</v>
      </c>
      <c r="AP25" s="4">
        <v>0.59499999999999997</v>
      </c>
    </row>
    <row r="26" spans="1:42">
      <c r="A26" s="124"/>
      <c r="B26" s="124"/>
      <c r="C26" s="18">
        <v>5</v>
      </c>
      <c r="D26" s="3">
        <f t="shared" si="11"/>
        <v>7.7666666666666995E-3</v>
      </c>
      <c r="E26" s="3">
        <f t="shared" si="12"/>
        <v>3.3851515151515188E-2</v>
      </c>
      <c r="F26" s="3">
        <f t="shared" si="13"/>
        <v>1.3996491228070229E-2</v>
      </c>
      <c r="G26" s="56">
        <f t="shared" si="15"/>
        <v>0.65889999999999993</v>
      </c>
      <c r="H26" s="3">
        <f t="shared" si="14"/>
        <v>0.51870000000000005</v>
      </c>
      <c r="I26" s="4">
        <f t="shared" si="14"/>
        <v>0.57540000000000002</v>
      </c>
      <c r="J26" s="3">
        <f t="shared" si="16"/>
        <v>8.342361775900127E-2</v>
      </c>
      <c r="K26" s="3">
        <f t="shared" si="17"/>
        <v>0.11877160622153957</v>
      </c>
      <c r="L26" s="4">
        <f t="shared" si="18"/>
        <v>9.6497553221714882E-2</v>
      </c>
      <c r="M26" s="3">
        <v>0.72699999999999998</v>
      </c>
      <c r="N26" s="3">
        <v>0.5</v>
      </c>
      <c r="O26" s="3">
        <v>0.59299999999999997</v>
      </c>
      <c r="P26" s="3">
        <v>0.6</v>
      </c>
      <c r="Q26" s="3">
        <v>0.42899999999999999</v>
      </c>
      <c r="R26" s="3">
        <v>0.5</v>
      </c>
      <c r="S26" s="3">
        <v>0.625</v>
      </c>
      <c r="T26" s="3">
        <v>0.55600000000000005</v>
      </c>
      <c r="U26" s="3">
        <v>0.58799999999999997</v>
      </c>
      <c r="V26" s="3">
        <v>0.69199999999999995</v>
      </c>
      <c r="W26" s="3">
        <v>0.39100000000000001</v>
      </c>
      <c r="X26" s="3">
        <v>0.5</v>
      </c>
      <c r="Y26" s="3">
        <v>0.75</v>
      </c>
      <c r="Z26" s="3">
        <v>0.64300000000000002</v>
      </c>
      <c r="AA26" s="3">
        <v>0.69199999999999995</v>
      </c>
      <c r="AB26" s="3">
        <v>0.66700000000000004</v>
      </c>
      <c r="AC26" s="3">
        <v>0.61499999999999999</v>
      </c>
      <c r="AD26" s="3">
        <v>0.64</v>
      </c>
      <c r="AE26" s="3">
        <v>0.6</v>
      </c>
      <c r="AF26" s="3">
        <v>0.64300000000000002</v>
      </c>
      <c r="AG26" s="3">
        <v>0.621</v>
      </c>
      <c r="AH26" s="3">
        <v>0.54500000000000004</v>
      </c>
      <c r="AI26" s="3">
        <v>0.46200000000000002</v>
      </c>
      <c r="AJ26" s="3">
        <v>0.5</v>
      </c>
      <c r="AK26" s="3">
        <v>0.58299999999999996</v>
      </c>
      <c r="AL26" s="3">
        <v>0.33300000000000002</v>
      </c>
      <c r="AM26" s="3">
        <v>0.42399999999999999</v>
      </c>
      <c r="AN26" s="3">
        <v>0.8</v>
      </c>
      <c r="AO26" s="3">
        <v>0.61499999999999999</v>
      </c>
      <c r="AP26" s="4">
        <v>0.69599999999999995</v>
      </c>
    </row>
    <row r="27" spans="1:42">
      <c r="A27" s="124"/>
      <c r="B27" s="124"/>
      <c r="C27" s="18">
        <v>6</v>
      </c>
      <c r="D27" s="3">
        <f t="shared" si="11"/>
        <v>0.30249999999999999</v>
      </c>
      <c r="E27" s="3">
        <f t="shared" si="12"/>
        <v>0.17030000000000001</v>
      </c>
      <c r="F27" s="3">
        <f t="shared" si="13"/>
        <v>0.22400000000000009</v>
      </c>
      <c r="G27" s="56">
        <f t="shared" si="15"/>
        <v>0.65959999999999996</v>
      </c>
      <c r="H27" s="3">
        <f t="shared" si="14"/>
        <v>0.5151</v>
      </c>
      <c r="I27" s="4">
        <f t="shared" si="14"/>
        <v>0.57490000000000008</v>
      </c>
      <c r="J27" s="3">
        <f t="shared" si="16"/>
        <v>7.859884081701031E-2</v>
      </c>
      <c r="K27" s="3">
        <f t="shared" si="17"/>
        <v>6.1767710010975287E-2</v>
      </c>
      <c r="L27" s="4">
        <f t="shared" si="18"/>
        <v>4.5945620030640573E-2</v>
      </c>
      <c r="M27" s="3">
        <v>0.75</v>
      </c>
      <c r="N27" s="3">
        <v>0.6</v>
      </c>
      <c r="O27" s="3">
        <v>0.66700000000000004</v>
      </c>
      <c r="P27" s="3">
        <v>0.5</v>
      </c>
      <c r="Q27" s="3">
        <v>0.44400000000000001</v>
      </c>
      <c r="R27" s="3">
        <v>0.47099999999999997</v>
      </c>
      <c r="S27" s="3">
        <v>0.66700000000000004</v>
      </c>
      <c r="T27" s="3">
        <v>0.5</v>
      </c>
      <c r="U27" s="3">
        <v>0.57099999999999995</v>
      </c>
      <c r="V27" s="3">
        <v>0.7</v>
      </c>
      <c r="W27" s="3">
        <v>0.58299999999999996</v>
      </c>
      <c r="X27" s="3">
        <v>0.63600000000000001</v>
      </c>
      <c r="Y27" s="3">
        <v>0.75</v>
      </c>
      <c r="Z27" s="3">
        <v>0.5</v>
      </c>
      <c r="AA27" s="3">
        <v>0.6</v>
      </c>
      <c r="AB27" s="3">
        <v>0.625</v>
      </c>
      <c r="AC27" s="3">
        <v>0.5</v>
      </c>
      <c r="AD27" s="3">
        <v>0.55600000000000005</v>
      </c>
      <c r="AE27" s="3">
        <v>0.71399999999999997</v>
      </c>
      <c r="AF27" s="3">
        <v>0.45500000000000002</v>
      </c>
      <c r="AG27" s="3">
        <v>0.55600000000000005</v>
      </c>
      <c r="AH27" s="3">
        <v>0.55600000000000005</v>
      </c>
      <c r="AI27" s="3">
        <v>0.625</v>
      </c>
      <c r="AJ27" s="3">
        <v>0.58799999999999997</v>
      </c>
      <c r="AK27" s="3">
        <v>0.66700000000000004</v>
      </c>
      <c r="AL27" s="3">
        <v>0.5</v>
      </c>
      <c r="AM27" s="3">
        <v>0.57099999999999995</v>
      </c>
      <c r="AN27" s="3">
        <v>0.66700000000000004</v>
      </c>
      <c r="AO27" s="3">
        <v>0.44400000000000001</v>
      </c>
      <c r="AP27" s="4">
        <v>0.53300000000000003</v>
      </c>
    </row>
    <row r="28" spans="1:42">
      <c r="A28" s="124"/>
      <c r="B28" s="124"/>
      <c r="C28" s="18">
        <v>7</v>
      </c>
      <c r="D28" s="3">
        <f t="shared" si="11"/>
        <v>0.1147999999999999</v>
      </c>
      <c r="E28" s="3">
        <f t="shared" si="12"/>
        <v>0.25769999999999993</v>
      </c>
      <c r="F28" s="3">
        <f t="shared" si="13"/>
        <v>0.20050000000000007</v>
      </c>
      <c r="G28" s="56">
        <f t="shared" si="15"/>
        <v>0.67479999999999996</v>
      </c>
      <c r="H28" s="3">
        <f t="shared" si="14"/>
        <v>0.64659999999999995</v>
      </c>
      <c r="I28" s="4">
        <f t="shared" si="14"/>
        <v>0.65950000000000009</v>
      </c>
      <c r="J28" s="3">
        <f t="shared" si="16"/>
        <v>8.3194050268032935E-2</v>
      </c>
      <c r="K28" s="3">
        <f t="shared" si="17"/>
        <v>6.1101918500522108E-2</v>
      </c>
      <c r="L28" s="4">
        <f t="shared" si="18"/>
        <v>6.6210103290795269E-2</v>
      </c>
      <c r="M28" s="3">
        <v>0.66700000000000004</v>
      </c>
      <c r="N28" s="3">
        <v>0.63600000000000001</v>
      </c>
      <c r="O28" s="3">
        <v>0.65100000000000002</v>
      </c>
      <c r="P28" s="3">
        <v>0.73699999999999999</v>
      </c>
      <c r="Q28" s="3">
        <v>0.63600000000000001</v>
      </c>
      <c r="R28" s="3">
        <v>0.68300000000000005</v>
      </c>
      <c r="S28" s="3">
        <v>0.71399999999999997</v>
      </c>
      <c r="T28" s="3">
        <v>0.66700000000000004</v>
      </c>
      <c r="U28" s="3">
        <v>0.69</v>
      </c>
      <c r="V28" s="3">
        <v>0.63200000000000001</v>
      </c>
      <c r="W28" s="3">
        <v>0.57099999999999995</v>
      </c>
      <c r="X28" s="3">
        <v>0.6</v>
      </c>
      <c r="Y28" s="3">
        <v>0.57099999999999995</v>
      </c>
      <c r="Z28" s="3">
        <v>0.57099999999999995</v>
      </c>
      <c r="AA28" s="3">
        <v>0.57099999999999995</v>
      </c>
      <c r="AB28" s="3">
        <v>0.83299999999999996</v>
      </c>
      <c r="AC28" s="3">
        <v>0.71399999999999997</v>
      </c>
      <c r="AD28" s="3">
        <v>0.76900000000000002</v>
      </c>
      <c r="AE28" s="3">
        <v>0.68799999999999994</v>
      </c>
      <c r="AF28" s="3">
        <v>0.73299999999999998</v>
      </c>
      <c r="AG28" s="3">
        <v>0.71</v>
      </c>
      <c r="AH28" s="3">
        <v>0.70599999999999996</v>
      </c>
      <c r="AI28" s="3">
        <v>0.70599999999999996</v>
      </c>
      <c r="AJ28" s="3">
        <v>0.70599999999999996</v>
      </c>
      <c r="AK28" s="3">
        <v>0.6</v>
      </c>
      <c r="AL28" s="3">
        <v>0.6</v>
      </c>
      <c r="AM28" s="3">
        <v>0.6</v>
      </c>
      <c r="AN28" s="3">
        <v>0.6</v>
      </c>
      <c r="AO28" s="3">
        <v>0.63200000000000001</v>
      </c>
      <c r="AP28" s="4">
        <v>0.61499999999999999</v>
      </c>
    </row>
    <row r="29" spans="1:42">
      <c r="A29" s="124"/>
      <c r="B29" s="124"/>
      <c r="C29" s="18">
        <v>8</v>
      </c>
      <c r="D29" s="3">
        <f t="shared" si="11"/>
        <v>0.22120000000000001</v>
      </c>
      <c r="E29" s="3">
        <f t="shared" si="12"/>
        <v>0.13469999999999993</v>
      </c>
      <c r="F29" s="3">
        <f t="shared" si="13"/>
        <v>0.20400000000000001</v>
      </c>
      <c r="G29" s="56">
        <f t="shared" si="15"/>
        <v>0.5403</v>
      </c>
      <c r="H29" s="3">
        <f t="shared" si="14"/>
        <v>0.73469999999999991</v>
      </c>
      <c r="I29" s="4">
        <f t="shared" si="14"/>
        <v>0.62070000000000003</v>
      </c>
      <c r="J29" s="3">
        <f t="shared" si="16"/>
        <v>3.532035925323776E-2</v>
      </c>
      <c r="K29" s="3">
        <f t="shared" si="17"/>
        <v>7.0762709890952555E-2</v>
      </c>
      <c r="L29" s="4">
        <f t="shared" si="18"/>
        <v>3.5465162875387729E-2</v>
      </c>
      <c r="M29" s="3">
        <v>0.56499999999999995</v>
      </c>
      <c r="N29" s="3">
        <v>0.65</v>
      </c>
      <c r="O29" s="3">
        <v>0.60499999999999998</v>
      </c>
      <c r="P29" s="3">
        <v>0.5</v>
      </c>
      <c r="Q29" s="3">
        <v>0.68799999999999994</v>
      </c>
      <c r="R29" s="3">
        <v>0.57899999999999996</v>
      </c>
      <c r="S29" s="3">
        <v>0.53300000000000003</v>
      </c>
      <c r="T29" s="3">
        <v>0.8</v>
      </c>
      <c r="U29" s="3">
        <v>0.64</v>
      </c>
      <c r="V29" s="3">
        <v>0.6</v>
      </c>
      <c r="W29" s="3">
        <v>0.71399999999999997</v>
      </c>
      <c r="X29" s="3">
        <v>0.65200000000000002</v>
      </c>
      <c r="Y29" s="3">
        <v>0.54500000000000004</v>
      </c>
      <c r="Z29" s="3">
        <v>0.8</v>
      </c>
      <c r="AA29" s="3">
        <v>0.64900000000000002</v>
      </c>
      <c r="AB29" s="3">
        <v>0.54200000000000004</v>
      </c>
      <c r="AC29" s="3">
        <v>0.76500000000000001</v>
      </c>
      <c r="AD29" s="3">
        <v>0.63400000000000001</v>
      </c>
      <c r="AE29" s="3">
        <v>0.56000000000000005</v>
      </c>
      <c r="AF29" s="3">
        <v>0.7</v>
      </c>
      <c r="AG29" s="3">
        <v>0.622</v>
      </c>
      <c r="AH29" s="3">
        <v>0.52400000000000002</v>
      </c>
      <c r="AI29" s="3">
        <v>0.61099999999999999</v>
      </c>
      <c r="AJ29" s="3">
        <v>0.56399999999999995</v>
      </c>
      <c r="AK29" s="3">
        <v>0.55600000000000005</v>
      </c>
      <c r="AL29" s="3">
        <v>0.83299999999999996</v>
      </c>
      <c r="AM29" s="3">
        <v>0.66700000000000004</v>
      </c>
      <c r="AN29" s="3">
        <v>0.47799999999999998</v>
      </c>
      <c r="AO29" s="3">
        <v>0.78600000000000003</v>
      </c>
      <c r="AP29" s="4">
        <v>0.59499999999999997</v>
      </c>
    </row>
    <row r="30" spans="1:42">
      <c r="A30" s="124"/>
      <c r="B30" s="124"/>
      <c r="C30" s="18">
        <v>9</v>
      </c>
      <c r="D30" s="3">
        <f t="shared" si="11"/>
        <v>0.2279000000000001</v>
      </c>
      <c r="E30" s="3">
        <f t="shared" si="12"/>
        <v>0.31970000000000004</v>
      </c>
      <c r="F30" s="3">
        <f t="shared" si="13"/>
        <v>0.27689999999999998</v>
      </c>
      <c r="G30" s="56">
        <f t="shared" si="15"/>
        <v>0.7279000000000001</v>
      </c>
      <c r="H30" s="3">
        <f t="shared" si="14"/>
        <v>0.71440000000000003</v>
      </c>
      <c r="I30" s="4">
        <f t="shared" si="14"/>
        <v>0.71809999999999996</v>
      </c>
      <c r="J30" s="3">
        <f t="shared" si="16"/>
        <v>8.038501104061517E-2</v>
      </c>
      <c r="K30" s="3">
        <f t="shared" si="17"/>
        <v>8.7579170532216422E-2</v>
      </c>
      <c r="L30" s="4">
        <f t="shared" si="18"/>
        <v>6.8329674698804521E-2</v>
      </c>
      <c r="M30" s="3">
        <v>0.72699999999999998</v>
      </c>
      <c r="N30" s="3">
        <v>0.8</v>
      </c>
      <c r="O30" s="3">
        <v>0.76200000000000001</v>
      </c>
      <c r="P30" s="3">
        <v>0.6</v>
      </c>
      <c r="Q30" s="3">
        <v>0.75</v>
      </c>
      <c r="R30" s="3">
        <v>0.66700000000000004</v>
      </c>
      <c r="S30" s="3">
        <v>0.81799999999999995</v>
      </c>
      <c r="T30" s="3">
        <v>0.64300000000000002</v>
      </c>
      <c r="U30" s="3">
        <v>0.72</v>
      </c>
      <c r="V30" s="3">
        <v>0.71399999999999997</v>
      </c>
      <c r="W30" s="3">
        <v>0.66700000000000004</v>
      </c>
      <c r="X30" s="3">
        <v>0.69</v>
      </c>
      <c r="Y30" s="3">
        <v>0.81799999999999995</v>
      </c>
      <c r="Z30" s="3">
        <v>0.75</v>
      </c>
      <c r="AA30" s="3">
        <v>0.78300000000000003</v>
      </c>
      <c r="AB30" s="3">
        <v>0.78600000000000003</v>
      </c>
      <c r="AC30" s="3">
        <v>0.73299999999999998</v>
      </c>
      <c r="AD30" s="3">
        <v>0.75900000000000001</v>
      </c>
      <c r="AE30" s="3">
        <v>0.78600000000000003</v>
      </c>
      <c r="AF30" s="3">
        <v>0.84599999999999997</v>
      </c>
      <c r="AG30" s="3">
        <v>0.81499999999999995</v>
      </c>
      <c r="AH30" s="3">
        <v>0.63600000000000001</v>
      </c>
      <c r="AI30" s="3">
        <v>0.53800000000000003</v>
      </c>
      <c r="AJ30" s="3">
        <v>0.58299999999999996</v>
      </c>
      <c r="AK30" s="3">
        <v>0.66700000000000004</v>
      </c>
      <c r="AL30" s="3">
        <v>0.75</v>
      </c>
      <c r="AM30" s="3">
        <v>0.70599999999999996</v>
      </c>
      <c r="AN30" s="3">
        <v>0.72699999999999998</v>
      </c>
      <c r="AO30" s="3">
        <v>0.66700000000000004</v>
      </c>
      <c r="AP30" s="4">
        <v>0.69599999999999995</v>
      </c>
    </row>
    <row r="31" spans="1:42">
      <c r="A31" s="125"/>
      <c r="B31" s="125"/>
      <c r="C31" s="19">
        <v>10</v>
      </c>
      <c r="D31" s="3">
        <f t="shared" si="11"/>
        <v>0.19399999999999995</v>
      </c>
      <c r="E31" s="3">
        <f t="shared" si="12"/>
        <v>4.0900000000000047E-2</v>
      </c>
      <c r="F31" s="3">
        <f t="shared" si="13"/>
        <v>0.10869999999999991</v>
      </c>
      <c r="G31" s="57">
        <f t="shared" si="15"/>
        <v>0.66069999999999995</v>
      </c>
      <c r="H31" s="6">
        <f t="shared" si="14"/>
        <v>0.52370000000000005</v>
      </c>
      <c r="I31" s="7">
        <f t="shared" si="14"/>
        <v>0.58329999999999993</v>
      </c>
      <c r="J31" s="3">
        <f t="shared" si="16"/>
        <v>7.4625918940927641E-2</v>
      </c>
      <c r="K31" s="3">
        <f t="shared" si="17"/>
        <v>5.7939863460124363E-2</v>
      </c>
      <c r="L31" s="4">
        <f t="shared" si="18"/>
        <v>5.9211016242287584E-2</v>
      </c>
      <c r="M31" s="6">
        <v>0.54500000000000004</v>
      </c>
      <c r="N31" s="6">
        <v>0.4</v>
      </c>
      <c r="O31" s="6">
        <v>0.46200000000000002</v>
      </c>
      <c r="P31" s="6">
        <v>0.66700000000000004</v>
      </c>
      <c r="Q31" s="6">
        <v>0.54500000000000004</v>
      </c>
      <c r="R31" s="6">
        <v>0.6</v>
      </c>
      <c r="S31" s="6">
        <v>0.61499999999999999</v>
      </c>
      <c r="T31" s="6">
        <v>0.44400000000000001</v>
      </c>
      <c r="U31" s="6">
        <v>0.51600000000000001</v>
      </c>
      <c r="V31" s="6">
        <v>0.75</v>
      </c>
      <c r="W31" s="6">
        <v>0.6</v>
      </c>
      <c r="X31" s="6">
        <v>0.66700000000000004</v>
      </c>
      <c r="Y31" s="6">
        <v>0.66700000000000004</v>
      </c>
      <c r="Z31" s="6">
        <v>0.5</v>
      </c>
      <c r="AA31" s="6">
        <v>0.57099999999999995</v>
      </c>
      <c r="AB31" s="6">
        <v>0.57099999999999995</v>
      </c>
      <c r="AC31" s="6">
        <v>0.5</v>
      </c>
      <c r="AD31" s="6">
        <v>0.53300000000000003</v>
      </c>
      <c r="AE31" s="6">
        <v>0.69199999999999995</v>
      </c>
      <c r="AF31" s="6">
        <v>0.5</v>
      </c>
      <c r="AG31" s="6">
        <v>0.58099999999999996</v>
      </c>
      <c r="AH31" s="6">
        <v>0.61499999999999999</v>
      </c>
      <c r="AI31" s="6">
        <v>0.53300000000000003</v>
      </c>
      <c r="AJ31" s="6">
        <v>0.57099999999999995</v>
      </c>
      <c r="AK31" s="6">
        <v>0.81799999999999995</v>
      </c>
      <c r="AL31" s="6">
        <v>0.6</v>
      </c>
      <c r="AM31" s="6">
        <v>0.69199999999999995</v>
      </c>
      <c r="AN31" s="6">
        <v>0.66700000000000004</v>
      </c>
      <c r="AO31" s="6">
        <v>0.61499999999999999</v>
      </c>
      <c r="AP31" s="7">
        <v>0.64</v>
      </c>
    </row>
    <row r="32" spans="1:42">
      <c r="D32" s="59">
        <f t="shared" si="11"/>
        <v>0.15794000000000008</v>
      </c>
      <c r="E32" s="59">
        <f t="shared" si="12"/>
        <v>0.18104765987635552</v>
      </c>
      <c r="F32" s="59">
        <f t="shared" si="13"/>
        <v>0.17523778301880866</v>
      </c>
      <c r="G32" s="56">
        <f>AVERAGE(G22:G31)</f>
        <v>0.66267000000000009</v>
      </c>
      <c r="H32" s="3">
        <f t="shared" ref="H32" si="19">AVERAGE(H22:H31)</f>
        <v>0.61946000000000001</v>
      </c>
      <c r="I32" s="4">
        <f t="shared" ref="I32" si="20">AVERAGE(I22:I31)</f>
        <v>0.63437999999999994</v>
      </c>
      <c r="J32" s="59">
        <f>AVERAGE(J22:J31)</f>
        <v>7.3448719519183553E-2</v>
      </c>
      <c r="K32" s="59">
        <f t="shared" ref="K32:L32" si="21">AVERAGE(K22:K31)</f>
        <v>7.0404221935017219E-2</v>
      </c>
      <c r="L32" s="60">
        <f t="shared" si="21"/>
        <v>6.0757298300816734E-2</v>
      </c>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row>
    <row r="37" spans="1:42">
      <c r="D37" s="119" t="s">
        <v>98</v>
      </c>
      <c r="E37" s="119"/>
      <c r="F37" s="137"/>
      <c r="G37" s="118" t="s">
        <v>89</v>
      </c>
      <c r="H37" s="118"/>
      <c r="I37" s="138"/>
      <c r="J37" s="118" t="s">
        <v>99</v>
      </c>
      <c r="K37" s="118"/>
      <c r="L37" s="138"/>
      <c r="M37" s="118" t="s">
        <v>100</v>
      </c>
      <c r="N37" s="118"/>
      <c r="O37" s="118"/>
      <c r="P37" s="118" t="s">
        <v>101</v>
      </c>
      <c r="Q37" s="118"/>
      <c r="R37" s="118"/>
      <c r="S37" s="118" t="s">
        <v>102</v>
      </c>
      <c r="T37" s="118"/>
      <c r="U37" s="118"/>
      <c r="V37" s="118" t="s">
        <v>103</v>
      </c>
      <c r="W37" s="118"/>
      <c r="X37" s="118"/>
      <c r="Y37" s="118" t="s">
        <v>104</v>
      </c>
      <c r="Z37" s="118"/>
      <c r="AA37" s="118"/>
      <c r="AB37" s="118" t="s">
        <v>105</v>
      </c>
      <c r="AC37" s="118"/>
      <c r="AD37" s="118"/>
      <c r="AE37" s="118" t="s">
        <v>106</v>
      </c>
      <c r="AF37" s="118"/>
      <c r="AG37" s="118"/>
      <c r="AH37" s="118" t="s">
        <v>107</v>
      </c>
      <c r="AI37" s="118"/>
      <c r="AJ37" s="118"/>
      <c r="AK37" s="118" t="s">
        <v>108</v>
      </c>
      <c r="AL37" s="118"/>
      <c r="AM37" s="118"/>
      <c r="AN37" s="118" t="s">
        <v>109</v>
      </c>
      <c r="AO37" s="118"/>
      <c r="AP37" s="118"/>
    </row>
    <row r="38" spans="1:42">
      <c r="A38" s="123" t="s">
        <v>59</v>
      </c>
      <c r="B38" s="65" t="s">
        <v>71</v>
      </c>
      <c r="C38" s="8" t="s">
        <v>72</v>
      </c>
      <c r="D38" s="2" t="s">
        <v>41</v>
      </c>
      <c r="E38" s="2" t="s">
        <v>42</v>
      </c>
      <c r="F38" s="8" t="s">
        <v>110</v>
      </c>
      <c r="G38" s="2" t="s">
        <v>41</v>
      </c>
      <c r="H38" s="2" t="s">
        <v>42</v>
      </c>
      <c r="I38" s="8" t="s">
        <v>110</v>
      </c>
      <c r="J38" s="2" t="s">
        <v>41</v>
      </c>
      <c r="K38" s="2" t="s">
        <v>42</v>
      </c>
      <c r="L38" s="8" t="s">
        <v>110</v>
      </c>
      <c r="M38" s="2" t="s">
        <v>41</v>
      </c>
      <c r="N38" s="2" t="s">
        <v>42</v>
      </c>
      <c r="O38" s="2" t="s">
        <v>110</v>
      </c>
      <c r="P38" s="2" t="s">
        <v>41</v>
      </c>
      <c r="Q38" s="2" t="s">
        <v>42</v>
      </c>
      <c r="R38" s="2" t="s">
        <v>110</v>
      </c>
      <c r="S38" s="2" t="s">
        <v>41</v>
      </c>
      <c r="T38" s="2" t="s">
        <v>42</v>
      </c>
      <c r="U38" s="2" t="s">
        <v>110</v>
      </c>
      <c r="V38" s="2" t="s">
        <v>41</v>
      </c>
      <c r="W38" s="2" t="s">
        <v>42</v>
      </c>
      <c r="X38" s="2" t="s">
        <v>110</v>
      </c>
      <c r="Y38" s="2" t="s">
        <v>41</v>
      </c>
      <c r="Z38" s="2" t="s">
        <v>42</v>
      </c>
      <c r="AA38" s="2" t="s">
        <v>110</v>
      </c>
      <c r="AB38" s="2" t="s">
        <v>41</v>
      </c>
      <c r="AC38" s="2" t="s">
        <v>42</v>
      </c>
      <c r="AD38" s="2" t="s">
        <v>110</v>
      </c>
      <c r="AE38" s="2" t="s">
        <v>41</v>
      </c>
      <c r="AF38" s="2" t="s">
        <v>42</v>
      </c>
      <c r="AG38" s="2" t="s">
        <v>110</v>
      </c>
      <c r="AH38" s="2" t="s">
        <v>41</v>
      </c>
      <c r="AI38" s="2" t="s">
        <v>42</v>
      </c>
      <c r="AJ38" s="2" t="s">
        <v>110</v>
      </c>
      <c r="AK38" s="2" t="s">
        <v>41</v>
      </c>
      <c r="AL38" s="2" t="s">
        <v>42</v>
      </c>
      <c r="AM38" s="2" t="s">
        <v>110</v>
      </c>
      <c r="AN38" s="2" t="s">
        <v>41</v>
      </c>
      <c r="AO38" s="2" t="s">
        <v>42</v>
      </c>
      <c r="AP38" s="8" t="s">
        <v>110</v>
      </c>
    </row>
    <row r="39" spans="1:42">
      <c r="A39" s="124"/>
      <c r="B39" s="124">
        <v>1</v>
      </c>
      <c r="C39" s="18">
        <v>1</v>
      </c>
      <c r="D39" s="3">
        <f t="shared" ref="D39:D49" si="22">ABS(G39-D93)</f>
        <v>6.1033333333333162E-2</v>
      </c>
      <c r="E39" s="3">
        <f t="shared" ref="E39:E49" si="23">ABS(H39-E93)</f>
        <v>7.0899999999999963E-2</v>
      </c>
      <c r="F39" s="4">
        <f t="shared" ref="F39:F49" si="24">ABS(I39-F93)</f>
        <v>6.7377419354838763E-2</v>
      </c>
      <c r="G39" s="3">
        <f>AVERAGE(M39,P39,S39,V39,Y39,AB39,AE39,AH39,AK39,AN39)</f>
        <v>0.67230000000000012</v>
      </c>
      <c r="H39" s="3">
        <f t="shared" ref="H39:I48" si="25">AVERAGE(N39,Q39,T39,W39,Z39,AC39,AF39,AI39,AL39,AO39)</f>
        <v>0.61660000000000004</v>
      </c>
      <c r="I39" s="4">
        <f t="shared" si="25"/>
        <v>0.64229999999999998</v>
      </c>
      <c r="J39" s="3">
        <f>STDEV(P39,S39,V39,Y39,AB39,AE39,AH39,AK39,AN39,AQ39)</f>
        <v>8.6632845965024644E-2</v>
      </c>
      <c r="K39" s="3">
        <f>STDEV(Q39,T39,W39,Z39,AC39,AF39,AI39,AL39,AO39,AR39)</f>
        <v>2.6386549603917543E-2</v>
      </c>
      <c r="L39" s="4">
        <f>STDEV(R39,U39,X39,AA39,AD39,AG39,AJ39,AM39,AP39,AS39)</f>
        <v>5.3275228765346481E-2</v>
      </c>
      <c r="M39" s="3">
        <v>0.63600000000000001</v>
      </c>
      <c r="N39" s="3">
        <v>0.58299999999999996</v>
      </c>
      <c r="O39" s="3">
        <v>0.60899999999999999</v>
      </c>
      <c r="P39" s="3">
        <v>0.54500000000000004</v>
      </c>
      <c r="Q39" s="3">
        <v>0.6</v>
      </c>
      <c r="R39" s="3">
        <v>0.57099999999999995</v>
      </c>
      <c r="S39" s="3">
        <v>0.8</v>
      </c>
      <c r="T39" s="3">
        <v>0.66700000000000004</v>
      </c>
      <c r="U39" s="3">
        <v>0.72699999999999998</v>
      </c>
      <c r="V39" s="3">
        <v>0.66700000000000004</v>
      </c>
      <c r="W39" s="3">
        <v>0.6</v>
      </c>
      <c r="X39" s="3">
        <v>0.63200000000000001</v>
      </c>
      <c r="Y39" s="3">
        <v>0.7</v>
      </c>
      <c r="Z39" s="3">
        <v>0.63600000000000001</v>
      </c>
      <c r="AA39" s="3">
        <v>0.66700000000000004</v>
      </c>
      <c r="AB39" s="3">
        <v>0.6</v>
      </c>
      <c r="AC39" s="3">
        <v>0.6</v>
      </c>
      <c r="AD39" s="3">
        <v>0.6</v>
      </c>
      <c r="AE39" s="3">
        <v>0.77800000000000002</v>
      </c>
      <c r="AF39" s="3">
        <v>0.63600000000000001</v>
      </c>
      <c r="AG39" s="3">
        <v>0.7</v>
      </c>
      <c r="AH39" s="3">
        <v>0.7</v>
      </c>
      <c r="AI39" s="3">
        <v>0.63600000000000001</v>
      </c>
      <c r="AJ39" s="3">
        <v>0.66700000000000004</v>
      </c>
      <c r="AK39" s="3">
        <v>0.58299999999999996</v>
      </c>
      <c r="AL39" s="3">
        <v>0.58299999999999996</v>
      </c>
      <c r="AM39" s="3">
        <v>0.58299999999999996</v>
      </c>
      <c r="AN39" s="3">
        <v>0.71399999999999997</v>
      </c>
      <c r="AO39" s="3">
        <v>0.625</v>
      </c>
      <c r="AP39" s="4">
        <v>0.66700000000000004</v>
      </c>
    </row>
    <row r="40" spans="1:42">
      <c r="A40" s="124"/>
      <c r="B40" s="124"/>
      <c r="C40" s="18">
        <v>2</v>
      </c>
      <c r="D40" s="3">
        <f t="shared" si="22"/>
        <v>2.6655555555555543E-2</v>
      </c>
      <c r="E40" s="3">
        <f t="shared" si="23"/>
        <v>4.9482608695652186E-2</v>
      </c>
      <c r="F40" s="4">
        <f t="shared" si="24"/>
        <v>4.3304878048780471E-2</v>
      </c>
      <c r="G40" s="3">
        <f t="shared" ref="G40:G48" si="26">AVERAGE(M40,P40,S40,V40,Y40,AB40,AE40,AH40,AK40,AN40)</f>
        <v>0.52890000000000004</v>
      </c>
      <c r="H40" s="3">
        <f t="shared" si="25"/>
        <v>0.38529999999999998</v>
      </c>
      <c r="I40" s="4">
        <f t="shared" si="25"/>
        <v>0.44450000000000001</v>
      </c>
      <c r="J40" s="3">
        <f t="shared" ref="J40:J48" si="27">STDEV(P40,S40,V40,Y40,AB40,AE40,AH40,AK40,AN40,AQ40)</f>
        <v>0.12133367673944037</v>
      </c>
      <c r="K40" s="3">
        <f t="shared" ref="K40:K48" si="28">STDEV(Q40,T40,W40,Z40,AC40,AF40,AI40,AL40,AO40,AR40)</f>
        <v>6.374580596225761E-2</v>
      </c>
      <c r="L40" s="4">
        <f t="shared" ref="L40:L48" si="29">STDEV(R40,U40,X40,AA40,AD40,AG40,AJ40,AM40,AP40,AS40)</f>
        <v>8.1960356270577295E-2</v>
      </c>
      <c r="M40" s="3">
        <v>0.55600000000000005</v>
      </c>
      <c r="N40" s="3">
        <v>0.45500000000000002</v>
      </c>
      <c r="O40" s="3">
        <v>0.5</v>
      </c>
      <c r="P40" s="3">
        <v>0.58299999999999996</v>
      </c>
      <c r="Q40" s="3">
        <v>0.438</v>
      </c>
      <c r="R40" s="3">
        <v>0.5</v>
      </c>
      <c r="S40" s="3">
        <v>0.308</v>
      </c>
      <c r="T40" s="3">
        <v>0.25</v>
      </c>
      <c r="U40" s="3">
        <v>0.27600000000000002</v>
      </c>
      <c r="V40" s="3">
        <v>0.38500000000000001</v>
      </c>
      <c r="W40" s="3">
        <v>0.312</v>
      </c>
      <c r="X40" s="3">
        <v>0.34499999999999997</v>
      </c>
      <c r="Y40" s="3">
        <v>0.7</v>
      </c>
      <c r="Z40" s="3">
        <v>0.41199999999999998</v>
      </c>
      <c r="AA40" s="3">
        <v>0.51900000000000002</v>
      </c>
      <c r="AB40" s="3">
        <v>0.58299999999999996</v>
      </c>
      <c r="AC40" s="3">
        <v>0.41199999999999998</v>
      </c>
      <c r="AD40" s="3">
        <v>0.48299999999999998</v>
      </c>
      <c r="AE40" s="3">
        <v>0.5</v>
      </c>
      <c r="AF40" s="3">
        <v>0.41699999999999998</v>
      </c>
      <c r="AG40" s="3">
        <v>0.45500000000000002</v>
      </c>
      <c r="AH40" s="3">
        <v>0.53800000000000003</v>
      </c>
      <c r="AI40" s="3">
        <v>0.41199999999999998</v>
      </c>
      <c r="AJ40" s="3">
        <v>0.46700000000000003</v>
      </c>
      <c r="AK40" s="3">
        <v>0.5</v>
      </c>
      <c r="AL40" s="3">
        <v>0.33300000000000002</v>
      </c>
      <c r="AM40" s="3">
        <v>0.4</v>
      </c>
      <c r="AN40" s="3">
        <v>0.63600000000000001</v>
      </c>
      <c r="AO40" s="3">
        <v>0.41199999999999998</v>
      </c>
      <c r="AP40" s="4">
        <v>0.5</v>
      </c>
    </row>
    <row r="41" spans="1:42">
      <c r="A41" s="124"/>
      <c r="B41" s="124"/>
      <c r="C41" s="18">
        <v>3</v>
      </c>
      <c r="D41" s="3">
        <f t="shared" si="22"/>
        <v>0.11070000000000002</v>
      </c>
      <c r="E41" s="3">
        <f t="shared" si="23"/>
        <v>0.12810000000000005</v>
      </c>
      <c r="F41" s="4">
        <f t="shared" si="24"/>
        <v>0.12559999999999988</v>
      </c>
      <c r="G41" s="3">
        <f t="shared" si="26"/>
        <v>0.55510000000000004</v>
      </c>
      <c r="H41" s="3">
        <f t="shared" si="25"/>
        <v>0.38620000000000004</v>
      </c>
      <c r="I41" s="4">
        <f t="shared" si="25"/>
        <v>0.45209999999999989</v>
      </c>
      <c r="J41" s="3">
        <f t="shared" si="27"/>
        <v>0.12941020052530638</v>
      </c>
      <c r="K41" s="3">
        <f t="shared" si="28"/>
        <v>7.6260700524218003E-2</v>
      </c>
      <c r="L41" s="4">
        <f t="shared" si="29"/>
        <v>8.60508570555817E-2</v>
      </c>
      <c r="M41" s="3">
        <v>0.58299999999999996</v>
      </c>
      <c r="N41" s="3">
        <v>0.46700000000000003</v>
      </c>
      <c r="O41" s="3">
        <v>0.51900000000000002</v>
      </c>
      <c r="P41" s="3">
        <v>0.75</v>
      </c>
      <c r="Q41" s="3">
        <v>0.42899999999999999</v>
      </c>
      <c r="R41" s="3">
        <v>0.54500000000000004</v>
      </c>
      <c r="S41" s="3">
        <v>0.63600000000000001</v>
      </c>
      <c r="T41" s="3">
        <v>0.41199999999999998</v>
      </c>
      <c r="U41" s="3">
        <v>0.5</v>
      </c>
      <c r="V41" s="3">
        <v>0.44400000000000001</v>
      </c>
      <c r="W41" s="3">
        <v>0.28599999999999998</v>
      </c>
      <c r="X41" s="3">
        <v>0.34799999999999998</v>
      </c>
      <c r="Y41" s="3">
        <v>0.57099999999999995</v>
      </c>
      <c r="Z41" s="3">
        <v>0.5</v>
      </c>
      <c r="AA41" s="3">
        <v>0.53300000000000003</v>
      </c>
      <c r="AB41" s="3">
        <v>0.5</v>
      </c>
      <c r="AC41" s="3">
        <v>0.33300000000000002</v>
      </c>
      <c r="AD41" s="3">
        <v>0.4</v>
      </c>
      <c r="AE41" s="3">
        <v>0.375</v>
      </c>
      <c r="AF41" s="3">
        <v>0.25</v>
      </c>
      <c r="AG41" s="3">
        <v>0.3</v>
      </c>
      <c r="AH41" s="3">
        <v>0.4</v>
      </c>
      <c r="AI41" s="3">
        <v>0.4</v>
      </c>
      <c r="AJ41" s="3">
        <v>0.4</v>
      </c>
      <c r="AK41" s="3">
        <v>0.625</v>
      </c>
      <c r="AL41" s="3">
        <v>0.38500000000000001</v>
      </c>
      <c r="AM41" s="3">
        <v>0.47599999999999998</v>
      </c>
      <c r="AN41" s="3">
        <v>0.66700000000000004</v>
      </c>
      <c r="AO41" s="3">
        <v>0.4</v>
      </c>
      <c r="AP41" s="4">
        <v>0.5</v>
      </c>
    </row>
    <row r="42" spans="1:42">
      <c r="A42" s="124"/>
      <c r="B42" s="124"/>
      <c r="C42" s="18">
        <v>4</v>
      </c>
      <c r="D42" s="3">
        <f t="shared" si="22"/>
        <v>8.5655555555555596E-2</v>
      </c>
      <c r="E42" s="3">
        <f t="shared" si="23"/>
        <v>5.1907692307692266E-2</v>
      </c>
      <c r="F42" s="4">
        <f t="shared" si="24"/>
        <v>6.3263636363636355E-2</v>
      </c>
      <c r="G42" s="3">
        <f t="shared" si="26"/>
        <v>0.53010000000000002</v>
      </c>
      <c r="H42" s="3">
        <f t="shared" si="25"/>
        <v>0.35959999999999998</v>
      </c>
      <c r="I42" s="4">
        <f t="shared" si="25"/>
        <v>0.4269</v>
      </c>
      <c r="J42" s="3">
        <f t="shared" si="27"/>
        <v>9.932829964874601E-2</v>
      </c>
      <c r="K42" s="3">
        <f t="shared" si="28"/>
        <v>9.7009592881895521E-2</v>
      </c>
      <c r="L42" s="4">
        <f t="shared" si="29"/>
        <v>9.8169496280667484E-2</v>
      </c>
      <c r="M42" s="3">
        <v>0.66700000000000004</v>
      </c>
      <c r="N42" s="3">
        <v>0.375</v>
      </c>
      <c r="O42" s="3">
        <v>0.48</v>
      </c>
      <c r="P42" s="3">
        <v>0.58299999999999996</v>
      </c>
      <c r="Q42" s="3">
        <v>0.38900000000000001</v>
      </c>
      <c r="R42" s="3">
        <v>0.46700000000000003</v>
      </c>
      <c r="S42" s="3">
        <v>0.5</v>
      </c>
      <c r="T42" s="3">
        <v>0.33300000000000002</v>
      </c>
      <c r="U42" s="3">
        <v>0.4</v>
      </c>
      <c r="V42" s="3">
        <v>0.375</v>
      </c>
      <c r="W42" s="3">
        <v>0.214</v>
      </c>
      <c r="X42" s="3">
        <v>0.27300000000000002</v>
      </c>
      <c r="Y42" s="3">
        <v>0.36399999999999999</v>
      </c>
      <c r="Z42" s="3">
        <v>0.26700000000000002</v>
      </c>
      <c r="AA42" s="3">
        <v>0.308</v>
      </c>
      <c r="AB42" s="3">
        <v>0.6</v>
      </c>
      <c r="AC42" s="3">
        <v>0.375</v>
      </c>
      <c r="AD42" s="3">
        <v>0.46200000000000002</v>
      </c>
      <c r="AE42" s="3">
        <v>0.5</v>
      </c>
      <c r="AF42" s="3">
        <v>0.29399999999999998</v>
      </c>
      <c r="AG42" s="3">
        <v>0.37</v>
      </c>
      <c r="AH42" s="3">
        <v>0.66700000000000004</v>
      </c>
      <c r="AI42" s="3">
        <v>0.54500000000000004</v>
      </c>
      <c r="AJ42" s="3">
        <v>0.6</v>
      </c>
      <c r="AK42" s="3">
        <v>0.5</v>
      </c>
      <c r="AL42" s="3">
        <v>0.375</v>
      </c>
      <c r="AM42" s="3">
        <v>0.42899999999999999</v>
      </c>
      <c r="AN42" s="3">
        <v>0.54500000000000004</v>
      </c>
      <c r="AO42" s="3">
        <v>0.42899999999999999</v>
      </c>
      <c r="AP42" s="4">
        <v>0.48</v>
      </c>
    </row>
    <row r="43" spans="1:42">
      <c r="A43" s="124"/>
      <c r="B43" s="124"/>
      <c r="C43" s="18">
        <v>5</v>
      </c>
      <c r="D43" s="3">
        <f t="shared" si="22"/>
        <v>0.16276666666666662</v>
      </c>
      <c r="E43" s="3">
        <f t="shared" si="23"/>
        <v>0.11994848484848486</v>
      </c>
      <c r="F43" s="4">
        <f t="shared" si="24"/>
        <v>0.14340350877192981</v>
      </c>
      <c r="G43" s="3">
        <f t="shared" si="26"/>
        <v>0.50390000000000001</v>
      </c>
      <c r="H43" s="3">
        <f t="shared" si="25"/>
        <v>0.3649</v>
      </c>
      <c r="I43" s="4">
        <f t="shared" si="25"/>
        <v>0.41799999999999998</v>
      </c>
      <c r="J43" s="3">
        <f t="shared" si="27"/>
        <v>0.10660727513219277</v>
      </c>
      <c r="K43" s="3">
        <f t="shared" si="28"/>
        <v>9.6735176871934503E-2</v>
      </c>
      <c r="L43" s="4">
        <f t="shared" si="29"/>
        <v>8.9822046291542737E-2</v>
      </c>
      <c r="M43" s="3">
        <v>0.33300000000000002</v>
      </c>
      <c r="N43" s="3">
        <v>0.2</v>
      </c>
      <c r="O43" s="3">
        <v>0.25</v>
      </c>
      <c r="P43" s="3">
        <v>0.4</v>
      </c>
      <c r="Q43" s="3">
        <v>0.25</v>
      </c>
      <c r="R43" s="3">
        <v>0.308</v>
      </c>
      <c r="S43" s="3">
        <v>0.6</v>
      </c>
      <c r="T43" s="3">
        <v>0.5</v>
      </c>
      <c r="U43" s="3">
        <v>0.54500000000000004</v>
      </c>
      <c r="V43" s="3">
        <v>0.5</v>
      </c>
      <c r="W43" s="3">
        <v>0.3</v>
      </c>
      <c r="X43" s="3">
        <v>0.375</v>
      </c>
      <c r="Y43" s="3">
        <v>0.375</v>
      </c>
      <c r="Z43" s="3">
        <v>0.42899999999999999</v>
      </c>
      <c r="AA43" s="3">
        <v>0.4</v>
      </c>
      <c r="AB43" s="3">
        <v>0.55600000000000005</v>
      </c>
      <c r="AC43" s="3">
        <v>0.5</v>
      </c>
      <c r="AD43" s="3">
        <v>0.52600000000000002</v>
      </c>
      <c r="AE43" s="3">
        <v>0.625</v>
      </c>
      <c r="AF43" s="3">
        <v>0.312</v>
      </c>
      <c r="AG43" s="3">
        <v>0.41699999999999998</v>
      </c>
      <c r="AH43" s="3">
        <v>0.625</v>
      </c>
      <c r="AI43" s="3">
        <v>0.41699999999999998</v>
      </c>
      <c r="AJ43" s="3">
        <v>0.5</v>
      </c>
      <c r="AK43" s="3">
        <v>0.4</v>
      </c>
      <c r="AL43" s="3">
        <v>0.28599999999999998</v>
      </c>
      <c r="AM43" s="3">
        <v>0.33300000000000002</v>
      </c>
      <c r="AN43" s="3">
        <v>0.625</v>
      </c>
      <c r="AO43" s="3">
        <v>0.45500000000000002</v>
      </c>
      <c r="AP43" s="4">
        <v>0.52600000000000002</v>
      </c>
    </row>
    <row r="44" spans="1:42">
      <c r="A44" s="124"/>
      <c r="B44" s="124"/>
      <c r="C44" s="18">
        <v>6</v>
      </c>
      <c r="D44" s="3">
        <f t="shared" si="22"/>
        <v>0.15400000000000003</v>
      </c>
      <c r="E44" s="3">
        <f t="shared" si="23"/>
        <v>3.4099999999999964E-2</v>
      </c>
      <c r="F44" s="4">
        <f t="shared" si="24"/>
        <v>8.2399999999999918E-2</v>
      </c>
      <c r="G44" s="3">
        <f t="shared" si="26"/>
        <v>0.5111</v>
      </c>
      <c r="H44" s="3">
        <f t="shared" si="25"/>
        <v>0.37889999999999996</v>
      </c>
      <c r="I44" s="4">
        <f t="shared" si="25"/>
        <v>0.43329999999999991</v>
      </c>
      <c r="J44" s="3">
        <f t="shared" si="27"/>
        <v>6.6022933725924368E-2</v>
      </c>
      <c r="K44" s="3">
        <f t="shared" si="28"/>
        <v>6.8973022101237264E-2</v>
      </c>
      <c r="L44" s="4">
        <f t="shared" si="29"/>
        <v>6.5536249511244149E-2</v>
      </c>
      <c r="M44" s="3">
        <v>0.44400000000000001</v>
      </c>
      <c r="N44" s="3">
        <v>0.4</v>
      </c>
      <c r="O44" s="3">
        <v>0.42099999999999999</v>
      </c>
      <c r="P44" s="3">
        <v>0.57099999999999995</v>
      </c>
      <c r="Q44" s="3">
        <v>0.44400000000000001</v>
      </c>
      <c r="R44" s="3">
        <v>0.5</v>
      </c>
      <c r="S44" s="3">
        <v>0.5</v>
      </c>
      <c r="T44" s="3">
        <v>0.33300000000000002</v>
      </c>
      <c r="U44" s="3">
        <v>0.4</v>
      </c>
      <c r="V44" s="3">
        <v>0.5</v>
      </c>
      <c r="W44" s="3">
        <v>0.3</v>
      </c>
      <c r="X44" s="3">
        <v>0.375</v>
      </c>
      <c r="Y44" s="3">
        <v>0.5</v>
      </c>
      <c r="Z44" s="3">
        <v>0.33300000000000002</v>
      </c>
      <c r="AA44" s="3">
        <v>0.4</v>
      </c>
      <c r="AB44" s="3">
        <v>0.5</v>
      </c>
      <c r="AC44" s="3">
        <v>0.375</v>
      </c>
      <c r="AD44" s="3">
        <v>0.42899999999999999</v>
      </c>
      <c r="AE44" s="3">
        <v>0.42899999999999999</v>
      </c>
      <c r="AF44" s="3">
        <v>0.375</v>
      </c>
      <c r="AG44" s="3">
        <v>0.4</v>
      </c>
      <c r="AH44" s="3">
        <v>0.66700000000000004</v>
      </c>
      <c r="AI44" s="3">
        <v>0.5</v>
      </c>
      <c r="AJ44" s="3">
        <v>0.57099999999999995</v>
      </c>
      <c r="AK44" s="3">
        <v>0.5</v>
      </c>
      <c r="AL44" s="3">
        <v>0.3</v>
      </c>
      <c r="AM44" s="3">
        <v>0.375</v>
      </c>
      <c r="AN44" s="3">
        <v>0.5</v>
      </c>
      <c r="AO44" s="3">
        <v>0.42899999999999999</v>
      </c>
      <c r="AP44" s="4">
        <v>0.46200000000000002</v>
      </c>
    </row>
    <row r="45" spans="1:42">
      <c r="A45" s="124"/>
      <c r="B45" s="124"/>
      <c r="C45" s="18">
        <v>7</v>
      </c>
      <c r="D45" s="3">
        <f t="shared" si="22"/>
        <v>2.5399999999999867E-2</v>
      </c>
      <c r="E45" s="3">
        <f t="shared" si="23"/>
        <v>8.7999999999999912E-2</v>
      </c>
      <c r="F45" s="4">
        <f t="shared" si="24"/>
        <v>6.4799999999999913E-2</v>
      </c>
      <c r="G45" s="3">
        <f t="shared" si="26"/>
        <v>0.58539999999999992</v>
      </c>
      <c r="H45" s="3">
        <f t="shared" si="25"/>
        <v>0.47689999999999994</v>
      </c>
      <c r="I45" s="4">
        <f t="shared" si="25"/>
        <v>0.52379999999999993</v>
      </c>
      <c r="J45" s="3">
        <f t="shared" si="27"/>
        <v>0.10456550312815625</v>
      </c>
      <c r="K45" s="3">
        <f t="shared" si="28"/>
        <v>5.349766350038028E-2</v>
      </c>
      <c r="L45" s="4">
        <f t="shared" si="29"/>
        <v>6.621891304185254E-2</v>
      </c>
      <c r="M45" s="3">
        <v>0.63600000000000001</v>
      </c>
      <c r="N45" s="3">
        <v>0.5</v>
      </c>
      <c r="O45" s="3">
        <v>0.56000000000000005</v>
      </c>
      <c r="P45" s="3">
        <v>0.54500000000000004</v>
      </c>
      <c r="Q45" s="3">
        <v>0.5</v>
      </c>
      <c r="R45" s="3">
        <v>0.52200000000000002</v>
      </c>
      <c r="S45" s="3">
        <v>0.44400000000000001</v>
      </c>
      <c r="T45" s="3">
        <v>0.36399999999999999</v>
      </c>
      <c r="U45" s="3">
        <v>0.4</v>
      </c>
      <c r="V45" s="3">
        <v>0.5</v>
      </c>
      <c r="W45" s="3">
        <v>0.438</v>
      </c>
      <c r="X45" s="3">
        <v>0.46700000000000003</v>
      </c>
      <c r="Y45" s="3">
        <v>0.57099999999999995</v>
      </c>
      <c r="Z45" s="3">
        <v>0.5</v>
      </c>
      <c r="AA45" s="3">
        <v>0.53300000000000003</v>
      </c>
      <c r="AB45" s="3">
        <v>0.72699999999999998</v>
      </c>
      <c r="AC45" s="3">
        <v>0.5</v>
      </c>
      <c r="AD45" s="3">
        <v>0.59299999999999997</v>
      </c>
      <c r="AE45" s="3">
        <v>0.54500000000000004</v>
      </c>
      <c r="AF45" s="3">
        <v>0.42899999999999999</v>
      </c>
      <c r="AG45" s="3">
        <v>0.48</v>
      </c>
      <c r="AH45" s="3">
        <v>0.63600000000000001</v>
      </c>
      <c r="AI45" s="3">
        <v>0.53800000000000003</v>
      </c>
      <c r="AJ45" s="3">
        <v>0.58299999999999996</v>
      </c>
      <c r="AK45" s="3">
        <v>0.5</v>
      </c>
      <c r="AL45" s="3">
        <v>0.5</v>
      </c>
      <c r="AM45" s="3">
        <v>0.5</v>
      </c>
      <c r="AN45" s="3">
        <v>0.75</v>
      </c>
      <c r="AO45" s="3">
        <v>0.5</v>
      </c>
      <c r="AP45" s="4">
        <v>0.6</v>
      </c>
    </row>
    <row r="46" spans="1:42">
      <c r="A46" s="124"/>
      <c r="B46" s="124"/>
      <c r="C46" s="18">
        <v>8</v>
      </c>
      <c r="D46" s="3">
        <f t="shared" si="22"/>
        <v>0.16450000000000004</v>
      </c>
      <c r="E46" s="3">
        <f t="shared" si="23"/>
        <v>7.4100000000000055E-2</v>
      </c>
      <c r="F46" s="4">
        <f t="shared" si="24"/>
        <v>8.5299999999999987E-2</v>
      </c>
      <c r="G46" s="3">
        <f t="shared" si="26"/>
        <v>0.48360000000000003</v>
      </c>
      <c r="H46" s="3">
        <f t="shared" si="25"/>
        <v>0.52589999999999992</v>
      </c>
      <c r="I46" s="4">
        <f t="shared" si="25"/>
        <v>0.502</v>
      </c>
      <c r="J46" s="3">
        <f t="shared" si="27"/>
        <v>5.2985322915355279E-2</v>
      </c>
      <c r="K46" s="3">
        <f t="shared" si="28"/>
        <v>9.9937619432213007E-2</v>
      </c>
      <c r="L46" s="4">
        <f t="shared" si="29"/>
        <v>6.7230945255886618E-2</v>
      </c>
      <c r="M46" s="3">
        <v>0.5</v>
      </c>
      <c r="N46" s="3">
        <v>0.55600000000000005</v>
      </c>
      <c r="O46" s="3">
        <v>0.52600000000000002</v>
      </c>
      <c r="P46" s="3">
        <v>0.42899999999999999</v>
      </c>
      <c r="Q46" s="3">
        <v>0.46200000000000002</v>
      </c>
      <c r="R46" s="3">
        <v>0.44400000000000001</v>
      </c>
      <c r="S46" s="3">
        <v>0.53800000000000003</v>
      </c>
      <c r="T46" s="3">
        <v>0.5</v>
      </c>
      <c r="U46" s="3">
        <v>0.51900000000000002</v>
      </c>
      <c r="V46" s="3">
        <v>0.46200000000000002</v>
      </c>
      <c r="W46" s="3">
        <v>0.42899999999999999</v>
      </c>
      <c r="X46" s="3">
        <v>0.44400000000000001</v>
      </c>
      <c r="Y46" s="3">
        <v>0.45500000000000002</v>
      </c>
      <c r="Z46" s="3">
        <v>0.45500000000000002</v>
      </c>
      <c r="AA46" s="3">
        <v>0.45500000000000002</v>
      </c>
      <c r="AB46" s="3">
        <v>0.5</v>
      </c>
      <c r="AC46" s="3">
        <v>0.5</v>
      </c>
      <c r="AD46" s="3">
        <v>0.5</v>
      </c>
      <c r="AE46" s="3">
        <v>0.46200000000000002</v>
      </c>
      <c r="AF46" s="3">
        <v>0.54500000000000004</v>
      </c>
      <c r="AG46" s="3">
        <v>0.5</v>
      </c>
      <c r="AH46" s="3">
        <v>0.54500000000000004</v>
      </c>
      <c r="AI46" s="3">
        <v>0.75</v>
      </c>
      <c r="AJ46" s="3">
        <v>0.63200000000000001</v>
      </c>
      <c r="AK46" s="3">
        <v>0.4</v>
      </c>
      <c r="AL46" s="3">
        <v>0.46200000000000002</v>
      </c>
      <c r="AM46" s="3">
        <v>0.42899999999999999</v>
      </c>
      <c r="AN46" s="3">
        <v>0.54500000000000004</v>
      </c>
      <c r="AO46" s="3">
        <v>0.6</v>
      </c>
      <c r="AP46" s="4">
        <v>0.57099999999999995</v>
      </c>
    </row>
    <row r="47" spans="1:42">
      <c r="A47" s="124"/>
      <c r="B47" s="124"/>
      <c r="C47" s="18">
        <v>9</v>
      </c>
      <c r="D47" s="3">
        <f t="shared" si="22"/>
        <v>3.3999999999999586E-3</v>
      </c>
      <c r="E47" s="3">
        <f t="shared" si="23"/>
        <v>3.9600000000000024E-2</v>
      </c>
      <c r="F47" s="4">
        <f t="shared" si="24"/>
        <v>1.6900000000000082E-2</v>
      </c>
      <c r="G47" s="3">
        <f t="shared" si="26"/>
        <v>0.49660000000000004</v>
      </c>
      <c r="H47" s="3">
        <f t="shared" si="25"/>
        <v>0.43430000000000002</v>
      </c>
      <c r="I47" s="4">
        <f t="shared" si="25"/>
        <v>0.45810000000000006</v>
      </c>
      <c r="J47" s="3">
        <f t="shared" si="27"/>
        <v>0.12356048901021906</v>
      </c>
      <c r="K47" s="3">
        <f t="shared" si="28"/>
        <v>0.148748762833324</v>
      </c>
      <c r="L47" s="4">
        <f t="shared" si="29"/>
        <v>0.13027279071241266</v>
      </c>
      <c r="M47" s="3">
        <v>0.45500000000000002</v>
      </c>
      <c r="N47" s="3">
        <v>0.41699999999999998</v>
      </c>
      <c r="O47" s="3">
        <v>0.435</v>
      </c>
      <c r="P47" s="3">
        <v>0.33300000000000002</v>
      </c>
      <c r="Q47" s="3">
        <v>0.25</v>
      </c>
      <c r="R47" s="3">
        <v>0.28599999999999998</v>
      </c>
      <c r="S47" s="3">
        <v>0.75</v>
      </c>
      <c r="T47" s="3">
        <v>0.75</v>
      </c>
      <c r="U47" s="3">
        <v>0.75</v>
      </c>
      <c r="V47" s="3">
        <v>0.5</v>
      </c>
      <c r="W47" s="3">
        <v>0.5</v>
      </c>
      <c r="X47" s="3">
        <v>0.5</v>
      </c>
      <c r="Y47" s="3">
        <v>0.5</v>
      </c>
      <c r="Z47" s="3">
        <v>0.36399999999999999</v>
      </c>
      <c r="AA47" s="3">
        <v>0.42099999999999999</v>
      </c>
      <c r="AB47" s="3">
        <v>0.35699999999999998</v>
      </c>
      <c r="AC47" s="3">
        <v>0.41699999999999998</v>
      </c>
      <c r="AD47" s="3">
        <v>0.38500000000000001</v>
      </c>
      <c r="AE47" s="3">
        <v>0.57099999999999995</v>
      </c>
      <c r="AF47" s="3">
        <v>0.5</v>
      </c>
      <c r="AG47" s="3">
        <v>0.53300000000000003</v>
      </c>
      <c r="AH47" s="3">
        <v>0.44400000000000001</v>
      </c>
      <c r="AI47" s="3">
        <v>0.5</v>
      </c>
      <c r="AJ47" s="3">
        <v>0.47099999999999997</v>
      </c>
      <c r="AK47" s="3">
        <v>0.5</v>
      </c>
      <c r="AL47" s="3">
        <v>0.33300000000000002</v>
      </c>
      <c r="AM47" s="3">
        <v>0.4</v>
      </c>
      <c r="AN47" s="3">
        <v>0.55600000000000005</v>
      </c>
      <c r="AO47" s="3">
        <v>0.312</v>
      </c>
      <c r="AP47" s="4">
        <v>0.4</v>
      </c>
    </row>
    <row r="48" spans="1:42">
      <c r="A48" s="125"/>
      <c r="B48" s="125"/>
      <c r="C48" s="19">
        <v>10</v>
      </c>
      <c r="D48" s="3">
        <f t="shared" si="22"/>
        <v>8.0600000000000005E-2</v>
      </c>
      <c r="E48" s="3">
        <f t="shared" si="23"/>
        <v>0.10489999999999999</v>
      </c>
      <c r="F48" s="4">
        <f t="shared" si="24"/>
        <v>3.2299999999999995E-2</v>
      </c>
      <c r="G48" s="6">
        <f t="shared" si="26"/>
        <v>0.54730000000000001</v>
      </c>
      <c r="H48" s="6">
        <f t="shared" si="25"/>
        <v>0.37790000000000001</v>
      </c>
      <c r="I48" s="7">
        <f t="shared" si="25"/>
        <v>0.44230000000000003</v>
      </c>
      <c r="J48" s="3">
        <f t="shared" si="27"/>
        <v>9.3382427564171755E-2</v>
      </c>
      <c r="K48" s="3">
        <f t="shared" si="28"/>
        <v>7.371303216603646E-2</v>
      </c>
      <c r="L48" s="4">
        <f t="shared" si="29"/>
        <v>6.7033573677673181E-2</v>
      </c>
      <c r="M48" s="6">
        <v>0.5</v>
      </c>
      <c r="N48" s="6">
        <v>0.33300000000000002</v>
      </c>
      <c r="O48" s="6">
        <v>0.4</v>
      </c>
      <c r="P48" s="6">
        <v>0.625</v>
      </c>
      <c r="Q48" s="6">
        <v>0.35699999999999998</v>
      </c>
      <c r="R48" s="6">
        <v>0.45500000000000002</v>
      </c>
      <c r="S48" s="6">
        <v>0.5</v>
      </c>
      <c r="T48" s="6">
        <v>0.42899999999999999</v>
      </c>
      <c r="U48" s="6">
        <v>0.46200000000000002</v>
      </c>
      <c r="V48" s="6">
        <v>0.6</v>
      </c>
      <c r="W48" s="6">
        <v>0.25</v>
      </c>
      <c r="X48" s="6">
        <v>0.35299999999999998</v>
      </c>
      <c r="Y48" s="6">
        <v>0.42899999999999999</v>
      </c>
      <c r="Z48" s="6">
        <v>0.33300000000000002</v>
      </c>
      <c r="AA48" s="6">
        <v>0.375</v>
      </c>
      <c r="AB48" s="6">
        <v>0.66700000000000004</v>
      </c>
      <c r="AC48" s="6">
        <v>0.4</v>
      </c>
      <c r="AD48" s="6">
        <v>0.5</v>
      </c>
      <c r="AE48" s="6">
        <v>0.66700000000000004</v>
      </c>
      <c r="AF48" s="6">
        <v>0.44400000000000001</v>
      </c>
      <c r="AG48" s="6">
        <v>0.53300000000000003</v>
      </c>
      <c r="AH48" s="6">
        <v>0.55600000000000005</v>
      </c>
      <c r="AI48" s="6">
        <v>0.5</v>
      </c>
      <c r="AJ48" s="6">
        <v>0.52600000000000002</v>
      </c>
      <c r="AK48" s="6">
        <v>0.5</v>
      </c>
      <c r="AL48" s="6">
        <v>0.4</v>
      </c>
      <c r="AM48" s="6">
        <v>0.44400000000000001</v>
      </c>
      <c r="AN48" s="6">
        <v>0.42899999999999999</v>
      </c>
      <c r="AO48" s="6">
        <v>0.33300000000000002</v>
      </c>
      <c r="AP48" s="7">
        <v>0.375</v>
      </c>
    </row>
    <row r="49" spans="1:42">
      <c r="D49" s="59">
        <f t="shared" si="22"/>
        <v>3.6699999999999955E-2</v>
      </c>
      <c r="E49" s="59">
        <f t="shared" si="23"/>
        <v>7.7623401236445178E-3</v>
      </c>
      <c r="F49" s="60">
        <f t="shared" si="24"/>
        <v>1.5187783018808743E-2</v>
      </c>
      <c r="G49" s="3">
        <f>AVERAGE(G39:G48)</f>
        <v>0.54142999999999997</v>
      </c>
      <c r="H49" s="3">
        <f t="shared" ref="H49" si="30">AVERAGE(H39:H48)</f>
        <v>0.43064999999999998</v>
      </c>
      <c r="I49" s="4">
        <f t="shared" ref="I49" si="31">AVERAGE(I39:I48)</f>
        <v>0.47433000000000003</v>
      </c>
      <c r="J49" s="59">
        <f>AVERAGE(J39:J48)</f>
        <v>9.8382897435453698E-2</v>
      </c>
      <c r="K49" s="59">
        <f t="shared" ref="K49:L49" si="32">AVERAGE(K39:K48)</f>
        <v>8.0500792587741413E-2</v>
      </c>
      <c r="L49" s="60">
        <f t="shared" si="32"/>
        <v>8.0557045686278472E-2</v>
      </c>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row>
    <row r="54" spans="1:42">
      <c r="D54" s="119" t="s">
        <v>98</v>
      </c>
      <c r="E54" s="119"/>
      <c r="F54" s="137"/>
      <c r="G54" s="118" t="s">
        <v>89</v>
      </c>
      <c r="H54" s="118"/>
      <c r="I54" s="138"/>
      <c r="J54" s="118" t="s">
        <v>99</v>
      </c>
      <c r="K54" s="118"/>
      <c r="L54" s="138"/>
      <c r="M54" s="118" t="s">
        <v>100</v>
      </c>
      <c r="N54" s="118"/>
      <c r="O54" s="118"/>
      <c r="P54" s="118" t="s">
        <v>101</v>
      </c>
      <c r="Q54" s="118"/>
      <c r="R54" s="118"/>
      <c r="S54" s="118" t="s">
        <v>102</v>
      </c>
      <c r="T54" s="118"/>
      <c r="U54" s="118"/>
      <c r="V54" s="118" t="s">
        <v>103</v>
      </c>
      <c r="W54" s="118"/>
      <c r="X54" s="118"/>
      <c r="Y54" s="118" t="s">
        <v>104</v>
      </c>
      <c r="Z54" s="118"/>
      <c r="AA54" s="118"/>
      <c r="AB54" s="118" t="s">
        <v>105</v>
      </c>
      <c r="AC54" s="118"/>
      <c r="AD54" s="118"/>
      <c r="AE54" s="118" t="s">
        <v>106</v>
      </c>
      <c r="AF54" s="118"/>
      <c r="AG54" s="118"/>
      <c r="AH54" s="118" t="s">
        <v>107</v>
      </c>
      <c r="AI54" s="118"/>
      <c r="AJ54" s="118"/>
      <c r="AK54" s="118" t="s">
        <v>108</v>
      </c>
      <c r="AL54" s="118"/>
      <c r="AM54" s="118"/>
      <c r="AN54" s="118" t="s">
        <v>109</v>
      </c>
      <c r="AO54" s="118"/>
      <c r="AP54" s="118"/>
    </row>
    <row r="55" spans="1:42">
      <c r="A55" s="123" t="s">
        <v>60</v>
      </c>
      <c r="B55" s="65" t="s">
        <v>71</v>
      </c>
      <c r="C55" s="8" t="s">
        <v>72</v>
      </c>
      <c r="D55" s="2" t="s">
        <v>41</v>
      </c>
      <c r="E55" s="2" t="s">
        <v>42</v>
      </c>
      <c r="F55" s="8" t="s">
        <v>110</v>
      </c>
      <c r="G55" s="2" t="s">
        <v>41</v>
      </c>
      <c r="H55" s="2" t="s">
        <v>42</v>
      </c>
      <c r="I55" s="8" t="s">
        <v>110</v>
      </c>
      <c r="J55" s="2" t="s">
        <v>41</v>
      </c>
      <c r="K55" s="2" t="s">
        <v>42</v>
      </c>
      <c r="L55" s="8" t="s">
        <v>110</v>
      </c>
      <c r="M55" s="2" t="s">
        <v>41</v>
      </c>
      <c r="N55" s="2" t="s">
        <v>42</v>
      </c>
      <c r="O55" s="2" t="s">
        <v>110</v>
      </c>
      <c r="P55" s="2" t="s">
        <v>41</v>
      </c>
      <c r="Q55" s="2" t="s">
        <v>42</v>
      </c>
      <c r="R55" s="2" t="s">
        <v>110</v>
      </c>
      <c r="S55" s="2" t="s">
        <v>41</v>
      </c>
      <c r="T55" s="2" t="s">
        <v>42</v>
      </c>
      <c r="U55" s="2" t="s">
        <v>110</v>
      </c>
      <c r="V55" s="2" t="s">
        <v>41</v>
      </c>
      <c r="W55" s="2" t="s">
        <v>42</v>
      </c>
      <c r="X55" s="2" t="s">
        <v>110</v>
      </c>
      <c r="Y55" s="2" t="s">
        <v>41</v>
      </c>
      <c r="Z55" s="2" t="s">
        <v>42</v>
      </c>
      <c r="AA55" s="2" t="s">
        <v>110</v>
      </c>
      <c r="AB55" s="2" t="s">
        <v>41</v>
      </c>
      <c r="AC55" s="2" t="s">
        <v>42</v>
      </c>
      <c r="AD55" s="2" t="s">
        <v>110</v>
      </c>
      <c r="AE55" s="2" t="s">
        <v>41</v>
      </c>
      <c r="AF55" s="2" t="s">
        <v>42</v>
      </c>
      <c r="AG55" s="2" t="s">
        <v>110</v>
      </c>
      <c r="AH55" s="2" t="s">
        <v>41</v>
      </c>
      <c r="AI55" s="2" t="s">
        <v>42</v>
      </c>
      <c r="AJ55" s="2" t="s">
        <v>110</v>
      </c>
      <c r="AK55" s="2" t="s">
        <v>41</v>
      </c>
      <c r="AL55" s="2" t="s">
        <v>42</v>
      </c>
      <c r="AM55" s="2" t="s">
        <v>110</v>
      </c>
      <c r="AN55" s="2" t="s">
        <v>41</v>
      </c>
      <c r="AO55" s="2" t="s">
        <v>42</v>
      </c>
      <c r="AP55" s="8" t="s">
        <v>110</v>
      </c>
    </row>
    <row r="56" spans="1:42">
      <c r="A56" s="124"/>
      <c r="B56" s="124">
        <v>1</v>
      </c>
      <c r="C56" s="18">
        <v>1</v>
      </c>
      <c r="D56" s="3">
        <f t="shared" ref="D56:D66" si="33">ABS(G56-D93)</f>
        <v>4.1466666666666763E-2</v>
      </c>
      <c r="E56" s="3">
        <f t="shared" ref="E56:E66" si="34">ABS(H56-E93)</f>
        <v>1.7699999999999827E-2</v>
      </c>
      <c r="F56" s="4">
        <f t="shared" ref="F56:F66" si="35">ABS(I56-F93)</f>
        <v>6.0225806451612574E-3</v>
      </c>
      <c r="G56" s="3">
        <f>AVERAGE(M56,P56,S56,V56,Y56,AB56,AE56,AH56,AK56,AN56)</f>
        <v>0.77480000000000004</v>
      </c>
      <c r="H56" s="3">
        <f t="shared" ref="H56:I65" si="36">AVERAGE(N56,Q56,T56,W56,Z56,AC56,AF56,AI56,AL56,AO56)</f>
        <v>0.66980000000000017</v>
      </c>
      <c r="I56" s="4">
        <f t="shared" si="36"/>
        <v>0.7157</v>
      </c>
      <c r="J56" s="3">
        <f>STDEV(P56,S56,V56,Y56,AB56,AE56,AH56,AK56,AN56,AQ56)</f>
        <v>7.1800263075964987E-2</v>
      </c>
      <c r="K56" s="3">
        <f>STDEV(Q56,T56,W56,Z56,AC56,AF56,AI56,AL56,AO56,AR56)</f>
        <v>5.0332505511956303E-2</v>
      </c>
      <c r="L56" s="4">
        <f>STDEV(R56,U56,X56,AA56,AD56,AG56,AJ56,AM56,AP56,AS56)</f>
        <v>3.5438130750804452E-2</v>
      </c>
      <c r="M56" s="3">
        <v>0.75</v>
      </c>
      <c r="N56" s="3">
        <v>0.75</v>
      </c>
      <c r="O56" s="3">
        <v>0.75</v>
      </c>
      <c r="P56" s="3">
        <v>0.8</v>
      </c>
      <c r="Q56" s="3">
        <v>0.66700000000000004</v>
      </c>
      <c r="R56" s="3">
        <v>0.72699999999999998</v>
      </c>
      <c r="S56" s="3">
        <v>0.72699999999999998</v>
      </c>
      <c r="T56" s="3">
        <v>0.66700000000000004</v>
      </c>
      <c r="U56" s="3">
        <v>0.69599999999999995</v>
      </c>
      <c r="V56" s="3">
        <v>0.75</v>
      </c>
      <c r="W56" s="3">
        <v>0.75</v>
      </c>
      <c r="X56" s="3">
        <v>0.75</v>
      </c>
      <c r="Y56" s="3">
        <v>0.72699999999999998</v>
      </c>
      <c r="Z56" s="3">
        <v>0.66700000000000004</v>
      </c>
      <c r="AA56" s="3">
        <v>0.69599999999999995</v>
      </c>
      <c r="AB56" s="3">
        <v>0.69199999999999995</v>
      </c>
      <c r="AC56" s="3">
        <v>0.69199999999999995</v>
      </c>
      <c r="AD56" s="3">
        <v>0.69199999999999995</v>
      </c>
      <c r="AE56" s="3">
        <v>0.8</v>
      </c>
      <c r="AF56" s="3">
        <v>0.61499999999999999</v>
      </c>
      <c r="AG56" s="3">
        <v>0.69599999999999995</v>
      </c>
      <c r="AH56" s="3">
        <v>0.9</v>
      </c>
      <c r="AI56" s="3">
        <v>0.69199999999999995</v>
      </c>
      <c r="AJ56" s="3">
        <v>0.78300000000000003</v>
      </c>
      <c r="AK56" s="3">
        <v>0.72699999999999998</v>
      </c>
      <c r="AL56" s="3">
        <v>0.61499999999999999</v>
      </c>
      <c r="AM56" s="3">
        <v>0.66700000000000004</v>
      </c>
      <c r="AN56" s="3">
        <v>0.875</v>
      </c>
      <c r="AO56" s="3">
        <v>0.58299999999999996</v>
      </c>
      <c r="AP56" s="4">
        <v>0.7</v>
      </c>
    </row>
    <row r="57" spans="1:42">
      <c r="A57" s="124"/>
      <c r="B57" s="124"/>
      <c r="C57" s="18">
        <v>2</v>
      </c>
      <c r="D57" s="3">
        <f t="shared" si="33"/>
        <v>9.3555555555555614E-3</v>
      </c>
      <c r="E57" s="3">
        <f t="shared" si="34"/>
        <v>2.0982608695652161E-2</v>
      </c>
      <c r="F57" s="4">
        <f t="shared" si="35"/>
        <v>1.8204878048780404E-2</v>
      </c>
      <c r="G57" s="3">
        <f t="shared" ref="G57:G65" si="37">AVERAGE(M57,P57,S57,V57,Y57,AB57,AE57,AH57,AK57,AN57)</f>
        <v>0.54620000000000002</v>
      </c>
      <c r="H57" s="3">
        <f t="shared" si="36"/>
        <v>0.4138</v>
      </c>
      <c r="I57" s="4">
        <f t="shared" si="36"/>
        <v>0.46960000000000007</v>
      </c>
      <c r="J57" s="3">
        <f t="shared" ref="J57:J65" si="38">STDEV(P57,S57,V57,Y57,AB57,AE57,AH57,AK57,AN57,AQ57)</f>
        <v>9.0684128220494792E-2</v>
      </c>
      <c r="K57" s="3">
        <f t="shared" ref="K57:K65" si="39">STDEV(Q57,T57,W57,Z57,AC57,AF57,AI57,AL57,AO57,AR57)</f>
        <v>5.1924089891986755E-2</v>
      </c>
      <c r="L57" s="4">
        <f t="shared" ref="L57:L65" si="40">STDEV(R57,U57,X57,AA57,AD57,AG57,AJ57,AM57,AP57,AS57)</f>
        <v>6.4341104884651848E-2</v>
      </c>
      <c r="M57" s="3">
        <v>0.7</v>
      </c>
      <c r="N57" s="3">
        <v>0.46700000000000003</v>
      </c>
      <c r="O57" s="3">
        <v>0.56000000000000005</v>
      </c>
      <c r="P57" s="3">
        <v>0.53800000000000003</v>
      </c>
      <c r="Q57" s="3">
        <v>0.46700000000000003</v>
      </c>
      <c r="R57" s="3">
        <v>0.5</v>
      </c>
      <c r="S57" s="3">
        <v>0.5</v>
      </c>
      <c r="T57" s="3">
        <v>0.36799999999999999</v>
      </c>
      <c r="U57" s="3">
        <v>0.42399999999999999</v>
      </c>
      <c r="V57" s="3">
        <v>0.63600000000000001</v>
      </c>
      <c r="W57" s="3">
        <v>0.438</v>
      </c>
      <c r="X57" s="3">
        <v>0.51900000000000002</v>
      </c>
      <c r="Y57" s="3">
        <v>0.42899999999999999</v>
      </c>
      <c r="Z57" s="3">
        <v>0.316</v>
      </c>
      <c r="AA57" s="3">
        <v>0.36399999999999999</v>
      </c>
      <c r="AB57" s="3">
        <v>0.63600000000000001</v>
      </c>
      <c r="AC57" s="3">
        <v>0.46700000000000003</v>
      </c>
      <c r="AD57" s="3">
        <v>0.53800000000000003</v>
      </c>
      <c r="AE57" s="3">
        <v>0.375</v>
      </c>
      <c r="AF57" s="3">
        <v>0.375</v>
      </c>
      <c r="AG57" s="3">
        <v>0.375</v>
      </c>
      <c r="AH57" s="3">
        <v>0.53300000000000003</v>
      </c>
      <c r="AI57" s="3">
        <v>0.42099999999999999</v>
      </c>
      <c r="AJ57" s="3">
        <v>0.47099999999999997</v>
      </c>
      <c r="AK57" s="3">
        <v>0.61499999999999999</v>
      </c>
      <c r="AL57" s="3">
        <v>0.44400000000000001</v>
      </c>
      <c r="AM57" s="3">
        <v>0.51600000000000001</v>
      </c>
      <c r="AN57" s="3">
        <v>0.5</v>
      </c>
      <c r="AO57" s="3">
        <v>0.375</v>
      </c>
      <c r="AP57" s="4">
        <v>0.42899999999999999</v>
      </c>
    </row>
    <row r="58" spans="1:42">
      <c r="A58" s="124"/>
      <c r="B58" s="124"/>
      <c r="C58" s="18">
        <v>3</v>
      </c>
      <c r="D58" s="3">
        <f t="shared" si="33"/>
        <v>8.9099999999999957E-2</v>
      </c>
      <c r="E58" s="3">
        <f t="shared" si="34"/>
        <v>0.15600000000000003</v>
      </c>
      <c r="F58" s="4">
        <f t="shared" si="35"/>
        <v>0.13720000000000004</v>
      </c>
      <c r="G58" s="3">
        <f t="shared" si="37"/>
        <v>0.53349999999999997</v>
      </c>
      <c r="H58" s="3">
        <f t="shared" si="36"/>
        <v>0.41410000000000002</v>
      </c>
      <c r="I58" s="4">
        <f t="shared" si="36"/>
        <v>0.46370000000000006</v>
      </c>
      <c r="J58" s="3">
        <f t="shared" si="38"/>
        <v>7.8711498524675322E-2</v>
      </c>
      <c r="K58" s="3">
        <f t="shared" si="39"/>
        <v>7.1666666666666726E-2</v>
      </c>
      <c r="L58" s="4">
        <f t="shared" si="40"/>
        <v>6.2283848450282397E-2</v>
      </c>
      <c r="M58" s="3">
        <v>0.38500000000000001</v>
      </c>
      <c r="N58" s="3">
        <v>0.33300000000000002</v>
      </c>
      <c r="O58" s="3">
        <v>0.35699999999999998</v>
      </c>
      <c r="P58" s="3">
        <v>0.54500000000000004</v>
      </c>
      <c r="Q58" s="3">
        <v>0.35299999999999998</v>
      </c>
      <c r="R58" s="3">
        <v>0.42899999999999999</v>
      </c>
      <c r="S58" s="3">
        <v>0.6</v>
      </c>
      <c r="T58" s="3">
        <v>0.46200000000000002</v>
      </c>
      <c r="U58" s="3">
        <v>0.52200000000000002</v>
      </c>
      <c r="V58" s="3">
        <v>0.46200000000000002</v>
      </c>
      <c r="W58" s="3">
        <v>0.316</v>
      </c>
      <c r="X58" s="3">
        <v>0.375</v>
      </c>
      <c r="Y58" s="3">
        <v>0.57099999999999995</v>
      </c>
      <c r="Z58" s="3">
        <v>0.47099999999999997</v>
      </c>
      <c r="AA58" s="3">
        <v>0.51600000000000001</v>
      </c>
      <c r="AB58" s="3">
        <v>0.5</v>
      </c>
      <c r="AC58" s="3">
        <v>0.35</v>
      </c>
      <c r="AD58" s="3">
        <v>0.41199999999999998</v>
      </c>
      <c r="AE58" s="3">
        <v>0.54500000000000004</v>
      </c>
      <c r="AF58" s="3">
        <v>0.54500000000000004</v>
      </c>
      <c r="AG58" s="3">
        <v>0.54500000000000004</v>
      </c>
      <c r="AH58" s="3">
        <v>0.5</v>
      </c>
      <c r="AI58" s="3">
        <v>0.438</v>
      </c>
      <c r="AJ58" s="3">
        <v>0.46700000000000003</v>
      </c>
      <c r="AK58" s="3">
        <v>0.5</v>
      </c>
      <c r="AL58" s="3">
        <v>0.42899999999999999</v>
      </c>
      <c r="AM58" s="3">
        <v>0.46200000000000002</v>
      </c>
      <c r="AN58" s="3">
        <v>0.72699999999999998</v>
      </c>
      <c r="AO58" s="3">
        <v>0.44400000000000001</v>
      </c>
      <c r="AP58" s="4">
        <v>0.55200000000000005</v>
      </c>
    </row>
    <row r="59" spans="1:42">
      <c r="A59" s="124"/>
      <c r="B59" s="124"/>
      <c r="C59" s="18">
        <v>4</v>
      </c>
      <c r="D59" s="3">
        <f t="shared" si="33"/>
        <v>0.10945555555555553</v>
      </c>
      <c r="E59" s="3">
        <f t="shared" si="34"/>
        <v>0.12550769230769226</v>
      </c>
      <c r="F59" s="4">
        <f t="shared" si="35"/>
        <v>0.12116363636363636</v>
      </c>
      <c r="G59" s="3">
        <f t="shared" si="37"/>
        <v>0.55389999999999995</v>
      </c>
      <c r="H59" s="3">
        <f t="shared" si="36"/>
        <v>0.43319999999999997</v>
      </c>
      <c r="I59" s="4">
        <f t="shared" si="36"/>
        <v>0.48480000000000001</v>
      </c>
      <c r="J59" s="3">
        <f t="shared" si="38"/>
        <v>6.9299671315558906E-2</v>
      </c>
      <c r="K59" s="3">
        <f t="shared" si="39"/>
        <v>3.2691742076555057E-2</v>
      </c>
      <c r="L59" s="4">
        <f t="shared" si="40"/>
        <v>3.7978429550352813E-2</v>
      </c>
      <c r="M59" s="3">
        <v>0.6</v>
      </c>
      <c r="N59" s="3">
        <v>0.42899999999999999</v>
      </c>
      <c r="O59" s="3">
        <v>0.5</v>
      </c>
      <c r="P59" s="3">
        <v>0.52900000000000003</v>
      </c>
      <c r="Q59" s="3">
        <v>0.39100000000000001</v>
      </c>
      <c r="R59" s="3">
        <v>0.45</v>
      </c>
      <c r="S59" s="3">
        <v>0.52900000000000003</v>
      </c>
      <c r="T59" s="3">
        <v>0.5</v>
      </c>
      <c r="U59" s="3">
        <v>0.51400000000000001</v>
      </c>
      <c r="V59" s="3">
        <v>0.7</v>
      </c>
      <c r="W59" s="3">
        <v>0.46700000000000003</v>
      </c>
      <c r="X59" s="3">
        <v>0.56000000000000005</v>
      </c>
      <c r="Y59" s="3">
        <v>0.44400000000000001</v>
      </c>
      <c r="Z59" s="3">
        <v>0.42099999999999999</v>
      </c>
      <c r="AA59" s="3">
        <v>0.432</v>
      </c>
      <c r="AB59" s="3">
        <v>0.56200000000000006</v>
      </c>
      <c r="AC59" s="3">
        <v>0.40899999999999997</v>
      </c>
      <c r="AD59" s="3">
        <v>0.47399999999999998</v>
      </c>
      <c r="AE59" s="3">
        <v>0.5</v>
      </c>
      <c r="AF59" s="3">
        <v>0.42899999999999999</v>
      </c>
      <c r="AG59" s="3">
        <v>0.46200000000000002</v>
      </c>
      <c r="AH59" s="3">
        <v>0.53300000000000003</v>
      </c>
      <c r="AI59" s="3">
        <v>0.42099999999999999</v>
      </c>
      <c r="AJ59" s="3">
        <v>0.47099999999999997</v>
      </c>
      <c r="AK59" s="3">
        <v>0.57099999999999995</v>
      </c>
      <c r="AL59" s="3">
        <v>0.42099999999999999</v>
      </c>
      <c r="AM59" s="3">
        <v>0.48499999999999999</v>
      </c>
      <c r="AN59" s="3">
        <v>0.57099999999999995</v>
      </c>
      <c r="AO59" s="3">
        <v>0.44400000000000001</v>
      </c>
      <c r="AP59" s="4">
        <v>0.5</v>
      </c>
    </row>
    <row r="60" spans="1:42">
      <c r="A60" s="124"/>
      <c r="B60" s="124"/>
      <c r="C60" s="18">
        <v>5</v>
      </c>
      <c r="D60" s="3">
        <f t="shared" si="33"/>
        <v>5.1266666666666683E-2</v>
      </c>
      <c r="E60" s="3">
        <f t="shared" si="34"/>
        <v>0.14074848484848484</v>
      </c>
      <c r="F60" s="4">
        <f t="shared" si="35"/>
        <v>0.12490350877192979</v>
      </c>
      <c r="G60" s="3">
        <f t="shared" si="37"/>
        <v>0.61539999999999995</v>
      </c>
      <c r="H60" s="3">
        <f t="shared" si="36"/>
        <v>0.34410000000000002</v>
      </c>
      <c r="I60" s="4">
        <f t="shared" si="36"/>
        <v>0.4365</v>
      </c>
      <c r="J60" s="3">
        <f t="shared" si="38"/>
        <v>9.878019932039854E-2</v>
      </c>
      <c r="K60" s="3">
        <f t="shared" si="39"/>
        <v>7.7115173604161716E-2</v>
      </c>
      <c r="L60" s="4">
        <f t="shared" si="40"/>
        <v>7.7960103756843965E-2</v>
      </c>
      <c r="M60" s="3">
        <v>0.46200000000000002</v>
      </c>
      <c r="N60" s="3">
        <v>0.3</v>
      </c>
      <c r="O60" s="3">
        <v>0.36399999999999999</v>
      </c>
      <c r="P60" s="3">
        <v>0.5</v>
      </c>
      <c r="Q60" s="3">
        <v>0.4</v>
      </c>
      <c r="R60" s="3">
        <v>0.44400000000000001</v>
      </c>
      <c r="S60" s="3">
        <v>0.63600000000000001</v>
      </c>
      <c r="T60" s="3">
        <v>0.36799999999999999</v>
      </c>
      <c r="U60" s="3">
        <v>0.46700000000000003</v>
      </c>
      <c r="V60" s="3">
        <v>0.71399999999999997</v>
      </c>
      <c r="W60" s="3">
        <v>0.22700000000000001</v>
      </c>
      <c r="X60" s="3">
        <v>0.34499999999999997</v>
      </c>
      <c r="Y60" s="3">
        <v>0.8</v>
      </c>
      <c r="Z60" s="3">
        <v>0.5</v>
      </c>
      <c r="AA60" s="3">
        <v>0.61499999999999999</v>
      </c>
      <c r="AB60" s="3">
        <v>0.66700000000000004</v>
      </c>
      <c r="AC60" s="3">
        <v>0.34799999999999998</v>
      </c>
      <c r="AD60" s="3">
        <v>0.45700000000000002</v>
      </c>
      <c r="AE60" s="3">
        <v>0.6</v>
      </c>
      <c r="AF60" s="3">
        <v>0.28599999999999998</v>
      </c>
      <c r="AG60" s="3">
        <v>0.38700000000000001</v>
      </c>
      <c r="AH60" s="3">
        <v>0.5</v>
      </c>
      <c r="AI60" s="3">
        <v>0.33300000000000002</v>
      </c>
      <c r="AJ60" s="3">
        <v>0.4</v>
      </c>
      <c r="AK60" s="3">
        <v>0.58299999999999996</v>
      </c>
      <c r="AL60" s="3">
        <v>0.30399999999999999</v>
      </c>
      <c r="AM60" s="3">
        <v>0.4</v>
      </c>
      <c r="AN60" s="3">
        <v>0.69199999999999995</v>
      </c>
      <c r="AO60" s="3">
        <v>0.375</v>
      </c>
      <c r="AP60" s="4">
        <v>0.48599999999999999</v>
      </c>
    </row>
    <row r="61" spans="1:42">
      <c r="A61" s="124"/>
      <c r="B61" s="124"/>
      <c r="C61" s="18">
        <v>6</v>
      </c>
      <c r="D61" s="3">
        <f t="shared" si="33"/>
        <v>0.32519999999999993</v>
      </c>
      <c r="E61" s="3">
        <f t="shared" si="34"/>
        <v>9.3099999999999961E-2</v>
      </c>
      <c r="F61" s="4">
        <f t="shared" si="35"/>
        <v>0.17780000000000007</v>
      </c>
      <c r="G61" s="3">
        <f t="shared" si="37"/>
        <v>0.68229999999999991</v>
      </c>
      <c r="H61" s="3">
        <f t="shared" si="36"/>
        <v>0.43789999999999996</v>
      </c>
      <c r="I61" s="4">
        <f t="shared" si="36"/>
        <v>0.52870000000000006</v>
      </c>
      <c r="J61" s="3">
        <f t="shared" si="38"/>
        <v>0.11513120534609539</v>
      </c>
      <c r="K61" s="3">
        <f t="shared" si="39"/>
        <v>8.4048266556254206E-2</v>
      </c>
      <c r="L61" s="4">
        <f t="shared" si="40"/>
        <v>8.6062154542194264E-2</v>
      </c>
      <c r="M61" s="3">
        <v>0.8</v>
      </c>
      <c r="N61" s="3">
        <v>0.4</v>
      </c>
      <c r="O61" s="3">
        <v>0.53300000000000003</v>
      </c>
      <c r="P61" s="3">
        <v>0.8</v>
      </c>
      <c r="Q61" s="3">
        <v>0.57099999999999995</v>
      </c>
      <c r="R61" s="3">
        <v>0.66700000000000004</v>
      </c>
      <c r="S61" s="3">
        <v>0.8</v>
      </c>
      <c r="T61" s="3">
        <v>0.36399999999999999</v>
      </c>
      <c r="U61" s="3">
        <v>0.5</v>
      </c>
      <c r="V61" s="3">
        <v>0.71399999999999997</v>
      </c>
      <c r="W61" s="3">
        <v>0.5</v>
      </c>
      <c r="X61" s="3">
        <v>0.58799999999999997</v>
      </c>
      <c r="Y61" s="3">
        <v>0.8</v>
      </c>
      <c r="Z61" s="3">
        <v>0.5</v>
      </c>
      <c r="AA61" s="3">
        <v>0.61499999999999999</v>
      </c>
      <c r="AB61" s="3">
        <v>0.57099999999999995</v>
      </c>
      <c r="AC61" s="3">
        <v>0.4</v>
      </c>
      <c r="AD61" s="3">
        <v>0.47099999999999997</v>
      </c>
      <c r="AE61" s="3">
        <v>0.57099999999999995</v>
      </c>
      <c r="AF61" s="3">
        <v>0.4</v>
      </c>
      <c r="AG61" s="3">
        <v>0.47099999999999997</v>
      </c>
      <c r="AH61" s="3">
        <v>0.6</v>
      </c>
      <c r="AI61" s="3">
        <v>0.3</v>
      </c>
      <c r="AJ61" s="3">
        <v>0.4</v>
      </c>
      <c r="AK61" s="3">
        <v>0.5</v>
      </c>
      <c r="AL61" s="3">
        <v>0.44400000000000001</v>
      </c>
      <c r="AM61" s="3">
        <v>0.47099999999999997</v>
      </c>
      <c r="AN61" s="3">
        <v>0.66700000000000004</v>
      </c>
      <c r="AO61" s="3">
        <v>0.5</v>
      </c>
      <c r="AP61" s="4">
        <v>0.57099999999999995</v>
      </c>
    </row>
    <row r="62" spans="1:42">
      <c r="A62" s="124"/>
      <c r="B62" s="124"/>
      <c r="C62" s="18">
        <v>7</v>
      </c>
      <c r="D62" s="3">
        <f t="shared" si="33"/>
        <v>3.7499999999999867E-2</v>
      </c>
      <c r="E62" s="3">
        <f t="shared" si="34"/>
        <v>0.12359999999999993</v>
      </c>
      <c r="F62" s="4">
        <f t="shared" si="35"/>
        <v>9.0000000000000024E-2</v>
      </c>
      <c r="G62" s="3">
        <f t="shared" si="37"/>
        <v>0.59749999999999992</v>
      </c>
      <c r="H62" s="3">
        <f t="shared" si="36"/>
        <v>0.51249999999999996</v>
      </c>
      <c r="I62" s="4">
        <f t="shared" si="36"/>
        <v>0.54900000000000004</v>
      </c>
      <c r="J62" s="3">
        <f t="shared" si="38"/>
        <v>9.7912092091721345E-2</v>
      </c>
      <c r="K62" s="3">
        <f t="shared" si="39"/>
        <v>8.9510396664919431E-2</v>
      </c>
      <c r="L62" s="4">
        <f t="shared" si="40"/>
        <v>8.0972217457594808E-2</v>
      </c>
      <c r="M62" s="3">
        <v>0.57099999999999995</v>
      </c>
      <c r="N62" s="3">
        <v>0.47099999999999997</v>
      </c>
      <c r="O62" s="3">
        <v>0.51600000000000001</v>
      </c>
      <c r="P62" s="3">
        <v>0.6</v>
      </c>
      <c r="Q62" s="3">
        <v>0.56200000000000006</v>
      </c>
      <c r="R62" s="3">
        <v>0.58099999999999996</v>
      </c>
      <c r="S62" s="3">
        <v>0.81799999999999995</v>
      </c>
      <c r="T62" s="3">
        <v>0.64300000000000002</v>
      </c>
      <c r="U62" s="3">
        <v>0.72</v>
      </c>
      <c r="V62" s="3">
        <v>0.64300000000000002</v>
      </c>
      <c r="W62" s="3">
        <v>0.5</v>
      </c>
      <c r="X62" s="3">
        <v>0.56299999999999994</v>
      </c>
      <c r="Y62" s="3">
        <v>0.64300000000000002</v>
      </c>
      <c r="Z62" s="3">
        <v>0.42899999999999999</v>
      </c>
      <c r="AA62" s="3">
        <v>0.51400000000000001</v>
      </c>
      <c r="AB62" s="3">
        <v>0.52900000000000003</v>
      </c>
      <c r="AC62" s="3">
        <v>0.47399999999999998</v>
      </c>
      <c r="AD62" s="3">
        <v>0.5</v>
      </c>
      <c r="AE62" s="3">
        <v>0.58799999999999997</v>
      </c>
      <c r="AF62" s="3">
        <v>0.66700000000000004</v>
      </c>
      <c r="AG62" s="3">
        <v>0.625</v>
      </c>
      <c r="AH62" s="3">
        <v>0.5</v>
      </c>
      <c r="AI62" s="3">
        <v>0.41199999999999998</v>
      </c>
      <c r="AJ62" s="3">
        <v>0.45200000000000001</v>
      </c>
      <c r="AK62" s="3">
        <v>0.5</v>
      </c>
      <c r="AL62" s="3">
        <v>0.5</v>
      </c>
      <c r="AM62" s="3">
        <v>0.5</v>
      </c>
      <c r="AN62" s="3">
        <v>0.58299999999999996</v>
      </c>
      <c r="AO62" s="3">
        <v>0.46700000000000003</v>
      </c>
      <c r="AP62" s="4">
        <v>0.51900000000000002</v>
      </c>
    </row>
    <row r="63" spans="1:42">
      <c r="A63" s="124"/>
      <c r="B63" s="124"/>
      <c r="C63" s="18">
        <v>8</v>
      </c>
      <c r="D63" s="3">
        <f t="shared" si="33"/>
        <v>0.17980000000000002</v>
      </c>
      <c r="E63" s="3">
        <f t="shared" si="34"/>
        <v>7.9500000000000015E-2</v>
      </c>
      <c r="F63" s="4">
        <f t="shared" si="35"/>
        <v>0.15689999999999998</v>
      </c>
      <c r="G63" s="3">
        <f t="shared" si="37"/>
        <v>0.49890000000000001</v>
      </c>
      <c r="H63" s="3">
        <f t="shared" si="36"/>
        <v>0.67949999999999999</v>
      </c>
      <c r="I63" s="4">
        <f t="shared" si="36"/>
        <v>0.5736</v>
      </c>
      <c r="J63" s="3">
        <f t="shared" si="38"/>
        <v>6.8525542683002913E-2</v>
      </c>
      <c r="K63" s="3">
        <f t="shared" si="39"/>
        <v>5.6549634049312035E-2</v>
      </c>
      <c r="L63" s="4">
        <f t="shared" si="40"/>
        <v>5.4112023720344363E-2</v>
      </c>
      <c r="M63" s="3">
        <v>0.6</v>
      </c>
      <c r="N63" s="3">
        <v>0.8</v>
      </c>
      <c r="O63" s="3">
        <v>0.68600000000000005</v>
      </c>
      <c r="P63" s="3">
        <v>0.44400000000000001</v>
      </c>
      <c r="Q63" s="3">
        <v>0.72699999999999998</v>
      </c>
      <c r="R63" s="3">
        <v>0.55200000000000005</v>
      </c>
      <c r="S63" s="3">
        <v>0.45800000000000002</v>
      </c>
      <c r="T63" s="3">
        <v>0.61099999999999999</v>
      </c>
      <c r="U63" s="3">
        <v>0.52400000000000002</v>
      </c>
      <c r="V63" s="3">
        <v>0.55000000000000004</v>
      </c>
      <c r="W63" s="3">
        <v>0.73299999999999998</v>
      </c>
      <c r="X63" s="3">
        <v>0.629</v>
      </c>
      <c r="Y63" s="3">
        <v>0.47799999999999998</v>
      </c>
      <c r="Z63" s="3">
        <v>0.61099999999999999</v>
      </c>
      <c r="AA63" s="3">
        <v>0.53700000000000003</v>
      </c>
      <c r="AB63" s="3">
        <v>0.41199999999999998</v>
      </c>
      <c r="AC63" s="3">
        <v>0.58299999999999996</v>
      </c>
      <c r="AD63" s="3">
        <v>0.48299999999999998</v>
      </c>
      <c r="AE63" s="3">
        <v>0.42099999999999999</v>
      </c>
      <c r="AF63" s="3">
        <v>0.66700000000000004</v>
      </c>
      <c r="AG63" s="3">
        <v>0.51600000000000001</v>
      </c>
      <c r="AH63" s="3">
        <v>0.57099999999999995</v>
      </c>
      <c r="AI63" s="3">
        <v>0.70599999999999996</v>
      </c>
      <c r="AJ63" s="3">
        <v>0.63200000000000001</v>
      </c>
      <c r="AK63" s="3">
        <v>0.6</v>
      </c>
      <c r="AL63" s="3">
        <v>0.64300000000000002</v>
      </c>
      <c r="AM63" s="3">
        <v>0.621</v>
      </c>
      <c r="AN63" s="3">
        <v>0.45500000000000002</v>
      </c>
      <c r="AO63" s="3">
        <v>0.71399999999999997</v>
      </c>
      <c r="AP63" s="4">
        <v>0.55600000000000005</v>
      </c>
    </row>
    <row r="64" spans="1:42">
      <c r="A64" s="124"/>
      <c r="B64" s="124"/>
      <c r="C64" s="18">
        <v>9</v>
      </c>
      <c r="D64" s="3">
        <f t="shared" si="33"/>
        <v>0.14610000000000001</v>
      </c>
      <c r="E64" s="3">
        <f t="shared" si="34"/>
        <v>0.11149999999999999</v>
      </c>
      <c r="F64" s="4">
        <f t="shared" si="35"/>
        <v>0.12440000000000001</v>
      </c>
      <c r="G64" s="3">
        <f t="shared" si="37"/>
        <v>0.64610000000000001</v>
      </c>
      <c r="H64" s="3">
        <f t="shared" si="36"/>
        <v>0.50619999999999998</v>
      </c>
      <c r="I64" s="4">
        <f t="shared" si="36"/>
        <v>0.56559999999999999</v>
      </c>
      <c r="J64" s="3">
        <f t="shared" si="38"/>
        <v>0.13998700336499442</v>
      </c>
      <c r="K64" s="3">
        <f t="shared" si="39"/>
        <v>0.14423678448994892</v>
      </c>
      <c r="L64" s="4">
        <f t="shared" si="40"/>
        <v>0.14099980299434678</v>
      </c>
      <c r="M64" s="3">
        <v>0.7</v>
      </c>
      <c r="N64" s="3">
        <v>0.53800000000000003</v>
      </c>
      <c r="O64" s="3">
        <v>0.60899999999999999</v>
      </c>
      <c r="P64" s="3">
        <v>0.77800000000000002</v>
      </c>
      <c r="Q64" s="3">
        <v>0.63600000000000001</v>
      </c>
      <c r="R64" s="3">
        <v>0.7</v>
      </c>
      <c r="S64" s="3">
        <v>0.76900000000000002</v>
      </c>
      <c r="T64" s="3">
        <v>0.71399999999999997</v>
      </c>
      <c r="U64" s="3">
        <v>0.74099999999999999</v>
      </c>
      <c r="V64" s="3">
        <v>0.76900000000000002</v>
      </c>
      <c r="W64" s="3">
        <v>0.58799999999999997</v>
      </c>
      <c r="X64" s="3">
        <v>0.66700000000000004</v>
      </c>
      <c r="Y64" s="3">
        <v>0.5</v>
      </c>
      <c r="Z64" s="3">
        <v>0.45500000000000002</v>
      </c>
      <c r="AA64" s="3">
        <v>0.47599999999999998</v>
      </c>
      <c r="AB64" s="3">
        <v>0.44400000000000001</v>
      </c>
      <c r="AC64" s="3">
        <v>0.308</v>
      </c>
      <c r="AD64" s="3">
        <v>0.36399999999999999</v>
      </c>
      <c r="AE64" s="3">
        <v>0.5</v>
      </c>
      <c r="AF64" s="3">
        <v>0.36399999999999999</v>
      </c>
      <c r="AG64" s="3">
        <v>0.42099999999999999</v>
      </c>
      <c r="AH64" s="3">
        <v>0.55600000000000005</v>
      </c>
      <c r="AI64" s="3">
        <v>0.33300000000000002</v>
      </c>
      <c r="AJ64" s="3">
        <v>0.41699999999999998</v>
      </c>
      <c r="AK64" s="3">
        <v>0.77800000000000002</v>
      </c>
      <c r="AL64" s="3">
        <v>0.53800000000000003</v>
      </c>
      <c r="AM64" s="3">
        <v>0.63600000000000001</v>
      </c>
      <c r="AN64" s="3">
        <v>0.66700000000000004</v>
      </c>
      <c r="AO64" s="3">
        <v>0.58799999999999997</v>
      </c>
      <c r="AP64" s="4">
        <v>0.625</v>
      </c>
    </row>
    <row r="65" spans="1:42">
      <c r="A65" s="125"/>
      <c r="B65" s="125"/>
      <c r="C65" s="19">
        <v>10</v>
      </c>
      <c r="D65" s="3">
        <f t="shared" si="33"/>
        <v>0.18480000000000008</v>
      </c>
      <c r="E65" s="3">
        <f t="shared" si="34"/>
        <v>3.8099999999999912E-2</v>
      </c>
      <c r="F65" s="4">
        <f t="shared" si="35"/>
        <v>5.1400000000000001E-2</v>
      </c>
      <c r="G65" s="6">
        <f t="shared" si="37"/>
        <v>0.65150000000000008</v>
      </c>
      <c r="H65" s="6">
        <f t="shared" si="36"/>
        <v>0.4447000000000001</v>
      </c>
      <c r="I65" s="7">
        <f t="shared" si="36"/>
        <v>0.52600000000000002</v>
      </c>
      <c r="J65" s="3">
        <f t="shared" si="38"/>
        <v>0.10911130911953093</v>
      </c>
      <c r="K65" s="3">
        <f t="shared" si="39"/>
        <v>3.4018785659952325E-2</v>
      </c>
      <c r="L65" s="4">
        <f t="shared" si="40"/>
        <v>5.4226377345347326E-2</v>
      </c>
      <c r="M65" s="6">
        <v>0.71399999999999997</v>
      </c>
      <c r="N65" s="6">
        <v>0.45500000000000002</v>
      </c>
      <c r="O65" s="6">
        <v>0.55600000000000005</v>
      </c>
      <c r="P65" s="6">
        <v>0.6</v>
      </c>
      <c r="Q65" s="6">
        <v>0.42899999999999999</v>
      </c>
      <c r="R65" s="6">
        <v>0.5</v>
      </c>
      <c r="S65" s="6">
        <v>0.75</v>
      </c>
      <c r="T65" s="6">
        <v>0.46200000000000002</v>
      </c>
      <c r="U65" s="6">
        <v>0.57099999999999995</v>
      </c>
      <c r="V65" s="6">
        <v>0.7</v>
      </c>
      <c r="W65" s="6">
        <v>0.5</v>
      </c>
      <c r="X65" s="6">
        <v>0.58299999999999996</v>
      </c>
      <c r="Y65" s="6">
        <v>0.55600000000000005</v>
      </c>
      <c r="Z65" s="6">
        <v>0.41699999999999998</v>
      </c>
      <c r="AA65" s="6">
        <v>0.47599999999999998</v>
      </c>
      <c r="AB65" s="6">
        <v>0.75</v>
      </c>
      <c r="AC65" s="6">
        <v>0.46200000000000002</v>
      </c>
      <c r="AD65" s="6">
        <v>0.57099999999999995</v>
      </c>
      <c r="AE65" s="6">
        <v>0.77800000000000002</v>
      </c>
      <c r="AF65" s="6">
        <v>0.46700000000000003</v>
      </c>
      <c r="AG65" s="6">
        <v>0.58299999999999996</v>
      </c>
      <c r="AH65" s="6">
        <v>0.5</v>
      </c>
      <c r="AI65" s="6">
        <v>0.45500000000000002</v>
      </c>
      <c r="AJ65" s="6">
        <v>0.47599999999999998</v>
      </c>
      <c r="AK65" s="6">
        <v>0.5</v>
      </c>
      <c r="AL65" s="6">
        <v>0.4</v>
      </c>
      <c r="AM65" s="6">
        <v>0.44400000000000001</v>
      </c>
      <c r="AN65" s="6">
        <v>0.66700000000000004</v>
      </c>
      <c r="AO65" s="6">
        <v>0.4</v>
      </c>
      <c r="AP65" s="7">
        <v>0.5</v>
      </c>
    </row>
    <row r="66" spans="1:42">
      <c r="D66" s="59">
        <f t="shared" si="33"/>
        <v>0.10528000000000004</v>
      </c>
      <c r="E66" s="59">
        <f t="shared" si="34"/>
        <v>4.7167659876355461E-2</v>
      </c>
      <c r="F66" s="60">
        <f t="shared" si="35"/>
        <v>7.2177783018808728E-2</v>
      </c>
      <c r="G66" s="3">
        <f>AVERAGE(G56:G65)</f>
        <v>0.61001000000000005</v>
      </c>
      <c r="H66" s="3">
        <f t="shared" ref="H66" si="41">AVERAGE(H56:H65)</f>
        <v>0.48557999999999996</v>
      </c>
      <c r="I66" s="4">
        <f t="shared" ref="I66" si="42">AVERAGE(I56:I65)</f>
        <v>0.53132000000000001</v>
      </c>
      <c r="J66" s="59">
        <f>AVERAGE(J56:J65)</f>
        <v>9.399429130624376E-2</v>
      </c>
      <c r="K66" s="59">
        <f t="shared" ref="K66:L66" si="43">AVERAGE(K56:K65)</f>
        <v>6.920940451717135E-2</v>
      </c>
      <c r="L66" s="60">
        <f t="shared" si="43"/>
        <v>6.9437419345276294E-2</v>
      </c>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row>
    <row r="67" spans="1:42">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row>
    <row r="71" spans="1:42">
      <c r="D71" s="119" t="s">
        <v>98</v>
      </c>
      <c r="E71" s="119"/>
      <c r="F71" s="137"/>
      <c r="G71" s="118" t="s">
        <v>89</v>
      </c>
      <c r="H71" s="118"/>
      <c r="I71" s="138"/>
      <c r="J71" s="118" t="s">
        <v>99</v>
      </c>
      <c r="K71" s="118"/>
      <c r="L71" s="138"/>
      <c r="M71" s="118" t="s">
        <v>100</v>
      </c>
      <c r="N71" s="118"/>
      <c r="O71" s="118"/>
      <c r="P71" s="118" t="s">
        <v>101</v>
      </c>
      <c r="Q71" s="118"/>
      <c r="R71" s="118"/>
      <c r="S71" s="118" t="s">
        <v>102</v>
      </c>
      <c r="T71" s="118"/>
      <c r="U71" s="118"/>
      <c r="V71" s="118" t="s">
        <v>103</v>
      </c>
      <c r="W71" s="118"/>
      <c r="X71" s="118"/>
      <c r="Y71" s="118" t="s">
        <v>104</v>
      </c>
      <c r="Z71" s="118"/>
      <c r="AA71" s="118"/>
      <c r="AB71" s="118" t="s">
        <v>105</v>
      </c>
      <c r="AC71" s="118"/>
      <c r="AD71" s="118"/>
      <c r="AE71" s="118" t="s">
        <v>106</v>
      </c>
      <c r="AF71" s="118"/>
      <c r="AG71" s="118"/>
      <c r="AH71" s="118" t="s">
        <v>107</v>
      </c>
      <c r="AI71" s="118"/>
      <c r="AJ71" s="118"/>
      <c r="AK71" s="118" t="s">
        <v>108</v>
      </c>
      <c r="AL71" s="118"/>
      <c r="AM71" s="118"/>
      <c r="AN71" s="118" t="s">
        <v>109</v>
      </c>
      <c r="AO71" s="118"/>
      <c r="AP71" s="118"/>
    </row>
    <row r="72" spans="1:42">
      <c r="A72" s="123" t="s">
        <v>61</v>
      </c>
      <c r="B72" s="65" t="s">
        <v>71</v>
      </c>
      <c r="C72" s="8" t="s">
        <v>72</v>
      </c>
      <c r="D72" s="2" t="s">
        <v>41</v>
      </c>
      <c r="E72" s="2" t="s">
        <v>42</v>
      </c>
      <c r="F72" s="8" t="s">
        <v>110</v>
      </c>
      <c r="G72" s="2" t="s">
        <v>41</v>
      </c>
      <c r="H72" s="2" t="s">
        <v>42</v>
      </c>
      <c r="I72" s="8" t="s">
        <v>110</v>
      </c>
      <c r="J72" s="2" t="s">
        <v>41</v>
      </c>
      <c r="K72" s="2" t="s">
        <v>42</v>
      </c>
      <c r="L72" s="8" t="s">
        <v>110</v>
      </c>
      <c r="M72" s="2" t="s">
        <v>41</v>
      </c>
      <c r="N72" s="2" t="s">
        <v>42</v>
      </c>
      <c r="O72" s="2" t="s">
        <v>110</v>
      </c>
      <c r="P72" s="2" t="s">
        <v>41</v>
      </c>
      <c r="Q72" s="2" t="s">
        <v>42</v>
      </c>
      <c r="R72" s="2" t="s">
        <v>110</v>
      </c>
      <c r="S72" s="2" t="s">
        <v>41</v>
      </c>
      <c r="T72" s="2" t="s">
        <v>42</v>
      </c>
      <c r="U72" s="2" t="s">
        <v>110</v>
      </c>
      <c r="V72" s="2" t="s">
        <v>41</v>
      </c>
      <c r="W72" s="2" t="s">
        <v>42</v>
      </c>
      <c r="X72" s="2" t="s">
        <v>110</v>
      </c>
      <c r="Y72" s="2" t="s">
        <v>41</v>
      </c>
      <c r="Z72" s="2" t="s">
        <v>42</v>
      </c>
      <c r="AA72" s="2" t="s">
        <v>110</v>
      </c>
      <c r="AB72" s="2" t="s">
        <v>41</v>
      </c>
      <c r="AC72" s="2" t="s">
        <v>42</v>
      </c>
      <c r="AD72" s="2" t="s">
        <v>110</v>
      </c>
      <c r="AE72" s="2" t="s">
        <v>41</v>
      </c>
      <c r="AF72" s="2" t="s">
        <v>42</v>
      </c>
      <c r="AG72" s="2" t="s">
        <v>110</v>
      </c>
      <c r="AH72" s="2" t="s">
        <v>41</v>
      </c>
      <c r="AI72" s="2" t="s">
        <v>42</v>
      </c>
      <c r="AJ72" s="2" t="s">
        <v>110</v>
      </c>
      <c r="AK72" s="2" t="s">
        <v>41</v>
      </c>
      <c r="AL72" s="2" t="s">
        <v>42</v>
      </c>
      <c r="AM72" s="2" t="s">
        <v>110</v>
      </c>
      <c r="AN72" s="2" t="s">
        <v>41</v>
      </c>
      <c r="AO72" s="2" t="s">
        <v>42</v>
      </c>
      <c r="AP72" s="8" t="s">
        <v>110</v>
      </c>
    </row>
    <row r="73" spans="1:42">
      <c r="A73" s="124"/>
      <c r="B73" s="124">
        <v>1</v>
      </c>
      <c r="C73" s="18">
        <v>1</v>
      </c>
      <c r="D73" s="3">
        <f t="shared" ref="D73:D83" si="44">ABS(G73-D93)</f>
        <v>1.1566666666666725E-2</v>
      </c>
      <c r="E73" s="3">
        <f t="shared" ref="E73:E83" si="45">ABS(H73-E93)</f>
        <v>4.8600000000000088E-2</v>
      </c>
      <c r="F73" s="4">
        <f t="shared" ref="F73:F83" si="46">ABS(I73-F93)</f>
        <v>2.3777419354838791E-2</v>
      </c>
      <c r="G73" s="3">
        <f>AVERAGE(M73,P73,S73,V73,Y73,AB73,AE73,AH73,AK73,AN73)</f>
        <v>0.74490000000000001</v>
      </c>
      <c r="H73" s="3">
        <f t="shared" ref="H73:I82" si="47">AVERAGE(N73,Q73,T73,W73,Z73,AC73,AF73,AI73,AL73,AO73)</f>
        <v>0.63889999999999991</v>
      </c>
      <c r="I73" s="4">
        <f t="shared" si="47"/>
        <v>0.68589999999999995</v>
      </c>
      <c r="J73" s="3">
        <f>STDEV(P73,S73,V73,Y73,AB73,AE73,AH73,AK73,AN73,AQ73)</f>
        <v>6.0475201529221874E-2</v>
      </c>
      <c r="K73" s="3">
        <f>STDEV(Q73,T73,W73,Z73,AC73,AF73,AI73,AL73,AO73,AR73)</f>
        <v>4.510204479227569E-2</v>
      </c>
      <c r="L73" s="4">
        <f>STDEV(R73,U73,X73,AA73,AD73,AG73,AJ73,AM73,AP73,AS73)</f>
        <v>4.2334973721498859E-2</v>
      </c>
      <c r="M73" s="3">
        <v>0.61499999999999999</v>
      </c>
      <c r="N73" s="3">
        <v>0.66700000000000004</v>
      </c>
      <c r="O73" s="3">
        <v>0.64</v>
      </c>
      <c r="P73" s="3">
        <v>0.7</v>
      </c>
      <c r="Q73" s="3">
        <v>0.63600000000000001</v>
      </c>
      <c r="R73" s="3">
        <v>0.66700000000000004</v>
      </c>
      <c r="S73" s="3">
        <v>0.75</v>
      </c>
      <c r="T73" s="3">
        <v>0.64300000000000002</v>
      </c>
      <c r="U73" s="3">
        <v>0.69199999999999995</v>
      </c>
      <c r="V73" s="3">
        <v>0.77800000000000002</v>
      </c>
      <c r="W73" s="3">
        <v>0.63600000000000001</v>
      </c>
      <c r="X73" s="3">
        <v>0.7</v>
      </c>
      <c r="Y73" s="3">
        <v>0.71399999999999997</v>
      </c>
      <c r="Z73" s="3">
        <v>0.55600000000000005</v>
      </c>
      <c r="AA73" s="3">
        <v>0.625</v>
      </c>
      <c r="AB73" s="3">
        <v>0.81799999999999995</v>
      </c>
      <c r="AC73" s="3">
        <v>0.69199999999999995</v>
      </c>
      <c r="AD73" s="3">
        <v>0.75</v>
      </c>
      <c r="AE73" s="3">
        <v>0.8</v>
      </c>
      <c r="AF73" s="3">
        <v>0.66700000000000004</v>
      </c>
      <c r="AG73" s="3">
        <v>0.72699999999999998</v>
      </c>
      <c r="AH73" s="3">
        <v>0.66700000000000004</v>
      </c>
      <c r="AI73" s="3">
        <v>0.6</v>
      </c>
      <c r="AJ73" s="3">
        <v>0.63200000000000001</v>
      </c>
      <c r="AK73" s="3">
        <v>0.85699999999999998</v>
      </c>
      <c r="AL73" s="3">
        <v>0.6</v>
      </c>
      <c r="AM73" s="3">
        <v>0.70599999999999996</v>
      </c>
      <c r="AN73" s="3">
        <v>0.75</v>
      </c>
      <c r="AO73" s="3">
        <v>0.69199999999999995</v>
      </c>
      <c r="AP73" s="4">
        <v>0.72</v>
      </c>
    </row>
    <row r="74" spans="1:42">
      <c r="A74" s="124"/>
      <c r="B74" s="124"/>
      <c r="C74" s="18">
        <v>2</v>
      </c>
      <c r="D74" s="3">
        <f t="shared" si="44"/>
        <v>9.5444444444443555E-3</v>
      </c>
      <c r="E74" s="3">
        <f t="shared" si="45"/>
        <v>7.9173913043478761E-3</v>
      </c>
      <c r="F74" s="4">
        <f t="shared" si="46"/>
        <v>6.5951219512195292E-3</v>
      </c>
      <c r="G74" s="3">
        <f t="shared" ref="G74:G82" si="48">AVERAGE(M74,P74,S74,V74,Y74,AB74,AE74,AH74,AK74,AN74)</f>
        <v>0.56509999999999994</v>
      </c>
      <c r="H74" s="3">
        <f t="shared" si="47"/>
        <v>0.44270000000000004</v>
      </c>
      <c r="I74" s="4">
        <f t="shared" si="47"/>
        <v>0.49440000000000001</v>
      </c>
      <c r="J74" s="3">
        <f t="shared" ref="J74:J82" si="49">STDEV(P74,S74,V74,Y74,AB74,AE74,AH74,AK74,AN74,AQ74)</f>
        <v>8.6191324647231601E-2</v>
      </c>
      <c r="K74" s="3">
        <f t="shared" ref="K74:K82" si="50">STDEV(Q74,T74,W74,Z74,AC74,AF74,AI74,AL74,AO74,AR74)</f>
        <v>5.0702837965716473E-2</v>
      </c>
      <c r="L74" s="4">
        <f t="shared" ref="L74:L82" si="51">STDEV(R74,U74,X74,AA74,AD74,AG74,AJ74,AM74,AP74,AS74)</f>
        <v>5.7299650958798402E-2</v>
      </c>
      <c r="M74" s="3">
        <v>0.6</v>
      </c>
      <c r="N74" s="3">
        <v>0.40899999999999997</v>
      </c>
      <c r="O74" s="3">
        <v>0.48599999999999999</v>
      </c>
      <c r="P74" s="3">
        <v>0.61499999999999999</v>
      </c>
      <c r="Q74" s="3">
        <v>0.4</v>
      </c>
      <c r="R74" s="3">
        <v>0.48499999999999999</v>
      </c>
      <c r="S74" s="3">
        <v>0.75</v>
      </c>
      <c r="T74" s="3">
        <v>0.52900000000000003</v>
      </c>
      <c r="U74" s="3">
        <v>0.621</v>
      </c>
      <c r="V74" s="3">
        <v>0.61499999999999999</v>
      </c>
      <c r="W74" s="3">
        <v>0.47099999999999997</v>
      </c>
      <c r="X74" s="3">
        <v>0.53300000000000003</v>
      </c>
      <c r="Y74" s="3">
        <v>0.5</v>
      </c>
      <c r="Z74" s="3">
        <v>0.36399999999999999</v>
      </c>
      <c r="AA74" s="3">
        <v>0.42099999999999999</v>
      </c>
      <c r="AB74" s="3">
        <v>0.53300000000000003</v>
      </c>
      <c r="AC74" s="3">
        <v>0.47099999999999997</v>
      </c>
      <c r="AD74" s="3">
        <v>0.5</v>
      </c>
      <c r="AE74" s="3">
        <v>0.47099999999999997</v>
      </c>
      <c r="AF74" s="3">
        <v>0.47099999999999997</v>
      </c>
      <c r="AG74" s="3">
        <v>0.47099999999999997</v>
      </c>
      <c r="AH74" s="3">
        <v>0.53800000000000003</v>
      </c>
      <c r="AI74" s="3">
        <v>0.438</v>
      </c>
      <c r="AJ74" s="3">
        <v>0.48299999999999998</v>
      </c>
      <c r="AK74" s="3">
        <v>0.52900000000000003</v>
      </c>
      <c r="AL74" s="3">
        <v>0.47399999999999998</v>
      </c>
      <c r="AM74" s="3">
        <v>0.5</v>
      </c>
      <c r="AN74" s="3">
        <v>0.5</v>
      </c>
      <c r="AO74" s="3">
        <v>0.4</v>
      </c>
      <c r="AP74" s="4">
        <v>0.44400000000000001</v>
      </c>
    </row>
    <row r="75" spans="1:42">
      <c r="A75" s="124"/>
      <c r="B75" s="124"/>
      <c r="C75" s="18">
        <v>3</v>
      </c>
      <c r="D75" s="3">
        <f t="shared" si="44"/>
        <v>0.14100000000000001</v>
      </c>
      <c r="E75" s="3">
        <f t="shared" si="45"/>
        <v>0.1331</v>
      </c>
      <c r="F75" s="4">
        <f t="shared" si="46"/>
        <v>0.14090000000000003</v>
      </c>
      <c r="G75" s="3">
        <f t="shared" si="48"/>
        <v>0.58540000000000003</v>
      </c>
      <c r="H75" s="3">
        <f t="shared" si="47"/>
        <v>0.39119999999999999</v>
      </c>
      <c r="I75" s="4">
        <f t="shared" si="47"/>
        <v>0.46740000000000004</v>
      </c>
      <c r="J75" s="3">
        <f t="shared" si="49"/>
        <v>7.5237586646864155E-2</v>
      </c>
      <c r="K75" s="3">
        <f t="shared" si="50"/>
        <v>6.5026917503446399E-2</v>
      </c>
      <c r="L75" s="4">
        <f t="shared" si="51"/>
        <v>6.378871373526751E-2</v>
      </c>
      <c r="M75" s="3">
        <v>0.6</v>
      </c>
      <c r="N75" s="3">
        <v>0.375</v>
      </c>
      <c r="O75" s="3">
        <v>0.46200000000000002</v>
      </c>
      <c r="P75" s="3">
        <v>0.66700000000000004</v>
      </c>
      <c r="Q75" s="3">
        <v>0.42099999999999999</v>
      </c>
      <c r="R75" s="3">
        <v>0.51600000000000001</v>
      </c>
      <c r="S75" s="3">
        <v>0.47099999999999997</v>
      </c>
      <c r="T75" s="3">
        <v>0.38100000000000001</v>
      </c>
      <c r="U75" s="3">
        <v>0.42099999999999999</v>
      </c>
      <c r="V75" s="3">
        <v>0.61499999999999999</v>
      </c>
      <c r="W75" s="3">
        <v>0.4</v>
      </c>
      <c r="X75" s="3">
        <v>0.48499999999999999</v>
      </c>
      <c r="Y75" s="3">
        <v>0.5</v>
      </c>
      <c r="Z75" s="3">
        <v>0.38900000000000001</v>
      </c>
      <c r="AA75" s="3">
        <v>0.438</v>
      </c>
      <c r="AB75" s="3">
        <v>0.5</v>
      </c>
      <c r="AC75" s="3">
        <v>0.3</v>
      </c>
      <c r="AD75" s="3">
        <v>0.375</v>
      </c>
      <c r="AE75" s="3">
        <v>0.63600000000000001</v>
      </c>
      <c r="AF75" s="3">
        <v>0.41199999999999998</v>
      </c>
      <c r="AG75" s="3">
        <v>0.5</v>
      </c>
      <c r="AH75" s="3">
        <v>0.66700000000000004</v>
      </c>
      <c r="AI75" s="3">
        <v>0.53300000000000003</v>
      </c>
      <c r="AJ75" s="3">
        <v>0.59299999999999997</v>
      </c>
      <c r="AK75" s="3">
        <v>0.58299999999999996</v>
      </c>
      <c r="AL75" s="3">
        <v>0.36799999999999999</v>
      </c>
      <c r="AM75" s="3">
        <v>0.45200000000000001</v>
      </c>
      <c r="AN75" s="3">
        <v>0.61499999999999999</v>
      </c>
      <c r="AO75" s="3">
        <v>0.33300000000000002</v>
      </c>
      <c r="AP75" s="4">
        <v>0.432</v>
      </c>
    </row>
    <row r="76" spans="1:42">
      <c r="A76" s="124"/>
      <c r="B76" s="124"/>
      <c r="C76" s="18">
        <v>4</v>
      </c>
      <c r="D76" s="3">
        <f t="shared" si="44"/>
        <v>0.10245555555555552</v>
      </c>
      <c r="E76" s="3">
        <f t="shared" si="45"/>
        <v>0.13690769230769229</v>
      </c>
      <c r="F76" s="4">
        <f t="shared" si="46"/>
        <v>0.12606363636363627</v>
      </c>
      <c r="G76" s="3">
        <f t="shared" si="48"/>
        <v>0.54689999999999994</v>
      </c>
      <c r="H76" s="3">
        <f t="shared" si="47"/>
        <v>0.4446</v>
      </c>
      <c r="I76" s="4">
        <f t="shared" si="47"/>
        <v>0.48969999999999991</v>
      </c>
      <c r="J76" s="3">
        <f t="shared" si="49"/>
        <v>3.3369147426927148E-2</v>
      </c>
      <c r="K76" s="3">
        <f t="shared" si="50"/>
        <v>4.6141388988388488E-2</v>
      </c>
      <c r="L76" s="4">
        <f t="shared" si="51"/>
        <v>3.8977913974169769E-2</v>
      </c>
      <c r="M76" s="3">
        <v>0.45</v>
      </c>
      <c r="N76" s="3">
        <v>0.40899999999999997</v>
      </c>
      <c r="O76" s="3">
        <v>0.42899999999999999</v>
      </c>
      <c r="P76" s="3">
        <v>0.58799999999999997</v>
      </c>
      <c r="Q76" s="3">
        <v>0.5</v>
      </c>
      <c r="R76" s="3">
        <v>0.54100000000000004</v>
      </c>
      <c r="S76" s="3">
        <v>0.57099999999999995</v>
      </c>
      <c r="T76" s="3">
        <v>0.42099999999999999</v>
      </c>
      <c r="U76" s="3">
        <v>0.48499999999999999</v>
      </c>
      <c r="V76" s="3">
        <v>0.53300000000000003</v>
      </c>
      <c r="W76" s="3">
        <v>0.36399999999999999</v>
      </c>
      <c r="X76" s="3">
        <v>0.432</v>
      </c>
      <c r="Y76" s="3">
        <v>0.56200000000000006</v>
      </c>
      <c r="Z76" s="3">
        <v>0.5</v>
      </c>
      <c r="AA76" s="3">
        <v>0.52900000000000003</v>
      </c>
      <c r="AB76" s="3">
        <v>0.52900000000000003</v>
      </c>
      <c r="AC76" s="3">
        <v>0.45</v>
      </c>
      <c r="AD76" s="3">
        <v>0.48599999999999999</v>
      </c>
      <c r="AE76" s="3">
        <v>0.52600000000000002</v>
      </c>
      <c r="AF76" s="3">
        <v>0.41699999999999998</v>
      </c>
      <c r="AG76" s="3">
        <v>0.46500000000000002</v>
      </c>
      <c r="AH76" s="3">
        <v>0.55600000000000005</v>
      </c>
      <c r="AI76" s="3">
        <v>0.435</v>
      </c>
      <c r="AJ76" s="3">
        <v>0.48799999999999999</v>
      </c>
      <c r="AK76" s="3">
        <v>0.625</v>
      </c>
      <c r="AL76" s="3">
        <v>0.5</v>
      </c>
      <c r="AM76" s="3">
        <v>0.55600000000000005</v>
      </c>
      <c r="AN76" s="3">
        <v>0.52900000000000003</v>
      </c>
      <c r="AO76" s="3">
        <v>0.45</v>
      </c>
      <c r="AP76" s="4">
        <v>0.48599999999999999</v>
      </c>
    </row>
    <row r="77" spans="1:42">
      <c r="A77" s="124"/>
      <c r="B77" s="124"/>
      <c r="C77" s="18">
        <v>5</v>
      </c>
      <c r="D77" s="3">
        <f t="shared" si="44"/>
        <v>5.4666666666666641E-2</v>
      </c>
      <c r="E77" s="3">
        <f t="shared" si="45"/>
        <v>0.20654848484848487</v>
      </c>
      <c r="F77" s="4">
        <f t="shared" si="46"/>
        <v>0.17990350877192979</v>
      </c>
      <c r="G77" s="3">
        <f t="shared" si="48"/>
        <v>0.61199999999999999</v>
      </c>
      <c r="H77" s="3">
        <f t="shared" si="47"/>
        <v>0.27829999999999999</v>
      </c>
      <c r="I77" s="4">
        <f t="shared" si="47"/>
        <v>0.38150000000000001</v>
      </c>
      <c r="J77" s="3">
        <f t="shared" si="49"/>
        <v>9.9777808710709737E-2</v>
      </c>
      <c r="K77" s="3">
        <f t="shared" si="50"/>
        <v>4.6957427527495571E-2</v>
      </c>
      <c r="L77" s="4">
        <f t="shared" si="51"/>
        <v>5.9230716505692914E-2</v>
      </c>
      <c r="M77" s="3">
        <v>0.66700000000000004</v>
      </c>
      <c r="N77" s="3">
        <v>0.35299999999999998</v>
      </c>
      <c r="O77" s="3">
        <v>0.46200000000000002</v>
      </c>
      <c r="P77" s="3">
        <v>0.5</v>
      </c>
      <c r="Q77" s="3">
        <v>0.25</v>
      </c>
      <c r="R77" s="3">
        <v>0.33300000000000002</v>
      </c>
      <c r="S77" s="3">
        <v>0.8</v>
      </c>
      <c r="T77" s="3">
        <v>0.33300000000000002</v>
      </c>
      <c r="U77" s="3">
        <v>0.47099999999999997</v>
      </c>
      <c r="V77" s="3">
        <v>0.72699999999999998</v>
      </c>
      <c r="W77" s="3">
        <v>0.29599999999999999</v>
      </c>
      <c r="X77" s="3">
        <v>0.42099999999999999</v>
      </c>
      <c r="Y77" s="3">
        <v>0.5</v>
      </c>
      <c r="Z77" s="3">
        <v>0.214</v>
      </c>
      <c r="AA77" s="3">
        <v>0.3</v>
      </c>
      <c r="AB77" s="3">
        <v>0.6</v>
      </c>
      <c r="AC77" s="3">
        <v>0.34599999999999997</v>
      </c>
      <c r="AD77" s="3">
        <v>0.439</v>
      </c>
      <c r="AE77" s="3">
        <v>0.61499999999999999</v>
      </c>
      <c r="AF77" s="3">
        <v>0.26700000000000002</v>
      </c>
      <c r="AG77" s="3">
        <v>0.372</v>
      </c>
      <c r="AH77" s="3">
        <v>0.54500000000000004</v>
      </c>
      <c r="AI77" s="3">
        <v>0.222</v>
      </c>
      <c r="AJ77" s="3">
        <v>0.316</v>
      </c>
      <c r="AK77" s="3">
        <v>0.58299999999999996</v>
      </c>
      <c r="AL77" s="3">
        <v>0.26900000000000002</v>
      </c>
      <c r="AM77" s="3">
        <v>0.36799999999999999</v>
      </c>
      <c r="AN77" s="3">
        <v>0.58299999999999996</v>
      </c>
      <c r="AO77" s="3">
        <v>0.23300000000000001</v>
      </c>
      <c r="AP77" s="4">
        <v>0.33300000000000002</v>
      </c>
    </row>
    <row r="78" spans="1:42">
      <c r="A78" s="124"/>
      <c r="B78" s="124"/>
      <c r="C78" s="18">
        <v>6</v>
      </c>
      <c r="D78" s="3">
        <f t="shared" si="44"/>
        <v>0.32969999999999999</v>
      </c>
      <c r="E78" s="3">
        <f t="shared" si="45"/>
        <v>8.0000000000002292E-4</v>
      </c>
      <c r="F78" s="4">
        <f t="shared" si="46"/>
        <v>0.10199999999999998</v>
      </c>
      <c r="G78" s="3">
        <f t="shared" si="48"/>
        <v>0.68679999999999997</v>
      </c>
      <c r="H78" s="3">
        <f t="shared" si="47"/>
        <v>0.34399999999999997</v>
      </c>
      <c r="I78" s="4">
        <f t="shared" si="47"/>
        <v>0.45289999999999997</v>
      </c>
      <c r="J78" s="3">
        <f t="shared" si="49"/>
        <v>0.1235809451331402</v>
      </c>
      <c r="K78" s="3">
        <f t="shared" si="50"/>
        <v>8.1717161260315849E-2</v>
      </c>
      <c r="L78" s="4">
        <f t="shared" si="51"/>
        <v>8.6756844110422102E-2</v>
      </c>
      <c r="M78" s="3">
        <v>0.66700000000000004</v>
      </c>
      <c r="N78" s="3">
        <v>0.4</v>
      </c>
      <c r="O78" s="3">
        <v>0.5</v>
      </c>
      <c r="P78" s="3">
        <v>0.8</v>
      </c>
      <c r="Q78" s="3">
        <v>0.5</v>
      </c>
      <c r="R78" s="3">
        <v>0.61499999999999999</v>
      </c>
      <c r="S78" s="3">
        <v>0.66700000000000004</v>
      </c>
      <c r="T78" s="3">
        <v>0.36399999999999999</v>
      </c>
      <c r="U78" s="3">
        <v>0.47099999999999997</v>
      </c>
      <c r="V78" s="3">
        <v>0.8</v>
      </c>
      <c r="W78" s="3">
        <v>0.4</v>
      </c>
      <c r="X78" s="3">
        <v>0.53300000000000003</v>
      </c>
      <c r="Y78" s="3">
        <v>0.5</v>
      </c>
      <c r="Z78" s="3">
        <v>0.25</v>
      </c>
      <c r="AA78" s="3">
        <v>0.33300000000000002</v>
      </c>
      <c r="AB78" s="3">
        <v>0.8</v>
      </c>
      <c r="AC78" s="3">
        <v>0.33300000000000002</v>
      </c>
      <c r="AD78" s="3">
        <v>0.47099999999999997</v>
      </c>
      <c r="AE78" s="3">
        <v>0.66700000000000004</v>
      </c>
      <c r="AF78" s="3">
        <v>0.308</v>
      </c>
      <c r="AG78" s="3">
        <v>0.42099999999999999</v>
      </c>
      <c r="AH78" s="3">
        <v>0.5</v>
      </c>
      <c r="AI78" s="3">
        <v>0.36399999999999999</v>
      </c>
      <c r="AJ78" s="3">
        <v>0.42099999999999999</v>
      </c>
      <c r="AK78" s="3">
        <v>0.8</v>
      </c>
      <c r="AL78" s="3">
        <v>0.23499999999999999</v>
      </c>
      <c r="AM78" s="3">
        <v>0.36399999999999999</v>
      </c>
      <c r="AN78" s="3">
        <v>0.66700000000000004</v>
      </c>
      <c r="AO78" s="3">
        <v>0.28599999999999998</v>
      </c>
      <c r="AP78" s="4">
        <v>0.4</v>
      </c>
    </row>
    <row r="79" spans="1:42">
      <c r="A79" s="124"/>
      <c r="B79" s="124"/>
      <c r="C79" s="18">
        <v>7</v>
      </c>
      <c r="D79" s="3">
        <f t="shared" si="44"/>
        <v>1.1199999999999877E-2</v>
      </c>
      <c r="E79" s="3">
        <f t="shared" si="45"/>
        <v>4.3300000000000005E-2</v>
      </c>
      <c r="F79" s="4">
        <f t="shared" si="46"/>
        <v>3.1899999999999984E-2</v>
      </c>
      <c r="G79" s="3">
        <f t="shared" si="48"/>
        <v>0.57119999999999993</v>
      </c>
      <c r="H79" s="3">
        <f t="shared" si="47"/>
        <v>0.43220000000000003</v>
      </c>
      <c r="I79" s="4">
        <f t="shared" si="47"/>
        <v>0.4909</v>
      </c>
      <c r="J79" s="3">
        <f t="shared" si="49"/>
        <v>6.1590944500344046E-2</v>
      </c>
      <c r="K79" s="3">
        <f t="shared" si="50"/>
        <v>3.49821382994236E-2</v>
      </c>
      <c r="L79" s="4">
        <f t="shared" si="51"/>
        <v>3.9040932935118823E-2</v>
      </c>
      <c r="M79" s="3">
        <v>0.61099999999999999</v>
      </c>
      <c r="N79" s="3">
        <v>0.52400000000000002</v>
      </c>
      <c r="O79" s="3">
        <v>0.56399999999999995</v>
      </c>
      <c r="P79" s="3">
        <v>0.6</v>
      </c>
      <c r="Q79" s="3">
        <v>0.39100000000000001</v>
      </c>
      <c r="R79" s="3">
        <v>0.47399999999999998</v>
      </c>
      <c r="S79" s="3">
        <v>0.57099999999999995</v>
      </c>
      <c r="T79" s="3">
        <v>0.4</v>
      </c>
      <c r="U79" s="3">
        <v>0.47099999999999997</v>
      </c>
      <c r="V79" s="3">
        <v>0.47099999999999997</v>
      </c>
      <c r="W79" s="3">
        <v>0.4</v>
      </c>
      <c r="X79" s="3">
        <v>0.432</v>
      </c>
      <c r="Y79" s="3">
        <v>0.5</v>
      </c>
      <c r="Z79" s="3">
        <v>0.40899999999999997</v>
      </c>
      <c r="AA79" s="3">
        <v>0.45</v>
      </c>
      <c r="AB79" s="3">
        <v>0.58799999999999997</v>
      </c>
      <c r="AC79" s="3">
        <v>0.435</v>
      </c>
      <c r="AD79" s="3">
        <v>0.5</v>
      </c>
      <c r="AE79" s="3">
        <v>0.55000000000000004</v>
      </c>
      <c r="AF79" s="3">
        <v>0.47799999999999998</v>
      </c>
      <c r="AG79" s="3">
        <v>0.51200000000000001</v>
      </c>
      <c r="AH79" s="3">
        <v>0.66700000000000004</v>
      </c>
      <c r="AI79" s="3">
        <v>0.45500000000000002</v>
      </c>
      <c r="AJ79" s="3">
        <v>0.54100000000000004</v>
      </c>
      <c r="AK79" s="3">
        <v>0.52900000000000003</v>
      </c>
      <c r="AL79" s="3">
        <v>0.375</v>
      </c>
      <c r="AM79" s="3">
        <v>0.439</v>
      </c>
      <c r="AN79" s="3">
        <v>0.625</v>
      </c>
      <c r="AO79" s="3">
        <v>0.45500000000000002</v>
      </c>
      <c r="AP79" s="4">
        <v>0.52600000000000002</v>
      </c>
    </row>
    <row r="80" spans="1:42">
      <c r="A80" s="124"/>
      <c r="B80" s="124"/>
      <c r="C80" s="18">
        <v>8</v>
      </c>
      <c r="D80" s="3">
        <f t="shared" si="44"/>
        <v>0.22259999999999996</v>
      </c>
      <c r="E80" s="3">
        <f t="shared" si="45"/>
        <v>0.13019999999999998</v>
      </c>
      <c r="F80" s="4">
        <f t="shared" si="46"/>
        <v>0.20429999999999998</v>
      </c>
      <c r="G80" s="3">
        <f t="shared" si="48"/>
        <v>0.54169999999999996</v>
      </c>
      <c r="H80" s="3">
        <f t="shared" si="47"/>
        <v>0.73019999999999996</v>
      </c>
      <c r="I80" s="4">
        <f t="shared" si="47"/>
        <v>0.621</v>
      </c>
      <c r="J80" s="3">
        <f t="shared" si="49"/>
        <v>5.4667174794386431E-2</v>
      </c>
      <c r="K80" s="3">
        <f t="shared" si="50"/>
        <v>8.5756114132527372E-2</v>
      </c>
      <c r="L80" s="4">
        <f t="shared" si="51"/>
        <v>6.3802429420830059E-2</v>
      </c>
      <c r="M80" s="3">
        <v>0.54500000000000004</v>
      </c>
      <c r="N80" s="3">
        <v>0.70599999999999996</v>
      </c>
      <c r="O80" s="3">
        <v>0.61499999999999999</v>
      </c>
      <c r="P80" s="3">
        <v>0.47599999999999998</v>
      </c>
      <c r="Q80" s="3">
        <v>0.58799999999999997</v>
      </c>
      <c r="R80" s="3">
        <v>0.52600000000000002</v>
      </c>
      <c r="S80" s="3">
        <v>0.59099999999999997</v>
      </c>
      <c r="T80" s="3">
        <v>0.81200000000000006</v>
      </c>
      <c r="U80" s="3">
        <v>0.68400000000000005</v>
      </c>
      <c r="V80" s="3">
        <v>0.54200000000000004</v>
      </c>
      <c r="W80" s="3">
        <v>0.81200000000000006</v>
      </c>
      <c r="X80" s="3">
        <v>0.65</v>
      </c>
      <c r="Y80" s="3">
        <v>0.59099999999999997</v>
      </c>
      <c r="Z80" s="3">
        <v>0.76500000000000001</v>
      </c>
      <c r="AA80" s="3">
        <v>0.66700000000000004</v>
      </c>
      <c r="AB80" s="3">
        <v>0.59099999999999997</v>
      </c>
      <c r="AC80" s="3">
        <v>0.81200000000000006</v>
      </c>
      <c r="AD80" s="3">
        <v>0.68400000000000005</v>
      </c>
      <c r="AE80" s="3">
        <v>0.56000000000000005</v>
      </c>
      <c r="AF80" s="3">
        <v>0.73699999999999999</v>
      </c>
      <c r="AG80" s="3">
        <v>0.63600000000000001</v>
      </c>
      <c r="AH80" s="3">
        <v>0.52600000000000002</v>
      </c>
      <c r="AI80" s="3">
        <v>0.625</v>
      </c>
      <c r="AJ80" s="3">
        <v>0.57099999999999995</v>
      </c>
      <c r="AK80" s="3">
        <v>0.435</v>
      </c>
      <c r="AL80" s="3">
        <v>0.66700000000000004</v>
      </c>
      <c r="AM80" s="3">
        <v>0.52600000000000002</v>
      </c>
      <c r="AN80" s="3">
        <v>0.56000000000000005</v>
      </c>
      <c r="AO80" s="3">
        <v>0.77800000000000002</v>
      </c>
      <c r="AP80" s="4">
        <v>0.65100000000000002</v>
      </c>
    </row>
    <row r="81" spans="1:42">
      <c r="A81" s="124"/>
      <c r="B81" s="124"/>
      <c r="C81" s="18">
        <v>9</v>
      </c>
      <c r="D81" s="3">
        <f t="shared" si="44"/>
        <v>0.14499999999999991</v>
      </c>
      <c r="E81" s="3">
        <f t="shared" si="45"/>
        <v>4.0399999999999991E-2</v>
      </c>
      <c r="F81" s="4">
        <f t="shared" si="46"/>
        <v>7.6500000000000068E-2</v>
      </c>
      <c r="G81" s="3">
        <f t="shared" si="48"/>
        <v>0.64499999999999991</v>
      </c>
      <c r="H81" s="3">
        <f t="shared" si="47"/>
        <v>0.43509999999999999</v>
      </c>
      <c r="I81" s="4">
        <f t="shared" si="47"/>
        <v>0.51770000000000005</v>
      </c>
      <c r="J81" s="3">
        <f t="shared" si="49"/>
        <v>7.9207708659644438E-2</v>
      </c>
      <c r="K81" s="3">
        <f t="shared" si="50"/>
        <v>5.3460525416214759E-2</v>
      </c>
      <c r="L81" s="4">
        <f t="shared" si="51"/>
        <v>5.7057232475627197E-2</v>
      </c>
      <c r="M81" s="3">
        <v>0.7</v>
      </c>
      <c r="N81" s="3">
        <v>0.36799999999999999</v>
      </c>
      <c r="O81" s="3">
        <v>0.48299999999999998</v>
      </c>
      <c r="P81" s="3">
        <v>0.54500000000000004</v>
      </c>
      <c r="Q81" s="3">
        <v>0.46200000000000002</v>
      </c>
      <c r="R81" s="3">
        <v>0.5</v>
      </c>
      <c r="S81" s="3">
        <v>0.72699999999999998</v>
      </c>
      <c r="T81" s="3">
        <v>0.53300000000000003</v>
      </c>
      <c r="U81" s="3">
        <v>0.61499999999999999</v>
      </c>
      <c r="V81" s="3">
        <v>0.75</v>
      </c>
      <c r="W81" s="3">
        <v>0.42899999999999999</v>
      </c>
      <c r="X81" s="3">
        <v>0.54500000000000004</v>
      </c>
      <c r="Y81" s="3">
        <v>0.69199999999999995</v>
      </c>
      <c r="Z81" s="3">
        <v>0.5</v>
      </c>
      <c r="AA81" s="3">
        <v>0.58099999999999996</v>
      </c>
      <c r="AB81" s="3">
        <v>0.63600000000000001</v>
      </c>
      <c r="AC81" s="3">
        <v>0.41199999999999998</v>
      </c>
      <c r="AD81" s="3">
        <v>0.5</v>
      </c>
      <c r="AE81" s="3">
        <v>0.54500000000000004</v>
      </c>
      <c r="AF81" s="3">
        <v>0.4</v>
      </c>
      <c r="AG81" s="3">
        <v>0.46200000000000002</v>
      </c>
      <c r="AH81" s="3">
        <v>0.66700000000000004</v>
      </c>
      <c r="AI81" s="3">
        <v>0.44400000000000001</v>
      </c>
      <c r="AJ81" s="3">
        <v>0.53300000000000003</v>
      </c>
      <c r="AK81" s="3">
        <v>0.54500000000000004</v>
      </c>
      <c r="AL81" s="3">
        <v>0.35299999999999998</v>
      </c>
      <c r="AM81" s="3">
        <v>0.42899999999999999</v>
      </c>
      <c r="AN81" s="3">
        <v>0.64300000000000002</v>
      </c>
      <c r="AO81" s="3">
        <v>0.45</v>
      </c>
      <c r="AP81" s="4">
        <v>0.52900000000000003</v>
      </c>
    </row>
    <row r="82" spans="1:42">
      <c r="A82" s="125"/>
      <c r="B82" s="125"/>
      <c r="C82" s="19">
        <v>10</v>
      </c>
      <c r="D82" s="3">
        <f t="shared" si="44"/>
        <v>0.1349999999999999</v>
      </c>
      <c r="E82" s="3">
        <f t="shared" si="45"/>
        <v>9.000000000000008E-2</v>
      </c>
      <c r="F82" s="4">
        <f t="shared" si="46"/>
        <v>1.0999999999999899E-3</v>
      </c>
      <c r="G82" s="6">
        <f t="shared" si="48"/>
        <v>0.6016999999999999</v>
      </c>
      <c r="H82" s="6">
        <f t="shared" si="47"/>
        <v>0.39279999999999993</v>
      </c>
      <c r="I82" s="7">
        <f t="shared" si="47"/>
        <v>0.47350000000000003</v>
      </c>
      <c r="J82" s="3">
        <f t="shared" si="49"/>
        <v>7.4557770293317088E-2</v>
      </c>
      <c r="K82" s="3">
        <f t="shared" si="50"/>
        <v>5.4371663371445805E-2</v>
      </c>
      <c r="L82" s="4">
        <f t="shared" si="51"/>
        <v>5.6362172105451337E-2</v>
      </c>
      <c r="M82" s="6">
        <v>0.625</v>
      </c>
      <c r="N82" s="6">
        <v>0.33300000000000002</v>
      </c>
      <c r="O82" s="6">
        <v>0.435</v>
      </c>
      <c r="P82" s="6">
        <v>0.54500000000000004</v>
      </c>
      <c r="Q82" s="6">
        <v>0.33300000000000002</v>
      </c>
      <c r="R82" s="6">
        <v>0.41399999999999998</v>
      </c>
      <c r="S82" s="6">
        <v>0.54500000000000004</v>
      </c>
      <c r="T82" s="6">
        <v>0.35299999999999998</v>
      </c>
      <c r="U82" s="6">
        <v>0.42899999999999999</v>
      </c>
      <c r="V82" s="6">
        <v>0.54500000000000004</v>
      </c>
      <c r="W82" s="6">
        <v>0.4</v>
      </c>
      <c r="X82" s="6">
        <v>0.46200000000000002</v>
      </c>
      <c r="Y82" s="6">
        <v>0.5</v>
      </c>
      <c r="Z82" s="6">
        <v>0.438</v>
      </c>
      <c r="AA82" s="6">
        <v>0.46700000000000003</v>
      </c>
      <c r="AB82" s="6">
        <v>0.66700000000000004</v>
      </c>
      <c r="AC82" s="6">
        <v>0.47099999999999997</v>
      </c>
      <c r="AD82" s="6">
        <v>0.55200000000000005</v>
      </c>
      <c r="AE82" s="6">
        <v>0.55600000000000005</v>
      </c>
      <c r="AF82" s="6">
        <v>0.312</v>
      </c>
      <c r="AG82" s="6">
        <v>0.4</v>
      </c>
      <c r="AH82" s="6">
        <v>0.7</v>
      </c>
      <c r="AI82" s="6">
        <v>0.438</v>
      </c>
      <c r="AJ82" s="6">
        <v>0.53800000000000003</v>
      </c>
      <c r="AK82" s="6">
        <v>0.66700000000000004</v>
      </c>
      <c r="AL82" s="6">
        <v>0.42099999999999999</v>
      </c>
      <c r="AM82" s="6">
        <v>0.51600000000000001</v>
      </c>
      <c r="AN82" s="6">
        <v>0.66700000000000004</v>
      </c>
      <c r="AO82" s="6">
        <v>0.42899999999999999</v>
      </c>
      <c r="AP82" s="7">
        <v>0.52200000000000002</v>
      </c>
    </row>
    <row r="83" spans="1:42">
      <c r="D83" s="59">
        <f t="shared" si="44"/>
        <v>0.10533999999999988</v>
      </c>
      <c r="E83" s="59">
        <f t="shared" si="45"/>
        <v>1.4587659876355463E-2</v>
      </c>
      <c r="F83" s="60">
        <f t="shared" si="46"/>
        <v>4.834778301880871E-2</v>
      </c>
      <c r="G83" s="3">
        <f>AVERAGE(G73:G82)</f>
        <v>0.61006999999999989</v>
      </c>
      <c r="H83" s="3">
        <f t="shared" ref="H83" si="52">AVERAGE(H73:H82)</f>
        <v>0.45299999999999996</v>
      </c>
      <c r="I83" s="4">
        <f t="shared" ref="I83" si="53">AVERAGE(I73:I82)</f>
        <v>0.50749</v>
      </c>
      <c r="J83" s="59">
        <f>AVERAGE(J73:J82)</f>
        <v>7.4865561234178674E-2</v>
      </c>
      <c r="K83" s="59">
        <f t="shared" ref="K83:L83" si="54">AVERAGE(K73:K82)</f>
        <v>5.6421821925725001E-2</v>
      </c>
      <c r="L83" s="60">
        <f t="shared" si="54"/>
        <v>5.646515799428771E-2</v>
      </c>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spans="1:42">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92" spans="1:42">
      <c r="A92" s="128" t="s">
        <v>111</v>
      </c>
      <c r="B92" s="5" t="s">
        <v>77</v>
      </c>
      <c r="C92" s="5" t="s">
        <v>78</v>
      </c>
      <c r="D92" s="5" t="s">
        <v>41</v>
      </c>
      <c r="E92" s="5" t="s">
        <v>42</v>
      </c>
      <c r="F92" s="5" t="s">
        <v>43</v>
      </c>
    </row>
    <row r="93" spans="1:42">
      <c r="A93" s="128"/>
      <c r="B93" s="128">
        <v>1</v>
      </c>
      <c r="C93">
        <v>1</v>
      </c>
      <c r="D93" s="3">
        <v>0.73333333333333328</v>
      </c>
      <c r="E93" s="3">
        <v>0.6875</v>
      </c>
      <c r="F93" s="3">
        <v>0.70967741935483875</v>
      </c>
      <c r="G93" t="s">
        <v>112</v>
      </c>
    </row>
    <row r="94" spans="1:42">
      <c r="A94" s="128"/>
      <c r="B94" s="128"/>
      <c r="C94">
        <v>2</v>
      </c>
      <c r="D94" s="3">
        <v>0.55555555555555558</v>
      </c>
      <c r="E94" s="3">
        <v>0.43478260869565216</v>
      </c>
      <c r="F94" s="3">
        <v>0.48780487804878048</v>
      </c>
      <c r="G94" t="s">
        <v>112</v>
      </c>
    </row>
    <row r="95" spans="1:42">
      <c r="A95" s="128"/>
      <c r="B95" s="128"/>
      <c r="C95">
        <v>3</v>
      </c>
      <c r="D95" s="3">
        <v>0.44440000000000002</v>
      </c>
      <c r="E95" s="3">
        <v>0.2581</v>
      </c>
      <c r="F95" s="3">
        <v>0.32650000000000001</v>
      </c>
      <c r="G95" t="s">
        <v>112</v>
      </c>
    </row>
    <row r="96" spans="1:42">
      <c r="A96" s="128"/>
      <c r="B96" s="128"/>
      <c r="C96">
        <v>4</v>
      </c>
      <c r="D96" s="3">
        <v>0.44444444444444442</v>
      </c>
      <c r="E96" s="3">
        <v>0.30769230769230771</v>
      </c>
      <c r="F96" s="3">
        <v>0.36363636363636365</v>
      </c>
      <c r="G96" t="s">
        <v>112</v>
      </c>
    </row>
    <row r="97" spans="1:7">
      <c r="A97" s="128"/>
      <c r="B97" s="128"/>
      <c r="C97">
        <v>5</v>
      </c>
      <c r="D97" s="3">
        <v>0.66666666666666663</v>
      </c>
      <c r="E97" s="3">
        <v>0.48484848484848486</v>
      </c>
      <c r="F97" s="3">
        <v>0.56140350877192979</v>
      </c>
      <c r="G97" t="s">
        <v>112</v>
      </c>
    </row>
    <row r="98" spans="1:7">
      <c r="A98" s="128"/>
      <c r="B98" s="128"/>
      <c r="C98">
        <v>6</v>
      </c>
      <c r="D98" s="3">
        <v>0.35709999999999997</v>
      </c>
      <c r="E98" s="3">
        <v>0.3448</v>
      </c>
      <c r="F98" s="3">
        <v>0.35089999999999999</v>
      </c>
      <c r="G98" t="s">
        <v>113</v>
      </c>
    </row>
    <row r="99" spans="1:7">
      <c r="A99" s="128"/>
      <c r="B99" s="128"/>
      <c r="C99">
        <v>7</v>
      </c>
      <c r="D99" s="3">
        <v>0.56000000000000005</v>
      </c>
      <c r="E99" s="3">
        <v>0.38890000000000002</v>
      </c>
      <c r="F99" s="3">
        <v>0.45900000000000002</v>
      </c>
      <c r="G99" t="s">
        <v>113</v>
      </c>
    </row>
    <row r="100" spans="1:7">
      <c r="A100" s="128"/>
      <c r="B100" s="128"/>
      <c r="C100">
        <v>8</v>
      </c>
      <c r="D100" s="3">
        <v>0.31909999999999999</v>
      </c>
      <c r="E100" s="3">
        <v>0.6</v>
      </c>
      <c r="F100" s="3">
        <v>0.41670000000000001</v>
      </c>
      <c r="G100" t="s">
        <v>113</v>
      </c>
    </row>
    <row r="101" spans="1:7">
      <c r="A101" s="128"/>
      <c r="B101" s="128"/>
      <c r="C101">
        <v>9</v>
      </c>
      <c r="D101" s="3">
        <v>0.5</v>
      </c>
      <c r="E101" s="3">
        <v>0.3947</v>
      </c>
      <c r="F101" s="3">
        <v>0.44119999999999998</v>
      </c>
      <c r="G101" t="s">
        <v>113</v>
      </c>
    </row>
    <row r="102" spans="1:7">
      <c r="A102" s="128"/>
      <c r="B102" s="128"/>
      <c r="C102" s="5">
        <v>10</v>
      </c>
      <c r="D102" s="6">
        <v>0.4667</v>
      </c>
      <c r="E102" s="6">
        <v>0.48280000000000001</v>
      </c>
      <c r="F102" s="6">
        <v>0.47460000000000002</v>
      </c>
      <c r="G102" t="s">
        <v>113</v>
      </c>
    </row>
    <row r="103" spans="1:7">
      <c r="D103" s="3">
        <f>AVERAGE(D93:D102)</f>
        <v>0.50473000000000001</v>
      </c>
      <c r="E103" s="3">
        <f>AVERAGE(E93:E102)</f>
        <v>0.4384123401236445</v>
      </c>
      <c r="F103" s="3">
        <f>AVERAGE(F93:F102)</f>
        <v>0.45914221698119129</v>
      </c>
    </row>
    <row r="104" spans="1:7">
      <c r="D104" s="3"/>
      <c r="E104" s="3"/>
      <c r="F104" s="3"/>
    </row>
  </sheetData>
  <mergeCells count="77">
    <mergeCell ref="J3:L3"/>
    <mergeCell ref="J20:L20"/>
    <mergeCell ref="J37:L37"/>
    <mergeCell ref="J54:L54"/>
    <mergeCell ref="J71:L71"/>
    <mergeCell ref="G3:I3"/>
    <mergeCell ref="A4:A14"/>
    <mergeCell ref="B5:B14"/>
    <mergeCell ref="D3:F3"/>
    <mergeCell ref="A38:A48"/>
    <mergeCell ref="B39:B48"/>
    <mergeCell ref="G20:I20"/>
    <mergeCell ref="A21:A31"/>
    <mergeCell ref="B22:B31"/>
    <mergeCell ref="G37:I37"/>
    <mergeCell ref="D20:F20"/>
    <mergeCell ref="D37:F37"/>
    <mergeCell ref="M3:O3"/>
    <mergeCell ref="P3:R3"/>
    <mergeCell ref="S3:U3"/>
    <mergeCell ref="V3:X3"/>
    <mergeCell ref="Y3:AA3"/>
    <mergeCell ref="AB3:AD3"/>
    <mergeCell ref="AE3:AG3"/>
    <mergeCell ref="AH3:AJ3"/>
    <mergeCell ref="AK3:AM3"/>
    <mergeCell ref="AN3:AP3"/>
    <mergeCell ref="M20:O20"/>
    <mergeCell ref="P20:R20"/>
    <mergeCell ref="S20:U20"/>
    <mergeCell ref="V20:X20"/>
    <mergeCell ref="Y20:AA20"/>
    <mergeCell ref="AB20:AD20"/>
    <mergeCell ref="AE20:AG20"/>
    <mergeCell ref="AH20:AJ20"/>
    <mergeCell ref="AK20:AM20"/>
    <mergeCell ref="AN20:AP20"/>
    <mergeCell ref="M37:O37"/>
    <mergeCell ref="P37:R37"/>
    <mergeCell ref="S37:U37"/>
    <mergeCell ref="V37:X37"/>
    <mergeCell ref="Y37:AA37"/>
    <mergeCell ref="AB37:AD37"/>
    <mergeCell ref="AE37:AG37"/>
    <mergeCell ref="AH37:AJ37"/>
    <mergeCell ref="AK37:AM37"/>
    <mergeCell ref="AN37:AP37"/>
    <mergeCell ref="AH54:AJ54"/>
    <mergeCell ref="AK54:AM54"/>
    <mergeCell ref="AN54:AP54"/>
    <mergeCell ref="A55:A65"/>
    <mergeCell ref="B56:B65"/>
    <mergeCell ref="D54:F54"/>
    <mergeCell ref="S54:U54"/>
    <mergeCell ref="V54:X54"/>
    <mergeCell ref="Y54:AA54"/>
    <mergeCell ref="AB54:AD54"/>
    <mergeCell ref="AE54:AG54"/>
    <mergeCell ref="G54:I54"/>
    <mergeCell ref="M54:O54"/>
    <mergeCell ref="P54:R54"/>
    <mergeCell ref="B93:B102"/>
    <mergeCell ref="A92:A102"/>
    <mergeCell ref="AN71:AP71"/>
    <mergeCell ref="A72:A82"/>
    <mergeCell ref="B73:B82"/>
    <mergeCell ref="D71:F71"/>
    <mergeCell ref="Y71:AA71"/>
    <mergeCell ref="AB71:AD71"/>
    <mergeCell ref="AE71:AG71"/>
    <mergeCell ref="AH71:AJ71"/>
    <mergeCell ref="AK71:AM71"/>
    <mergeCell ref="G71:I71"/>
    <mergeCell ref="M71:O71"/>
    <mergeCell ref="P71:R71"/>
    <mergeCell ref="S71:U71"/>
    <mergeCell ref="V71:X7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EFFC-E499-4C7A-B0BC-BC115C12BAFA}">
  <dimension ref="A1:M18"/>
  <sheetViews>
    <sheetView tabSelected="1" topLeftCell="A10" zoomScale="205" zoomScaleNormal="205" workbookViewId="0">
      <selection activeCell="E18" sqref="C18:E18"/>
    </sheetView>
  </sheetViews>
  <sheetFormatPr defaultRowHeight="14.45"/>
  <cols>
    <col min="2" max="2" width="10.5703125" bestFit="1" customWidth="1"/>
    <col min="3" max="3" width="11.42578125" bestFit="1" customWidth="1"/>
    <col min="4" max="4" width="10" bestFit="1" customWidth="1"/>
    <col min="5" max="5" width="11.7109375" bestFit="1" customWidth="1"/>
    <col min="6" max="6" width="12.28515625" bestFit="1" customWidth="1"/>
    <col min="7" max="7" width="13.5703125" bestFit="1" customWidth="1"/>
    <col min="8" max="8" width="11.7109375" bestFit="1" customWidth="1"/>
    <col min="9" max="9" width="11.5703125" bestFit="1" customWidth="1"/>
    <col min="10" max="10" width="13.42578125" bestFit="1" customWidth="1"/>
    <col min="11" max="11" width="12.28515625" bestFit="1" customWidth="1"/>
  </cols>
  <sheetData>
    <row r="1" spans="1:13">
      <c r="A1" s="77"/>
      <c r="B1" s="139" t="s">
        <v>114</v>
      </c>
      <c r="C1" s="140"/>
      <c r="D1" s="140"/>
      <c r="E1" s="141"/>
      <c r="F1" s="142"/>
      <c r="G1" s="140" t="s">
        <v>115</v>
      </c>
      <c r="H1" s="140"/>
      <c r="I1" s="140"/>
      <c r="J1" s="140"/>
      <c r="K1" s="142"/>
    </row>
    <row r="2" spans="1:13" ht="15">
      <c r="A2" s="78"/>
      <c r="B2" s="79" t="s">
        <v>116</v>
      </c>
      <c r="C2" s="79" t="s">
        <v>117</v>
      </c>
      <c r="D2" s="96" t="s">
        <v>118</v>
      </c>
      <c r="E2" s="111" t="s">
        <v>119</v>
      </c>
      <c r="F2" s="117" t="s">
        <v>120</v>
      </c>
      <c r="G2" s="94" t="s">
        <v>121</v>
      </c>
      <c r="H2" s="79" t="s">
        <v>122</v>
      </c>
      <c r="I2" s="79" t="s">
        <v>123</v>
      </c>
      <c r="J2" s="79" t="s">
        <v>124</v>
      </c>
      <c r="K2" s="80" t="s">
        <v>120</v>
      </c>
    </row>
    <row r="3" spans="1:13" ht="15">
      <c r="A3" s="113" t="s">
        <v>125</v>
      </c>
      <c r="B3" s="115"/>
      <c r="C3" s="99">
        <v>16</v>
      </c>
      <c r="D3" s="99">
        <v>28</v>
      </c>
      <c r="E3" s="99">
        <v>36</v>
      </c>
      <c r="F3" s="110"/>
      <c r="G3" s="95">
        <v>68</v>
      </c>
      <c r="H3" s="81">
        <v>12</v>
      </c>
      <c r="I3" s="81"/>
      <c r="J3" s="81"/>
      <c r="K3" s="82"/>
      <c r="L3">
        <f>SUM(B3:D3)</f>
        <v>44</v>
      </c>
      <c r="M3">
        <f>SUM(G3:K3)</f>
        <v>80</v>
      </c>
    </row>
    <row r="4" spans="1:13" ht="15">
      <c r="A4" s="113" t="s">
        <v>126</v>
      </c>
      <c r="B4" s="115">
        <v>10</v>
      </c>
      <c r="C4" s="99">
        <v>31</v>
      </c>
      <c r="D4" s="99">
        <v>28</v>
      </c>
      <c r="E4" s="99">
        <v>5</v>
      </c>
      <c r="F4" s="110">
        <v>6</v>
      </c>
      <c r="G4" s="95">
        <v>33</v>
      </c>
      <c r="H4" s="81">
        <v>45</v>
      </c>
      <c r="I4" s="81">
        <v>1</v>
      </c>
      <c r="J4" s="81"/>
      <c r="K4" s="82">
        <v>1</v>
      </c>
      <c r="L4">
        <f>SUM(B4:D4)</f>
        <v>69</v>
      </c>
      <c r="M4">
        <f t="shared" ref="M4:M13" si="0">SUM(G4:K4)</f>
        <v>80</v>
      </c>
    </row>
    <row r="5" spans="1:13" ht="15">
      <c r="A5" s="113" t="s">
        <v>127</v>
      </c>
      <c r="B5" s="115">
        <v>8</v>
      </c>
      <c r="C5" s="99">
        <v>16</v>
      </c>
      <c r="D5" s="99">
        <v>26</v>
      </c>
      <c r="E5" s="99">
        <v>13</v>
      </c>
      <c r="F5" s="110">
        <v>17</v>
      </c>
      <c r="G5" s="95">
        <v>77</v>
      </c>
      <c r="H5" s="81">
        <v>2</v>
      </c>
      <c r="I5" s="81"/>
      <c r="J5" s="81">
        <v>1</v>
      </c>
      <c r="K5" s="82"/>
      <c r="L5">
        <f>SUM(B5:D5)</f>
        <v>50</v>
      </c>
      <c r="M5">
        <f t="shared" si="0"/>
        <v>80</v>
      </c>
    </row>
    <row r="6" spans="1:13" ht="15">
      <c r="A6" s="113" t="s">
        <v>128</v>
      </c>
      <c r="B6" s="115">
        <v>8</v>
      </c>
      <c r="C6" s="99">
        <v>40</v>
      </c>
      <c r="D6" s="99">
        <v>26</v>
      </c>
      <c r="E6" s="99">
        <v>2</v>
      </c>
      <c r="F6" s="110">
        <v>4</v>
      </c>
      <c r="G6" s="95">
        <v>55</v>
      </c>
      <c r="H6" s="81">
        <v>22</v>
      </c>
      <c r="I6" s="81">
        <v>3</v>
      </c>
      <c r="J6" s="81"/>
      <c r="K6" s="82"/>
      <c r="L6">
        <f>SUM(B6:D6)</f>
        <v>74</v>
      </c>
      <c r="M6">
        <f t="shared" si="0"/>
        <v>80</v>
      </c>
    </row>
    <row r="7" spans="1:13" ht="15">
      <c r="A7" s="113" t="s">
        <v>129</v>
      </c>
      <c r="B7" s="115">
        <v>3</v>
      </c>
      <c r="C7" s="99">
        <v>21</v>
      </c>
      <c r="D7" s="99">
        <v>33</v>
      </c>
      <c r="E7" s="99">
        <v>12</v>
      </c>
      <c r="F7" s="110">
        <v>11</v>
      </c>
      <c r="G7" s="95">
        <v>75</v>
      </c>
      <c r="H7" s="81">
        <v>1</v>
      </c>
      <c r="I7" s="81"/>
      <c r="J7" s="81">
        <v>3</v>
      </c>
      <c r="K7" s="82">
        <v>1</v>
      </c>
      <c r="L7">
        <f>SUM(B7:D7)</f>
        <v>57</v>
      </c>
      <c r="M7">
        <f t="shared" si="0"/>
        <v>80</v>
      </c>
    </row>
    <row r="8" spans="1:13" ht="15">
      <c r="A8" s="113" t="s">
        <v>130</v>
      </c>
      <c r="B8" s="115">
        <v>1</v>
      </c>
      <c r="C8" s="99">
        <v>11</v>
      </c>
      <c r="D8" s="99">
        <v>22</v>
      </c>
      <c r="E8" s="99">
        <v>45</v>
      </c>
      <c r="F8" s="110">
        <v>1</v>
      </c>
      <c r="G8" s="95">
        <v>80</v>
      </c>
      <c r="H8" s="81"/>
      <c r="I8" s="81"/>
      <c r="J8" s="81"/>
      <c r="K8" s="82"/>
      <c r="L8">
        <f>SUM(B8:D8)</f>
        <v>34</v>
      </c>
      <c r="M8">
        <f t="shared" si="0"/>
        <v>80</v>
      </c>
    </row>
    <row r="9" spans="1:13" ht="15">
      <c r="A9" s="113" t="s">
        <v>131</v>
      </c>
      <c r="B9" s="115"/>
      <c r="C9" s="99">
        <v>10</v>
      </c>
      <c r="D9" s="99">
        <v>63</v>
      </c>
      <c r="E9" s="99">
        <v>2</v>
      </c>
      <c r="F9" s="110">
        <v>5</v>
      </c>
      <c r="G9" s="95">
        <v>26</v>
      </c>
      <c r="H9" s="81">
        <v>53</v>
      </c>
      <c r="I9" s="81"/>
      <c r="J9" s="81"/>
      <c r="K9" s="82">
        <v>1</v>
      </c>
      <c r="L9">
        <f>SUM(B9:D9)</f>
        <v>73</v>
      </c>
      <c r="M9">
        <f t="shared" si="0"/>
        <v>80</v>
      </c>
    </row>
    <row r="10" spans="1:13" ht="15">
      <c r="A10" s="113" t="s">
        <v>132</v>
      </c>
      <c r="B10" s="115">
        <v>3</v>
      </c>
      <c r="C10" s="99">
        <v>18</v>
      </c>
      <c r="D10" s="99">
        <v>21</v>
      </c>
      <c r="E10" s="99">
        <v>18</v>
      </c>
      <c r="F10" s="110">
        <v>20</v>
      </c>
      <c r="G10" s="95">
        <v>76</v>
      </c>
      <c r="H10" s="81">
        <v>3</v>
      </c>
      <c r="I10" s="81">
        <v>1</v>
      </c>
      <c r="J10" s="81"/>
      <c r="K10" s="82"/>
      <c r="L10">
        <f>SUM(B10:D10)</f>
        <v>42</v>
      </c>
      <c r="M10">
        <f t="shared" si="0"/>
        <v>80</v>
      </c>
    </row>
    <row r="11" spans="1:13" ht="15">
      <c r="A11" s="113" t="s">
        <v>133</v>
      </c>
      <c r="B11" s="115">
        <v>6</v>
      </c>
      <c r="C11" s="99">
        <v>36</v>
      </c>
      <c r="D11" s="99">
        <v>33</v>
      </c>
      <c r="E11" s="99">
        <v>2</v>
      </c>
      <c r="F11" s="110">
        <v>3</v>
      </c>
      <c r="G11" s="95">
        <v>27</v>
      </c>
      <c r="H11" s="81">
        <v>34</v>
      </c>
      <c r="I11" s="81">
        <v>13</v>
      </c>
      <c r="J11" s="81">
        <v>1</v>
      </c>
      <c r="K11" s="82">
        <v>5</v>
      </c>
      <c r="L11">
        <f>SUM(B11:D11)</f>
        <v>75</v>
      </c>
      <c r="M11">
        <f t="shared" si="0"/>
        <v>80</v>
      </c>
    </row>
    <row r="12" spans="1:13" ht="15">
      <c r="A12" s="114" t="s">
        <v>134</v>
      </c>
      <c r="B12" s="116">
        <v>6</v>
      </c>
      <c r="C12" s="111">
        <v>41</v>
      </c>
      <c r="D12" s="111">
        <v>34</v>
      </c>
      <c r="E12" s="111">
        <v>9</v>
      </c>
      <c r="F12" s="112"/>
      <c r="G12" s="101">
        <v>16</v>
      </c>
      <c r="H12" s="100">
        <v>72</v>
      </c>
      <c r="I12" s="100">
        <v>1</v>
      </c>
      <c r="J12" s="100">
        <v>1</v>
      </c>
      <c r="K12" s="102"/>
      <c r="L12">
        <f>SUM(B12:D12)</f>
        <v>81</v>
      </c>
      <c r="M12">
        <f t="shared" si="0"/>
        <v>90</v>
      </c>
    </row>
    <row r="13" spans="1:13" ht="15">
      <c r="A13" s="109" t="s">
        <v>135</v>
      </c>
      <c r="B13" s="99">
        <f>SUM(B3:B12)</f>
        <v>45</v>
      </c>
      <c r="C13" s="99">
        <f>SUM(C3:C12)</f>
        <v>240</v>
      </c>
      <c r="D13" s="99">
        <f>SUM(D3:D12)</f>
        <v>314</v>
      </c>
      <c r="E13" s="99">
        <f>SUM(E3:E12)</f>
        <v>144</v>
      </c>
      <c r="F13" s="110">
        <f>SUM(F3:F12)</f>
        <v>67</v>
      </c>
      <c r="G13" s="103">
        <f>SUM(G3:G12)</f>
        <v>533</v>
      </c>
      <c r="H13" s="103">
        <f>SUM(H3:H12)</f>
        <v>244</v>
      </c>
      <c r="I13" s="103">
        <f t="shared" ref="I13" si="1">SUM(I3:I12)</f>
        <v>19</v>
      </c>
      <c r="J13" s="103">
        <f t="shared" ref="J13" si="2">SUM(J3:J12)</f>
        <v>6</v>
      </c>
      <c r="K13" s="104">
        <f t="shared" ref="K13" si="3">SUM(K3:K12)</f>
        <v>8</v>
      </c>
      <c r="L13">
        <f>SUM(B13:D13)</f>
        <v>599</v>
      </c>
      <c r="M13">
        <f t="shared" si="0"/>
        <v>810</v>
      </c>
    </row>
    <row r="14" spans="1:13" ht="15">
      <c r="A14" s="108"/>
      <c r="B14" s="106">
        <f>B13/SUM($B13:$F13)</f>
        <v>5.5555555555555552E-2</v>
      </c>
      <c r="C14" s="106">
        <f>C13/SUM($B13:$F13)</f>
        <v>0.29629629629629628</v>
      </c>
      <c r="D14" s="106">
        <f>D13/SUM($B13:$F13)</f>
        <v>0.38765432098765434</v>
      </c>
      <c r="E14" s="106">
        <f>E13/SUM($B13:$F13)</f>
        <v>0.17777777777777778</v>
      </c>
      <c r="F14" s="107">
        <f>F13/SUM($B13:$F13)</f>
        <v>8.2716049382716053E-2</v>
      </c>
      <c r="G14" s="106">
        <f>G13/SUM($G13:$K13)</f>
        <v>0.65802469135802466</v>
      </c>
      <c r="H14" s="106">
        <f t="shared" ref="H14:K14" si="4">H13/SUM($G13:$K13)</f>
        <v>0.3012345679012346</v>
      </c>
      <c r="I14" s="106">
        <f t="shared" si="4"/>
        <v>2.3456790123456792E-2</v>
      </c>
      <c r="J14" s="106">
        <f t="shared" si="4"/>
        <v>7.4074074074074077E-3</v>
      </c>
      <c r="K14" s="107">
        <f t="shared" si="4"/>
        <v>9.876543209876543E-3</v>
      </c>
    </row>
    <row r="15" spans="1:13" ht="15">
      <c r="B15" s="98"/>
      <c r="C15" s="98"/>
      <c r="D15" s="98"/>
      <c r="E15" s="98"/>
      <c r="F15" s="98"/>
    </row>
    <row r="16" spans="1:13" ht="15">
      <c r="C16" s="1" t="s">
        <v>136</v>
      </c>
      <c r="D16" s="2" t="s">
        <v>71</v>
      </c>
      <c r="E16" s="8" t="s">
        <v>120</v>
      </c>
      <c r="H16" s="1" t="s">
        <v>137</v>
      </c>
      <c r="I16" s="2" t="s">
        <v>138</v>
      </c>
      <c r="J16" s="8" t="s">
        <v>120</v>
      </c>
    </row>
    <row r="17" spans="3:10" ht="15">
      <c r="C17" s="1">
        <f>B13+C13</f>
        <v>285</v>
      </c>
      <c r="D17" s="2">
        <f>D13+E13</f>
        <v>458</v>
      </c>
      <c r="E17" s="8">
        <f>F13</f>
        <v>67</v>
      </c>
      <c r="F17">
        <f>SUM(C17:E17)</f>
        <v>810</v>
      </c>
      <c r="H17" s="1">
        <f>G13+H13</f>
        <v>777</v>
      </c>
      <c r="I17" s="2">
        <f>I13+J13</f>
        <v>25</v>
      </c>
      <c r="J17" s="8">
        <f>K13</f>
        <v>8</v>
      </c>
    </row>
    <row r="18" spans="3:10">
      <c r="C18" s="105">
        <f>C17/SUM($C17:$E17)</f>
        <v>0.35185185185185186</v>
      </c>
      <c r="D18" s="106">
        <f>D17/SUM($C17:$E17)</f>
        <v>0.5654320987654321</v>
      </c>
      <c r="E18" s="107">
        <f>E17/SUM($C17:$E17)</f>
        <v>8.2716049382716053E-2</v>
      </c>
      <c r="H18" s="105">
        <f>H17/SUM($H17:$J17)</f>
        <v>0.95925925925925926</v>
      </c>
      <c r="I18" s="106">
        <f>I17/SUM($C17:$E17)</f>
        <v>3.0864197530864196E-2</v>
      </c>
      <c r="J18" s="107">
        <f>J17/SUM($C17:$E17)</f>
        <v>9.876543209876543E-3</v>
      </c>
    </row>
  </sheetData>
  <mergeCells count="2">
    <mergeCell ref="B1:F1"/>
    <mergeCell ref="G1:K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55ECB-5108-4AE6-B254-369E75F8A0AC}">
  <dimension ref="A1:S90"/>
  <sheetViews>
    <sheetView topLeftCell="A27" workbookViewId="0">
      <selection activeCell="K1" sqref="K1"/>
    </sheetView>
  </sheetViews>
  <sheetFormatPr defaultRowHeight="14.45"/>
  <sheetData>
    <row r="1" spans="1:19">
      <c r="A1" t="s">
        <v>139</v>
      </c>
    </row>
    <row r="3" spans="1:19">
      <c r="C3" t="s">
        <v>71</v>
      </c>
      <c r="D3" t="s">
        <v>72</v>
      </c>
      <c r="E3" t="s">
        <v>140</v>
      </c>
      <c r="F3" t="s">
        <v>141</v>
      </c>
      <c r="G3" t="s">
        <v>142</v>
      </c>
      <c r="H3" t="s">
        <v>143</v>
      </c>
      <c r="I3" t="s">
        <v>144</v>
      </c>
      <c r="J3" t="s">
        <v>145</v>
      </c>
      <c r="K3" t="s">
        <v>146</v>
      </c>
      <c r="L3" t="s">
        <v>147</v>
      </c>
      <c r="M3" t="s">
        <v>148</v>
      </c>
      <c r="N3" t="s">
        <v>149</v>
      </c>
      <c r="O3" t="s">
        <v>150</v>
      </c>
      <c r="P3" t="s">
        <v>151</v>
      </c>
      <c r="Q3" t="s">
        <v>152</v>
      </c>
      <c r="R3" t="s">
        <v>153</v>
      </c>
      <c r="S3" t="s">
        <v>154</v>
      </c>
    </row>
    <row r="4" spans="1:19">
      <c r="C4">
        <v>1</v>
      </c>
      <c r="D4">
        <v>1</v>
      </c>
      <c r="E4">
        <v>0.60299999999999998</v>
      </c>
      <c r="F4">
        <v>0.58499999999999996</v>
      </c>
      <c r="G4">
        <v>0.58799999999999997</v>
      </c>
      <c r="H4">
        <v>0.71699999999999997</v>
      </c>
      <c r="I4">
        <v>0.629</v>
      </c>
      <c r="J4">
        <v>0.66800000000000004</v>
      </c>
      <c r="K4">
        <v>0.46100000000000002</v>
      </c>
      <c r="L4">
        <v>0.67100000000000004</v>
      </c>
      <c r="M4">
        <v>0.54300000000000004</v>
      </c>
      <c r="N4">
        <v>0.59099999999999997</v>
      </c>
      <c r="O4">
        <v>0.51900000000000002</v>
      </c>
      <c r="P4">
        <v>0.55300000000000005</v>
      </c>
      <c r="Q4">
        <v>0.5</v>
      </c>
      <c r="R4">
        <v>0.57299999999999995</v>
      </c>
      <c r="S4">
        <v>0.53100000000000003</v>
      </c>
    </row>
    <row r="5" spans="1:19">
      <c r="C5">
        <v>1</v>
      </c>
      <c r="D5">
        <v>1</v>
      </c>
      <c r="E5">
        <v>0.59099999999999997</v>
      </c>
      <c r="F5">
        <v>0.61799999999999999</v>
      </c>
      <c r="G5">
        <v>0.60399999999999998</v>
      </c>
      <c r="H5">
        <v>0.80100000000000005</v>
      </c>
      <c r="I5">
        <v>0.74199999999999999</v>
      </c>
      <c r="J5">
        <v>0.76900000000000002</v>
      </c>
      <c r="K5">
        <v>0.53700000000000003</v>
      </c>
      <c r="L5">
        <v>0.61</v>
      </c>
      <c r="M5">
        <v>0.56799999999999995</v>
      </c>
      <c r="N5">
        <v>0.57999999999999996</v>
      </c>
      <c r="O5">
        <v>0.53600000000000003</v>
      </c>
      <c r="P5">
        <v>0.55700000000000005</v>
      </c>
      <c r="Q5">
        <v>0.58699999999999997</v>
      </c>
      <c r="R5">
        <v>0.58299999999999996</v>
      </c>
      <c r="S5">
        <v>0.58399999999999996</v>
      </c>
    </row>
    <row r="6" spans="1:19">
      <c r="C6">
        <v>1</v>
      </c>
      <c r="D6">
        <v>1</v>
      </c>
      <c r="E6">
        <v>0.57999999999999996</v>
      </c>
      <c r="F6">
        <v>0.61899999999999999</v>
      </c>
      <c r="G6">
        <v>0.59599999999999997</v>
      </c>
      <c r="H6">
        <v>0.63900000000000001</v>
      </c>
      <c r="I6">
        <v>0.66600000000000004</v>
      </c>
      <c r="J6">
        <v>0.65200000000000002</v>
      </c>
      <c r="K6">
        <v>0.46300000000000002</v>
      </c>
      <c r="L6">
        <v>0.70799999999999996</v>
      </c>
      <c r="M6">
        <v>0.55500000000000005</v>
      </c>
      <c r="N6">
        <v>0.61</v>
      </c>
      <c r="O6">
        <v>0.53800000000000003</v>
      </c>
      <c r="P6">
        <v>0.57199999999999995</v>
      </c>
      <c r="Q6">
        <v>0.54200000000000004</v>
      </c>
      <c r="R6">
        <v>0.61</v>
      </c>
      <c r="S6">
        <v>0.57399999999999995</v>
      </c>
    </row>
    <row r="7" spans="1:19">
      <c r="C7">
        <v>1</v>
      </c>
      <c r="D7">
        <v>1</v>
      </c>
      <c r="E7">
        <v>0.61899999999999999</v>
      </c>
      <c r="F7">
        <v>0.61499999999999999</v>
      </c>
      <c r="G7">
        <v>0.61599999999999999</v>
      </c>
      <c r="H7">
        <v>0.73299999999999998</v>
      </c>
      <c r="I7">
        <v>0.69</v>
      </c>
      <c r="J7">
        <v>0.70799999999999996</v>
      </c>
      <c r="K7">
        <v>0.5</v>
      </c>
      <c r="L7">
        <v>0.65200000000000002</v>
      </c>
      <c r="M7">
        <v>0.56599999999999995</v>
      </c>
      <c r="N7">
        <v>0.59899999999999998</v>
      </c>
      <c r="O7">
        <v>0.57699999999999996</v>
      </c>
      <c r="P7">
        <v>0.58799999999999997</v>
      </c>
      <c r="Q7">
        <v>0.47499999999999998</v>
      </c>
      <c r="R7">
        <v>0.53500000000000003</v>
      </c>
      <c r="S7">
        <v>0.503</v>
      </c>
    </row>
    <row r="8" spans="1:19">
      <c r="C8">
        <v>1</v>
      </c>
      <c r="D8">
        <v>1</v>
      </c>
      <c r="E8">
        <v>0.61299999999999999</v>
      </c>
      <c r="F8">
        <v>0.63400000000000001</v>
      </c>
      <c r="G8">
        <v>0.623</v>
      </c>
      <c r="H8">
        <v>0.76</v>
      </c>
      <c r="I8">
        <v>0.76600000000000001</v>
      </c>
      <c r="J8">
        <v>0.76200000000000001</v>
      </c>
      <c r="K8">
        <v>0.46899999999999997</v>
      </c>
      <c r="L8">
        <v>0.626</v>
      </c>
      <c r="M8">
        <v>0.53600000000000003</v>
      </c>
      <c r="N8">
        <v>0.65200000000000002</v>
      </c>
      <c r="O8">
        <v>0.56399999999999995</v>
      </c>
      <c r="P8">
        <v>0.60399999999999998</v>
      </c>
      <c r="Q8">
        <v>0.54200000000000004</v>
      </c>
      <c r="R8">
        <v>0.56799999999999995</v>
      </c>
      <c r="S8">
        <v>0.55400000000000005</v>
      </c>
    </row>
    <row r="9" spans="1:19">
      <c r="E9">
        <f>AVERAGE(E4:E8)</f>
        <v>0.60119999999999996</v>
      </c>
      <c r="F9">
        <f t="shared" ref="F9:S9" si="0">AVERAGE(F4:F8)</f>
        <v>0.61419999999999997</v>
      </c>
      <c r="G9">
        <f t="shared" si="0"/>
        <v>0.60540000000000005</v>
      </c>
      <c r="H9">
        <f t="shared" si="0"/>
        <v>0.73000000000000009</v>
      </c>
      <c r="I9">
        <f t="shared" si="0"/>
        <v>0.6986</v>
      </c>
      <c r="J9">
        <f t="shared" si="0"/>
        <v>0.71179999999999999</v>
      </c>
      <c r="K9">
        <f t="shared" si="0"/>
        <v>0.48600000000000004</v>
      </c>
      <c r="L9">
        <f t="shared" si="0"/>
        <v>0.65339999999999998</v>
      </c>
      <c r="M9">
        <f t="shared" si="0"/>
        <v>0.55359999999999998</v>
      </c>
      <c r="N9">
        <f t="shared" si="0"/>
        <v>0.60640000000000005</v>
      </c>
      <c r="O9">
        <f t="shared" si="0"/>
        <v>0.54679999999999995</v>
      </c>
      <c r="P9">
        <f t="shared" si="0"/>
        <v>0.57479999999999998</v>
      </c>
      <c r="Q9">
        <f t="shared" si="0"/>
        <v>0.5292</v>
      </c>
      <c r="R9">
        <f t="shared" si="0"/>
        <v>0.57380000000000009</v>
      </c>
      <c r="S9">
        <f t="shared" si="0"/>
        <v>0.54920000000000013</v>
      </c>
    </row>
    <row r="10" spans="1:19">
      <c r="E10">
        <f>STDEV(E4:E8)</f>
        <v>1.5912259424732882E-2</v>
      </c>
      <c r="F10">
        <f t="shared" ref="F10:S10" si="1">STDEV(F4:F8)</f>
        <v>1.7908098726553877E-2</v>
      </c>
      <c r="G10">
        <f t="shared" si="1"/>
        <v>1.4275853739794352E-2</v>
      </c>
      <c r="H10">
        <f t="shared" si="1"/>
        <v>6.0000000000000005E-2</v>
      </c>
      <c r="I10">
        <f t="shared" si="1"/>
        <v>5.5693805759707248E-2</v>
      </c>
      <c r="J10">
        <f t="shared" si="1"/>
        <v>5.3152610472111332E-2</v>
      </c>
      <c r="K10">
        <f t="shared" si="1"/>
        <v>3.2557641192199421E-2</v>
      </c>
      <c r="L10">
        <f t="shared" si="1"/>
        <v>3.8494155400528009E-2</v>
      </c>
      <c r="M10">
        <f t="shared" si="1"/>
        <v>1.4010710188994663E-2</v>
      </c>
      <c r="N10">
        <f t="shared" si="1"/>
        <v>2.7754278949380064E-2</v>
      </c>
      <c r="O10">
        <f t="shared" si="1"/>
        <v>2.3317375495539767E-2</v>
      </c>
      <c r="P10">
        <f t="shared" si="1"/>
        <v>2.1370540470470056E-2</v>
      </c>
      <c r="Q10">
        <f t="shared" si="1"/>
        <v>4.3182172247352268E-2</v>
      </c>
      <c r="R10">
        <f t="shared" si="1"/>
        <v>2.7086897201414543E-2</v>
      </c>
      <c r="S10">
        <f t="shared" si="1"/>
        <v>3.2843568624618104E-2</v>
      </c>
    </row>
    <row r="13" spans="1:19">
      <c r="C13">
        <v>2</v>
      </c>
      <c r="D13">
        <v>1</v>
      </c>
      <c r="E13">
        <v>0.58899999999999997</v>
      </c>
      <c r="F13">
        <v>0.53600000000000003</v>
      </c>
      <c r="G13">
        <v>0.56100000000000005</v>
      </c>
      <c r="H13">
        <v>0.71799999999999997</v>
      </c>
      <c r="I13">
        <v>0.56299999999999994</v>
      </c>
      <c r="J13">
        <v>0.63</v>
      </c>
      <c r="K13">
        <v>0.625</v>
      </c>
      <c r="L13">
        <v>0.59499999999999997</v>
      </c>
      <c r="M13">
        <v>0.61</v>
      </c>
      <c r="N13">
        <v>0.72399999999999998</v>
      </c>
      <c r="O13">
        <v>0.53800000000000003</v>
      </c>
      <c r="P13">
        <v>0.61699999999999999</v>
      </c>
      <c r="Q13">
        <v>0.60799999999999998</v>
      </c>
      <c r="R13">
        <v>0.45200000000000001</v>
      </c>
      <c r="S13">
        <v>0.51100000000000001</v>
      </c>
    </row>
    <row r="14" spans="1:19">
      <c r="C14">
        <v>2</v>
      </c>
      <c r="D14">
        <v>1</v>
      </c>
      <c r="E14">
        <v>0.57699999999999996</v>
      </c>
      <c r="F14">
        <v>0.44800000000000001</v>
      </c>
      <c r="G14">
        <v>0.501</v>
      </c>
      <c r="H14">
        <v>0.67800000000000005</v>
      </c>
      <c r="I14">
        <v>0.56299999999999994</v>
      </c>
      <c r="J14">
        <v>0.61099999999999999</v>
      </c>
      <c r="K14">
        <v>0.63600000000000001</v>
      </c>
      <c r="L14">
        <v>0.502</v>
      </c>
      <c r="M14">
        <v>0.56100000000000005</v>
      </c>
      <c r="N14">
        <v>0.64300000000000002</v>
      </c>
      <c r="O14">
        <v>0.48499999999999999</v>
      </c>
      <c r="P14">
        <v>0.55300000000000005</v>
      </c>
      <c r="Q14">
        <v>0.67600000000000005</v>
      </c>
      <c r="R14">
        <v>0.64400000000000002</v>
      </c>
      <c r="S14">
        <v>0.65800000000000003</v>
      </c>
    </row>
    <row r="15" spans="1:19">
      <c r="C15">
        <v>2</v>
      </c>
      <c r="D15">
        <v>1</v>
      </c>
      <c r="E15">
        <v>0.56100000000000005</v>
      </c>
      <c r="F15">
        <v>0.55200000000000005</v>
      </c>
      <c r="G15">
        <v>0.55400000000000005</v>
      </c>
      <c r="H15">
        <v>0.68200000000000005</v>
      </c>
      <c r="I15">
        <v>0.46899999999999997</v>
      </c>
      <c r="J15">
        <v>0.55600000000000005</v>
      </c>
      <c r="K15">
        <v>0.63900000000000001</v>
      </c>
      <c r="L15">
        <v>0.59099999999999997</v>
      </c>
      <c r="M15">
        <v>0.61299999999999999</v>
      </c>
      <c r="N15">
        <v>0.76300000000000001</v>
      </c>
      <c r="O15">
        <v>0.53100000000000003</v>
      </c>
      <c r="P15">
        <v>0.623</v>
      </c>
      <c r="Q15">
        <v>0.624</v>
      </c>
      <c r="R15">
        <v>0.53100000000000003</v>
      </c>
      <c r="S15">
        <v>0.57099999999999995</v>
      </c>
    </row>
    <row r="16" spans="1:19">
      <c r="C16">
        <v>2</v>
      </c>
      <c r="D16">
        <v>1</v>
      </c>
      <c r="E16">
        <v>0.60399999999999998</v>
      </c>
      <c r="F16">
        <v>0.48799999999999999</v>
      </c>
      <c r="G16">
        <v>0.54</v>
      </c>
      <c r="H16">
        <v>0.66400000000000003</v>
      </c>
      <c r="I16">
        <v>0.54</v>
      </c>
      <c r="J16">
        <v>0.59299999999999997</v>
      </c>
      <c r="K16">
        <v>0.61099999999999999</v>
      </c>
      <c r="L16">
        <v>0.54900000000000004</v>
      </c>
      <c r="M16">
        <v>0.57799999999999996</v>
      </c>
      <c r="N16">
        <v>0.74199999999999999</v>
      </c>
      <c r="O16">
        <v>0.57099999999999995</v>
      </c>
      <c r="P16">
        <v>0.64500000000000002</v>
      </c>
      <c r="Q16">
        <v>0.67400000000000004</v>
      </c>
      <c r="R16">
        <v>0.55000000000000004</v>
      </c>
      <c r="S16">
        <v>0.60599999999999998</v>
      </c>
    </row>
    <row r="17" spans="3:19">
      <c r="C17">
        <v>2</v>
      </c>
      <c r="D17">
        <v>1</v>
      </c>
      <c r="E17">
        <v>0.60699999999999998</v>
      </c>
      <c r="F17">
        <v>0.61199999999999999</v>
      </c>
      <c r="G17">
        <v>0.60299999999999998</v>
      </c>
      <c r="H17">
        <v>0.64100000000000001</v>
      </c>
      <c r="I17">
        <v>0.55800000000000005</v>
      </c>
      <c r="J17">
        <v>0.59599999999999997</v>
      </c>
      <c r="K17">
        <v>0.63200000000000001</v>
      </c>
      <c r="L17">
        <v>0.57199999999999995</v>
      </c>
      <c r="M17">
        <v>0.59599999999999997</v>
      </c>
      <c r="N17">
        <v>0.75700000000000001</v>
      </c>
      <c r="O17">
        <v>0.49399999999999999</v>
      </c>
      <c r="P17">
        <v>0.59599999999999997</v>
      </c>
      <c r="Q17">
        <v>0.72399999999999998</v>
      </c>
      <c r="R17">
        <v>0.65700000000000003</v>
      </c>
      <c r="S17">
        <v>0.68500000000000005</v>
      </c>
    </row>
    <row r="18" spans="3:19">
      <c r="E18">
        <f>AVERAGE(E13:E17)</f>
        <v>0.5875999999999999</v>
      </c>
      <c r="F18">
        <f t="shared" ref="F18" si="2">AVERAGE(F13:F17)</f>
        <v>0.5272</v>
      </c>
      <c r="G18">
        <f t="shared" ref="G18" si="3">AVERAGE(G13:G17)</f>
        <v>0.55180000000000007</v>
      </c>
      <c r="H18">
        <f t="shared" ref="H18" si="4">AVERAGE(H13:H17)</f>
        <v>0.67659999999999998</v>
      </c>
      <c r="I18">
        <f t="shared" ref="I18" si="5">AVERAGE(I13:I17)</f>
        <v>0.53859999999999997</v>
      </c>
      <c r="J18">
        <f t="shared" ref="J18" si="6">AVERAGE(J13:J17)</f>
        <v>0.59720000000000006</v>
      </c>
      <c r="K18">
        <f t="shared" ref="K18" si="7">AVERAGE(K13:K17)</f>
        <v>0.62860000000000005</v>
      </c>
      <c r="L18">
        <f t="shared" ref="L18" si="8">AVERAGE(L13:L17)</f>
        <v>0.56180000000000008</v>
      </c>
      <c r="M18">
        <f t="shared" ref="M18" si="9">AVERAGE(M13:M17)</f>
        <v>0.59160000000000001</v>
      </c>
      <c r="N18">
        <f t="shared" ref="N18" si="10">AVERAGE(N13:N17)</f>
        <v>0.7258</v>
      </c>
      <c r="O18">
        <f t="shared" ref="O18" si="11">AVERAGE(O13:O17)</f>
        <v>0.52379999999999993</v>
      </c>
      <c r="P18">
        <f t="shared" ref="P18" si="12">AVERAGE(P13:P17)</f>
        <v>0.60680000000000001</v>
      </c>
      <c r="Q18">
        <f t="shared" ref="Q18" si="13">AVERAGE(Q13:Q17)</f>
        <v>0.66120000000000001</v>
      </c>
      <c r="R18">
        <f t="shared" ref="R18" si="14">AVERAGE(R13:R17)</f>
        <v>0.56680000000000008</v>
      </c>
      <c r="S18">
        <f t="shared" ref="S18" si="15">AVERAGE(S13:S17)</f>
        <v>0.60620000000000007</v>
      </c>
    </row>
    <row r="19" spans="3:19">
      <c r="E19">
        <f>STDEV(E13:E17)</f>
        <v>1.915202339179856E-2</v>
      </c>
      <c r="F19">
        <f t="shared" ref="F19:S19" si="16">STDEV(F13:F17)</f>
        <v>6.2635453219402504E-2</v>
      </c>
      <c r="G19">
        <f t="shared" si="16"/>
        <v>3.6846980880392351E-2</v>
      </c>
      <c r="H19">
        <f t="shared" si="16"/>
        <v>2.8156704352604887E-2</v>
      </c>
      <c r="I19">
        <f t="shared" si="16"/>
        <v>4.0041228752374723E-2</v>
      </c>
      <c r="J19">
        <f t="shared" si="16"/>
        <v>2.7307508125055991E-2</v>
      </c>
      <c r="K19">
        <f t="shared" si="16"/>
        <v>1.1148990985734998E-2</v>
      </c>
      <c r="L19">
        <f t="shared" si="16"/>
        <v>3.807492613256129E-2</v>
      </c>
      <c r="M19">
        <f t="shared" si="16"/>
        <v>2.2006817125609038E-2</v>
      </c>
      <c r="N19">
        <f t="shared" si="16"/>
        <v>4.8679564500927898E-2</v>
      </c>
      <c r="O19">
        <f t="shared" si="16"/>
        <v>3.4909883987203384E-2</v>
      </c>
      <c r="P19">
        <f t="shared" si="16"/>
        <v>3.477355316903924E-2</v>
      </c>
      <c r="Q19">
        <f t="shared" si="16"/>
        <v>4.6208224376186546E-2</v>
      </c>
      <c r="R19">
        <f t="shared" si="16"/>
        <v>8.4909952302423736E-2</v>
      </c>
      <c r="S19">
        <f t="shared" si="16"/>
        <v>6.9272649725558993E-2</v>
      </c>
    </row>
    <row r="22" spans="3:19">
      <c r="C22">
        <v>3</v>
      </c>
      <c r="D22">
        <v>1</v>
      </c>
      <c r="E22">
        <v>0.43099999999999999</v>
      </c>
      <c r="F22">
        <v>0.27300000000000002</v>
      </c>
      <c r="G22">
        <v>0.33300000000000002</v>
      </c>
      <c r="H22">
        <v>0.64600000000000002</v>
      </c>
      <c r="I22">
        <v>0.442</v>
      </c>
      <c r="J22">
        <v>0.52400000000000002</v>
      </c>
      <c r="K22">
        <v>0.625</v>
      </c>
      <c r="L22">
        <v>0.39700000000000002</v>
      </c>
      <c r="M22">
        <v>0.48399999999999999</v>
      </c>
      <c r="N22">
        <v>0.54100000000000004</v>
      </c>
      <c r="O22">
        <v>0.436</v>
      </c>
      <c r="P22">
        <v>0.48199999999999998</v>
      </c>
      <c r="Q22">
        <v>0.53500000000000003</v>
      </c>
      <c r="R22">
        <v>0.378</v>
      </c>
      <c r="S22">
        <v>0.443</v>
      </c>
    </row>
    <row r="23" spans="3:19">
      <c r="C23">
        <v>3</v>
      </c>
      <c r="D23">
        <v>1</v>
      </c>
      <c r="E23">
        <v>0.376</v>
      </c>
      <c r="F23">
        <v>0.255</v>
      </c>
      <c r="G23">
        <v>0.30399999999999999</v>
      </c>
      <c r="H23">
        <v>0.61299999999999999</v>
      </c>
      <c r="I23">
        <v>0.42599999999999999</v>
      </c>
      <c r="J23">
        <v>0.501</v>
      </c>
      <c r="K23">
        <v>0.63</v>
      </c>
      <c r="L23">
        <v>0.38200000000000001</v>
      </c>
      <c r="M23">
        <v>0.47399999999999998</v>
      </c>
      <c r="N23">
        <v>0.59399999999999997</v>
      </c>
      <c r="O23">
        <v>0.48799999999999999</v>
      </c>
      <c r="P23">
        <v>0.53300000000000003</v>
      </c>
      <c r="Q23">
        <v>0.56899999999999995</v>
      </c>
      <c r="R23">
        <v>0.42199999999999999</v>
      </c>
      <c r="S23">
        <v>0.47899999999999998</v>
      </c>
    </row>
    <row r="24" spans="3:19">
      <c r="C24">
        <v>3</v>
      </c>
      <c r="D24">
        <v>1</v>
      </c>
      <c r="E24">
        <v>0.36099999999999999</v>
      </c>
      <c r="F24">
        <v>0.27900000000000003</v>
      </c>
      <c r="G24">
        <v>0.314</v>
      </c>
      <c r="H24">
        <v>0.59399999999999997</v>
      </c>
      <c r="I24">
        <v>0.39600000000000002</v>
      </c>
      <c r="J24">
        <v>0.47499999999999998</v>
      </c>
      <c r="K24">
        <v>0.51300000000000001</v>
      </c>
      <c r="L24">
        <v>0.315</v>
      </c>
      <c r="M24">
        <v>0.39</v>
      </c>
      <c r="N24">
        <v>0.52600000000000002</v>
      </c>
      <c r="O24">
        <v>0.45500000000000002</v>
      </c>
      <c r="P24">
        <v>0.48799999999999999</v>
      </c>
      <c r="Q24">
        <v>0.54400000000000004</v>
      </c>
      <c r="R24">
        <v>0.42699999999999999</v>
      </c>
      <c r="S24">
        <v>0.47599999999999998</v>
      </c>
    </row>
    <row r="25" spans="3:19">
      <c r="C25">
        <v>3</v>
      </c>
      <c r="D25">
        <v>1</v>
      </c>
      <c r="E25">
        <v>0.41699999999999998</v>
      </c>
      <c r="F25">
        <v>0.27300000000000002</v>
      </c>
      <c r="G25">
        <v>0.32600000000000001</v>
      </c>
      <c r="H25">
        <v>0.61899999999999999</v>
      </c>
      <c r="I25">
        <v>0.38600000000000001</v>
      </c>
      <c r="J25">
        <v>0.47299999999999998</v>
      </c>
      <c r="K25">
        <v>0.55600000000000005</v>
      </c>
      <c r="L25">
        <v>0.38900000000000001</v>
      </c>
      <c r="M25">
        <v>0.45600000000000002</v>
      </c>
      <c r="N25">
        <v>0.55600000000000005</v>
      </c>
      <c r="O25">
        <v>0.5</v>
      </c>
      <c r="P25">
        <v>0.52600000000000002</v>
      </c>
      <c r="Q25">
        <v>0.57699999999999996</v>
      </c>
      <c r="R25">
        <v>0.40500000000000003</v>
      </c>
      <c r="S25">
        <v>0.47499999999999998</v>
      </c>
    </row>
    <row r="26" spans="3:19">
      <c r="C26">
        <v>3</v>
      </c>
      <c r="D26">
        <v>1</v>
      </c>
      <c r="E26">
        <v>0.45300000000000001</v>
      </c>
      <c r="F26">
        <v>0.34300000000000003</v>
      </c>
      <c r="G26">
        <v>0.39</v>
      </c>
      <c r="H26">
        <v>0.63300000000000001</v>
      </c>
      <c r="I26">
        <v>0.45</v>
      </c>
      <c r="J26">
        <v>0.52300000000000002</v>
      </c>
      <c r="K26">
        <v>0.71</v>
      </c>
      <c r="L26">
        <v>0.44</v>
      </c>
      <c r="M26">
        <v>0.54</v>
      </c>
      <c r="N26">
        <v>0.59599999999999997</v>
      </c>
      <c r="O26">
        <v>0.5</v>
      </c>
      <c r="P26">
        <v>0.54200000000000004</v>
      </c>
      <c r="Q26">
        <v>0.57199999999999995</v>
      </c>
      <c r="R26">
        <v>0.43</v>
      </c>
      <c r="S26">
        <v>0.49</v>
      </c>
    </row>
    <row r="27" spans="3:19">
      <c r="E27">
        <f>AVERAGE(E22:E26)</f>
        <v>0.40759999999999996</v>
      </c>
      <c r="F27">
        <f t="shared" ref="F27:S27" si="17">AVERAGE(F22:F26)</f>
        <v>0.28460000000000002</v>
      </c>
      <c r="G27">
        <f t="shared" si="17"/>
        <v>0.33340000000000003</v>
      </c>
      <c r="H27">
        <f t="shared" si="17"/>
        <v>0.62099999999999989</v>
      </c>
      <c r="I27">
        <f t="shared" si="17"/>
        <v>0.42000000000000004</v>
      </c>
      <c r="J27">
        <f t="shared" si="17"/>
        <v>0.49919999999999998</v>
      </c>
      <c r="K27">
        <f t="shared" si="17"/>
        <v>0.60680000000000001</v>
      </c>
      <c r="L27">
        <f t="shared" si="17"/>
        <v>0.3846</v>
      </c>
      <c r="M27">
        <f t="shared" si="17"/>
        <v>0.46879999999999999</v>
      </c>
      <c r="N27">
        <f t="shared" si="17"/>
        <v>0.56259999999999999</v>
      </c>
      <c r="O27">
        <f t="shared" si="17"/>
        <v>0.4758</v>
      </c>
      <c r="P27">
        <f t="shared" si="17"/>
        <v>0.51419999999999999</v>
      </c>
      <c r="Q27">
        <f t="shared" si="17"/>
        <v>0.55940000000000001</v>
      </c>
      <c r="R27">
        <f t="shared" si="17"/>
        <v>0.41240000000000004</v>
      </c>
      <c r="S27">
        <f t="shared" si="17"/>
        <v>0.47259999999999991</v>
      </c>
    </row>
    <row r="28" spans="3:19">
      <c r="E28">
        <f>STDEV(E22:E26)</f>
        <v>3.829882504725178E-2</v>
      </c>
      <c r="F28">
        <f t="shared" ref="F28:S28" si="18">STDEV(F22:F26)</f>
        <v>3.3864435622050507E-2</v>
      </c>
      <c r="G28">
        <f t="shared" si="18"/>
        <v>3.3538038106007341E-2</v>
      </c>
      <c r="H28">
        <f t="shared" si="18"/>
        <v>1.9786358937409397E-2</v>
      </c>
      <c r="I28">
        <f t="shared" si="18"/>
        <v>2.8071337695236398E-2</v>
      </c>
      <c r="J28">
        <f t="shared" si="18"/>
        <v>2.4783058729704877E-2</v>
      </c>
      <c r="K28">
        <f t="shared" si="18"/>
        <v>7.5661747270335242E-2</v>
      </c>
      <c r="L28">
        <f t="shared" si="18"/>
        <v>4.4981107145111554E-2</v>
      </c>
      <c r="M28">
        <f t="shared" si="18"/>
        <v>5.4085118101008307E-2</v>
      </c>
      <c r="N28">
        <f t="shared" si="18"/>
        <v>3.1429285706168986E-2</v>
      </c>
      <c r="O28">
        <f t="shared" si="18"/>
        <v>2.8882520665620581E-2</v>
      </c>
      <c r="P28">
        <f t="shared" si="18"/>
        <v>2.7334959301231844E-2</v>
      </c>
      <c r="Q28">
        <f t="shared" si="18"/>
        <v>1.8662797217994909E-2</v>
      </c>
      <c r="R28">
        <f t="shared" si="18"/>
        <v>2.1524404753674366E-2</v>
      </c>
      <c r="S28">
        <f t="shared" si="18"/>
        <v>1.758692696294608E-2</v>
      </c>
    </row>
    <row r="31" spans="3:19">
      <c r="C31">
        <v>4</v>
      </c>
      <c r="D31">
        <v>1</v>
      </c>
      <c r="E31">
        <v>0.55000000000000004</v>
      </c>
      <c r="F31">
        <v>0.55000000000000004</v>
      </c>
      <c r="G31">
        <v>0.54500000000000004</v>
      </c>
      <c r="H31">
        <v>0.59099999999999997</v>
      </c>
      <c r="I31">
        <v>0.66400000000000003</v>
      </c>
      <c r="J31">
        <v>0.625</v>
      </c>
      <c r="K31">
        <v>0.63600000000000001</v>
      </c>
      <c r="L31">
        <v>0.59899999999999998</v>
      </c>
      <c r="M31">
        <v>0.61399999999999999</v>
      </c>
      <c r="N31">
        <v>0.64</v>
      </c>
      <c r="O31">
        <v>0.69599999999999995</v>
      </c>
      <c r="P31">
        <v>0.65600000000000003</v>
      </c>
      <c r="Q31">
        <v>0.58299999999999996</v>
      </c>
      <c r="R31">
        <v>0.51300000000000001</v>
      </c>
      <c r="S31">
        <v>0.54600000000000004</v>
      </c>
    </row>
    <row r="32" spans="3:19">
      <c r="C32">
        <v>4</v>
      </c>
      <c r="D32">
        <v>1</v>
      </c>
      <c r="E32">
        <v>0.56699999999999995</v>
      </c>
      <c r="F32">
        <v>0.58599999999999997</v>
      </c>
      <c r="G32">
        <v>0.57599999999999996</v>
      </c>
      <c r="H32">
        <v>0.58299999999999996</v>
      </c>
      <c r="I32">
        <v>0.58699999999999997</v>
      </c>
      <c r="J32">
        <v>0.58399999999999996</v>
      </c>
      <c r="K32">
        <v>0.71299999999999997</v>
      </c>
      <c r="L32">
        <v>0.60499999999999998</v>
      </c>
      <c r="M32">
        <v>0.65400000000000003</v>
      </c>
      <c r="N32">
        <v>0.52500000000000002</v>
      </c>
      <c r="O32">
        <v>0.61299999999999999</v>
      </c>
      <c r="P32">
        <v>0.56399999999999995</v>
      </c>
      <c r="Q32">
        <v>0.54500000000000004</v>
      </c>
      <c r="R32">
        <v>0.47699999999999998</v>
      </c>
      <c r="S32">
        <v>0.50700000000000001</v>
      </c>
    </row>
    <row r="33" spans="3:19">
      <c r="C33">
        <v>4</v>
      </c>
      <c r="D33">
        <v>1</v>
      </c>
      <c r="E33">
        <v>0.59199999999999997</v>
      </c>
      <c r="F33">
        <v>0.63800000000000001</v>
      </c>
      <c r="G33">
        <v>0.61299999999999999</v>
      </c>
      <c r="H33">
        <v>0.67100000000000004</v>
      </c>
      <c r="I33">
        <v>0.69599999999999995</v>
      </c>
      <c r="J33">
        <v>0.68300000000000005</v>
      </c>
      <c r="K33">
        <v>0.625</v>
      </c>
      <c r="L33">
        <v>0.626</v>
      </c>
      <c r="M33">
        <v>0.624</v>
      </c>
      <c r="N33">
        <v>0.5</v>
      </c>
      <c r="O33">
        <v>0.623</v>
      </c>
      <c r="P33">
        <v>0.55300000000000005</v>
      </c>
      <c r="Q33">
        <v>0.57799999999999996</v>
      </c>
      <c r="R33">
        <v>0.54300000000000004</v>
      </c>
      <c r="S33">
        <v>0.55500000000000005</v>
      </c>
    </row>
    <row r="34" spans="3:19">
      <c r="C34">
        <v>4</v>
      </c>
      <c r="D34">
        <v>1</v>
      </c>
      <c r="E34">
        <v>0.57299999999999995</v>
      </c>
      <c r="F34">
        <v>0.54800000000000004</v>
      </c>
      <c r="G34">
        <v>0.55600000000000005</v>
      </c>
      <c r="H34">
        <v>0.53600000000000003</v>
      </c>
      <c r="I34">
        <v>0.56699999999999995</v>
      </c>
      <c r="J34">
        <v>0.54900000000000004</v>
      </c>
      <c r="K34">
        <v>0.66500000000000004</v>
      </c>
      <c r="L34">
        <v>0.62</v>
      </c>
      <c r="M34">
        <v>0.64100000000000001</v>
      </c>
      <c r="N34">
        <v>0.58799999999999997</v>
      </c>
      <c r="O34">
        <v>0.67900000000000005</v>
      </c>
      <c r="P34">
        <v>0.627</v>
      </c>
      <c r="Q34">
        <v>0.56399999999999995</v>
      </c>
      <c r="R34">
        <v>0.59099999999999997</v>
      </c>
      <c r="S34">
        <v>0.57699999999999996</v>
      </c>
    </row>
    <row r="35" spans="3:19">
      <c r="C35">
        <v>4</v>
      </c>
      <c r="D35">
        <v>1</v>
      </c>
      <c r="E35">
        <v>0.59199999999999997</v>
      </c>
      <c r="F35">
        <v>0.50600000000000001</v>
      </c>
      <c r="G35">
        <v>0.54200000000000004</v>
      </c>
      <c r="H35">
        <v>0.57699999999999996</v>
      </c>
      <c r="I35">
        <v>0.6</v>
      </c>
      <c r="J35">
        <v>0.58799999999999997</v>
      </c>
      <c r="K35">
        <v>0.71499999999999997</v>
      </c>
      <c r="L35">
        <v>0.63500000000000001</v>
      </c>
      <c r="M35">
        <v>0.67100000000000004</v>
      </c>
      <c r="N35">
        <v>0.53600000000000003</v>
      </c>
      <c r="O35">
        <v>0.60299999999999998</v>
      </c>
      <c r="P35">
        <v>0.56599999999999995</v>
      </c>
      <c r="Q35">
        <v>0.59599999999999997</v>
      </c>
      <c r="R35">
        <v>0.621</v>
      </c>
      <c r="S35">
        <v>0.60599999999999998</v>
      </c>
    </row>
    <row r="36" spans="3:19">
      <c r="E36">
        <f>AVERAGE(E31:E35)</f>
        <v>0.57479999999999998</v>
      </c>
      <c r="F36">
        <f t="shared" ref="F36" si="19">AVERAGE(F31:F35)</f>
        <v>0.5656000000000001</v>
      </c>
      <c r="G36">
        <f t="shared" ref="G36" si="20">AVERAGE(G31:G35)</f>
        <v>0.56640000000000001</v>
      </c>
      <c r="H36">
        <f t="shared" ref="H36" si="21">AVERAGE(H31:H35)</f>
        <v>0.59160000000000001</v>
      </c>
      <c r="I36">
        <f t="shared" ref="I36" si="22">AVERAGE(I31:I35)</f>
        <v>0.62280000000000002</v>
      </c>
      <c r="J36">
        <f t="shared" ref="J36" si="23">AVERAGE(J31:J35)</f>
        <v>0.60580000000000012</v>
      </c>
      <c r="K36">
        <f t="shared" ref="K36" si="24">AVERAGE(K31:K35)</f>
        <v>0.67080000000000006</v>
      </c>
      <c r="L36">
        <f t="shared" ref="L36" si="25">AVERAGE(L31:L35)</f>
        <v>0.61699999999999999</v>
      </c>
      <c r="M36">
        <f t="shared" ref="M36" si="26">AVERAGE(M31:M35)</f>
        <v>0.64079999999999993</v>
      </c>
      <c r="N36">
        <f t="shared" ref="N36" si="27">AVERAGE(N31:N35)</f>
        <v>0.55780000000000007</v>
      </c>
      <c r="O36">
        <f t="shared" ref="O36" si="28">AVERAGE(O31:O35)</f>
        <v>0.64279999999999993</v>
      </c>
      <c r="P36">
        <f t="shared" ref="P36" si="29">AVERAGE(P31:P35)</f>
        <v>0.59320000000000006</v>
      </c>
      <c r="Q36">
        <f t="shared" ref="Q36" si="30">AVERAGE(Q31:Q35)</f>
        <v>0.57320000000000004</v>
      </c>
      <c r="R36">
        <f t="shared" ref="R36" si="31">AVERAGE(R31:R35)</f>
        <v>0.54899999999999993</v>
      </c>
      <c r="S36">
        <f t="shared" ref="S36" si="32">AVERAGE(S31:S35)</f>
        <v>0.55820000000000003</v>
      </c>
    </row>
    <row r="37" spans="3:19">
      <c r="E37">
        <f>STDEV(E31:E35)</f>
        <v>1.7824140933015514E-2</v>
      </c>
      <c r="F37">
        <f t="shared" ref="F37:S37" si="33">STDEV(F31:F35)</f>
        <v>4.9404453240573354E-2</v>
      </c>
      <c r="G37">
        <f t="shared" si="33"/>
        <v>2.9262604121984739E-2</v>
      </c>
      <c r="H37">
        <f t="shared" si="33"/>
        <v>4.9201625989391873E-2</v>
      </c>
      <c r="I37">
        <f t="shared" si="33"/>
        <v>5.4705575584212636E-2</v>
      </c>
      <c r="J37">
        <f t="shared" si="33"/>
        <v>5.0859610694538371E-2</v>
      </c>
      <c r="K37">
        <f t="shared" si="33"/>
        <v>4.2061859207600395E-2</v>
      </c>
      <c r="L37">
        <f t="shared" si="33"/>
        <v>1.4849242404917511E-2</v>
      </c>
      <c r="M37">
        <f t="shared" si="33"/>
        <v>2.2840753052384262E-2</v>
      </c>
      <c r="N37">
        <f t="shared" si="33"/>
        <v>5.6037487452597297E-2</v>
      </c>
      <c r="O37">
        <f t="shared" si="33"/>
        <v>4.1847341612102441E-2</v>
      </c>
      <c r="P37">
        <f t="shared" si="33"/>
        <v>4.553789630626344E-2</v>
      </c>
      <c r="Q37">
        <f t="shared" si="33"/>
        <v>1.9485892332659519E-2</v>
      </c>
      <c r="R37">
        <f t="shared" si="33"/>
        <v>5.8017238817441141E-2</v>
      </c>
      <c r="S37">
        <f t="shared" si="33"/>
        <v>3.6806249469349614E-2</v>
      </c>
    </row>
    <row r="40" spans="3:19">
      <c r="C40">
        <v>5</v>
      </c>
      <c r="D40">
        <v>1</v>
      </c>
      <c r="E40">
        <v>0.42</v>
      </c>
      <c r="F40">
        <v>0.32300000000000001</v>
      </c>
      <c r="G40">
        <v>0.36499999999999999</v>
      </c>
      <c r="H40">
        <v>0.52300000000000002</v>
      </c>
      <c r="I40">
        <v>0.44800000000000001</v>
      </c>
      <c r="J40">
        <v>0.48099999999999998</v>
      </c>
      <c r="K40">
        <v>0.42899999999999999</v>
      </c>
      <c r="L40">
        <v>0.497</v>
      </c>
      <c r="M40">
        <v>0.45900000000000002</v>
      </c>
      <c r="N40">
        <v>0.54200000000000004</v>
      </c>
      <c r="O40">
        <v>0.48399999999999999</v>
      </c>
      <c r="P40">
        <v>0.51100000000000001</v>
      </c>
      <c r="Q40">
        <v>0.60299999999999998</v>
      </c>
      <c r="R40">
        <v>0.48399999999999999</v>
      </c>
      <c r="S40">
        <v>0.53600000000000003</v>
      </c>
    </row>
    <row r="41" spans="3:19">
      <c r="C41">
        <v>5</v>
      </c>
      <c r="D41">
        <v>1</v>
      </c>
      <c r="E41">
        <v>0.42</v>
      </c>
      <c r="F41">
        <v>0.35699999999999998</v>
      </c>
      <c r="G41">
        <v>0.38500000000000001</v>
      </c>
      <c r="H41">
        <v>0.51700000000000002</v>
      </c>
      <c r="I41">
        <v>0.5</v>
      </c>
      <c r="J41">
        <v>0.50700000000000001</v>
      </c>
      <c r="K41">
        <v>0.41699999999999998</v>
      </c>
      <c r="L41">
        <v>0.626</v>
      </c>
      <c r="M41">
        <v>0.495</v>
      </c>
      <c r="N41">
        <v>0.53600000000000003</v>
      </c>
      <c r="O41">
        <v>0.42799999999999999</v>
      </c>
      <c r="P41">
        <v>0.47599999999999998</v>
      </c>
      <c r="Q41">
        <v>0.56399999999999995</v>
      </c>
      <c r="R41">
        <v>0.438</v>
      </c>
      <c r="S41">
        <v>0.49099999999999999</v>
      </c>
    </row>
    <row r="42" spans="3:19">
      <c r="C42">
        <v>5</v>
      </c>
      <c r="D42">
        <v>1</v>
      </c>
      <c r="E42">
        <v>0.46899999999999997</v>
      </c>
      <c r="F42">
        <v>0.33900000000000002</v>
      </c>
      <c r="G42">
        <v>0.39300000000000002</v>
      </c>
      <c r="H42">
        <v>0.56799999999999995</v>
      </c>
      <c r="I42">
        <v>0.48499999999999999</v>
      </c>
      <c r="J42">
        <v>0.51700000000000002</v>
      </c>
      <c r="K42">
        <v>0.42499999999999999</v>
      </c>
      <c r="L42">
        <v>0.497</v>
      </c>
      <c r="M42">
        <v>0.45400000000000001</v>
      </c>
      <c r="N42">
        <v>0.55800000000000005</v>
      </c>
      <c r="O42">
        <v>0.5</v>
      </c>
      <c r="P42">
        <v>0.52800000000000002</v>
      </c>
      <c r="Q42">
        <v>0.72099999999999997</v>
      </c>
      <c r="R42">
        <v>0.51800000000000002</v>
      </c>
      <c r="S42">
        <v>0.60299999999999998</v>
      </c>
    </row>
    <row r="43" spans="3:19">
      <c r="C43">
        <v>5</v>
      </c>
      <c r="D43">
        <v>1</v>
      </c>
      <c r="E43">
        <v>0.439</v>
      </c>
      <c r="F43">
        <v>0.32300000000000001</v>
      </c>
      <c r="G43">
        <v>0.372</v>
      </c>
      <c r="H43">
        <v>0.49099999999999999</v>
      </c>
      <c r="I43">
        <v>0.48499999999999999</v>
      </c>
      <c r="J43">
        <v>0.48399999999999999</v>
      </c>
      <c r="K43">
        <v>0.39900000000000002</v>
      </c>
      <c r="L43">
        <v>0.48099999999999998</v>
      </c>
      <c r="M43">
        <v>0.436</v>
      </c>
      <c r="N43">
        <v>0.65500000000000003</v>
      </c>
      <c r="O43">
        <v>0.53100000000000003</v>
      </c>
      <c r="P43">
        <v>0.58699999999999997</v>
      </c>
      <c r="Q43">
        <v>0.54200000000000004</v>
      </c>
      <c r="R43">
        <v>0.42</v>
      </c>
      <c r="S43">
        <v>0.47299999999999998</v>
      </c>
    </row>
    <row r="44" spans="3:19">
      <c r="C44">
        <v>5</v>
      </c>
      <c r="D44">
        <v>1</v>
      </c>
      <c r="E44">
        <v>0.38600000000000001</v>
      </c>
      <c r="F44">
        <v>0.40200000000000002</v>
      </c>
      <c r="G44">
        <v>0.38900000000000001</v>
      </c>
      <c r="H44">
        <v>0.48099999999999998</v>
      </c>
      <c r="I44">
        <v>0.45</v>
      </c>
      <c r="J44">
        <v>0.46500000000000002</v>
      </c>
      <c r="K44">
        <v>0.42899999999999999</v>
      </c>
      <c r="L44">
        <v>0.503</v>
      </c>
      <c r="M44">
        <v>0.46200000000000002</v>
      </c>
      <c r="N44">
        <v>0.53800000000000003</v>
      </c>
      <c r="O44">
        <v>0.53700000000000003</v>
      </c>
      <c r="P44">
        <v>0.53300000000000003</v>
      </c>
      <c r="Q44">
        <v>0.54200000000000004</v>
      </c>
      <c r="R44">
        <v>0.48299999999999998</v>
      </c>
      <c r="S44">
        <v>0.50900000000000001</v>
      </c>
    </row>
    <row r="45" spans="3:19">
      <c r="E45">
        <f>AVERAGE(E40:E44)</f>
        <v>0.42679999999999996</v>
      </c>
      <c r="F45">
        <f t="shared" ref="F45" si="34">AVERAGE(F40:F44)</f>
        <v>0.34879999999999994</v>
      </c>
      <c r="G45">
        <f t="shared" ref="G45" si="35">AVERAGE(G40:G44)</f>
        <v>0.38080000000000003</v>
      </c>
      <c r="H45">
        <f t="shared" ref="H45" si="36">AVERAGE(H40:H44)</f>
        <v>0.51600000000000001</v>
      </c>
      <c r="I45">
        <f t="shared" ref="I45" si="37">AVERAGE(I40:I44)</f>
        <v>0.47359999999999997</v>
      </c>
      <c r="J45">
        <f t="shared" ref="J45" si="38">AVERAGE(J40:J44)</f>
        <v>0.49079999999999996</v>
      </c>
      <c r="K45">
        <f t="shared" ref="K45" si="39">AVERAGE(K40:K44)</f>
        <v>0.41979999999999995</v>
      </c>
      <c r="L45">
        <f t="shared" ref="L45" si="40">AVERAGE(L40:L44)</f>
        <v>0.52080000000000004</v>
      </c>
      <c r="M45">
        <f t="shared" ref="M45" si="41">AVERAGE(M40:M44)</f>
        <v>0.4612</v>
      </c>
      <c r="N45">
        <f t="shared" ref="N45" si="42">AVERAGE(N40:N44)</f>
        <v>0.56580000000000008</v>
      </c>
      <c r="O45">
        <f t="shared" ref="O45" si="43">AVERAGE(O40:O44)</f>
        <v>0.496</v>
      </c>
      <c r="P45">
        <f t="shared" ref="P45" si="44">AVERAGE(P40:P44)</f>
        <v>0.52700000000000002</v>
      </c>
      <c r="Q45">
        <f t="shared" ref="Q45" si="45">AVERAGE(Q40:Q44)</f>
        <v>0.59439999999999993</v>
      </c>
      <c r="R45">
        <f t="shared" ref="R45" si="46">AVERAGE(R40:R44)</f>
        <v>0.46860000000000002</v>
      </c>
      <c r="S45">
        <f t="shared" ref="S45" si="47">AVERAGE(S40:S44)</f>
        <v>0.52239999999999998</v>
      </c>
    </row>
    <row r="46" spans="3:19">
      <c r="E46">
        <f>STDEV(E40:E44)</f>
        <v>3.0359512512555257E-2</v>
      </c>
      <c r="F46">
        <f t="shared" ref="F46:S46" si="48">STDEV(F40:F44)</f>
        <v>3.2881605800203863E-2</v>
      </c>
      <c r="G46">
        <f t="shared" si="48"/>
        <v>1.1840608092492558E-2</v>
      </c>
      <c r="H46">
        <f t="shared" si="48"/>
        <v>3.3926390907374739E-2</v>
      </c>
      <c r="I46">
        <f t="shared" si="48"/>
        <v>2.3287335614019904E-2</v>
      </c>
      <c r="J46">
        <f t="shared" si="48"/>
        <v>2.0957099035887581E-2</v>
      </c>
      <c r="K46">
        <f t="shared" si="48"/>
        <v>1.2617448236469991E-2</v>
      </c>
      <c r="L46">
        <f t="shared" si="48"/>
        <v>5.9373394715141616E-2</v>
      </c>
      <c r="M46">
        <f t="shared" si="48"/>
        <v>2.1417282740814718E-2</v>
      </c>
      <c r="N46">
        <f t="shared" si="48"/>
        <v>5.0608299714572508E-2</v>
      </c>
      <c r="O46">
        <f t="shared" si="48"/>
        <v>4.3846322536787524E-2</v>
      </c>
      <c r="P46">
        <f t="shared" si="48"/>
        <v>4.0292679235811556E-2</v>
      </c>
      <c r="Q46">
        <f t="shared" si="48"/>
        <v>7.502866119024193E-2</v>
      </c>
      <c r="R46">
        <f t="shared" si="48"/>
        <v>3.9316663134096215E-2</v>
      </c>
      <c r="S46">
        <f t="shared" si="48"/>
        <v>5.0712917486573375E-2</v>
      </c>
    </row>
    <row r="49" spans="3:19">
      <c r="C49">
        <v>6</v>
      </c>
      <c r="D49">
        <v>1</v>
      </c>
      <c r="E49">
        <v>0.52800000000000002</v>
      </c>
      <c r="F49">
        <v>0.379</v>
      </c>
      <c r="G49">
        <v>0.44</v>
      </c>
      <c r="H49">
        <v>0.48799999999999999</v>
      </c>
      <c r="I49">
        <v>0.40300000000000002</v>
      </c>
      <c r="J49">
        <v>0.438</v>
      </c>
      <c r="K49">
        <v>0.503</v>
      </c>
      <c r="L49">
        <v>0.51900000000000002</v>
      </c>
      <c r="M49">
        <v>0.51100000000000001</v>
      </c>
      <c r="N49">
        <v>0.53600000000000003</v>
      </c>
      <c r="O49">
        <v>0.38900000000000001</v>
      </c>
      <c r="P49">
        <v>0.44900000000000001</v>
      </c>
      <c r="Q49">
        <v>0.51200000000000001</v>
      </c>
      <c r="R49">
        <v>0.45800000000000002</v>
      </c>
      <c r="S49">
        <v>0.47799999999999998</v>
      </c>
    </row>
    <row r="50" spans="3:19">
      <c r="C50">
        <v>6</v>
      </c>
      <c r="D50">
        <v>1</v>
      </c>
      <c r="E50">
        <v>0.57299999999999995</v>
      </c>
      <c r="F50">
        <v>0.41199999999999998</v>
      </c>
      <c r="G50">
        <v>0.47899999999999998</v>
      </c>
      <c r="H50">
        <v>0.40699999999999997</v>
      </c>
      <c r="I50">
        <v>0.378</v>
      </c>
      <c r="J50">
        <v>0.38900000000000001</v>
      </c>
      <c r="K50">
        <v>0.59099999999999997</v>
      </c>
      <c r="L50">
        <v>0.55000000000000004</v>
      </c>
      <c r="M50">
        <v>0.56999999999999995</v>
      </c>
      <c r="N50">
        <v>0.5</v>
      </c>
      <c r="O50">
        <v>0.379</v>
      </c>
      <c r="P50">
        <v>0.43099999999999999</v>
      </c>
      <c r="Q50">
        <v>0.44400000000000001</v>
      </c>
      <c r="R50">
        <v>0.40500000000000003</v>
      </c>
      <c r="S50">
        <v>0.42299999999999999</v>
      </c>
    </row>
    <row r="51" spans="3:19">
      <c r="C51">
        <v>6</v>
      </c>
      <c r="D51">
        <v>1</v>
      </c>
      <c r="E51">
        <v>0.60599999999999998</v>
      </c>
      <c r="F51">
        <v>0.42599999999999999</v>
      </c>
      <c r="G51">
        <v>0.5</v>
      </c>
      <c r="H51">
        <v>0.48399999999999999</v>
      </c>
      <c r="I51">
        <v>0.36199999999999999</v>
      </c>
      <c r="J51">
        <v>0.41299999999999998</v>
      </c>
      <c r="K51">
        <v>0.498</v>
      </c>
      <c r="L51">
        <v>0.49399999999999999</v>
      </c>
      <c r="M51">
        <v>0.49299999999999999</v>
      </c>
      <c r="N51">
        <v>0.45</v>
      </c>
      <c r="O51">
        <v>0.38900000000000001</v>
      </c>
      <c r="P51">
        <v>0.41699999999999998</v>
      </c>
      <c r="Q51">
        <v>0.55900000000000005</v>
      </c>
      <c r="R51">
        <v>0.42099999999999999</v>
      </c>
      <c r="S51">
        <v>0.47299999999999998</v>
      </c>
    </row>
    <row r="52" spans="3:19">
      <c r="C52">
        <v>6</v>
      </c>
      <c r="D52">
        <v>1</v>
      </c>
      <c r="E52">
        <v>0.66400000000000003</v>
      </c>
      <c r="F52">
        <v>0.41199999999999998</v>
      </c>
      <c r="G52">
        <v>0.50800000000000001</v>
      </c>
      <c r="H52">
        <v>0.41699999999999998</v>
      </c>
      <c r="I52">
        <v>0.27200000000000002</v>
      </c>
      <c r="J52">
        <v>0.32300000000000001</v>
      </c>
      <c r="K52">
        <v>0.52500000000000002</v>
      </c>
      <c r="L52">
        <v>0.47899999999999998</v>
      </c>
      <c r="M52">
        <v>0.501</v>
      </c>
      <c r="N52">
        <v>0.48099999999999998</v>
      </c>
      <c r="O52">
        <v>0.375</v>
      </c>
      <c r="P52">
        <v>0.41499999999999998</v>
      </c>
      <c r="Q52">
        <v>0.46899999999999997</v>
      </c>
      <c r="R52">
        <v>0.433</v>
      </c>
      <c r="S52">
        <v>0.44400000000000001</v>
      </c>
    </row>
    <row r="53" spans="3:19">
      <c r="C53">
        <v>6</v>
      </c>
      <c r="D53">
        <v>1</v>
      </c>
      <c r="E53">
        <v>0.58299999999999996</v>
      </c>
      <c r="F53">
        <v>0.40500000000000003</v>
      </c>
      <c r="G53">
        <v>0.46899999999999997</v>
      </c>
      <c r="H53">
        <v>0.442</v>
      </c>
      <c r="I53">
        <v>0.39</v>
      </c>
      <c r="J53">
        <v>0.41399999999999998</v>
      </c>
      <c r="K53">
        <v>0.433</v>
      </c>
      <c r="L53">
        <v>0.434</v>
      </c>
      <c r="M53">
        <v>0.42799999999999999</v>
      </c>
      <c r="N53">
        <v>0.53100000000000003</v>
      </c>
      <c r="O53">
        <v>0.38100000000000001</v>
      </c>
      <c r="P53">
        <v>0.44400000000000001</v>
      </c>
      <c r="Q53">
        <v>0.52800000000000002</v>
      </c>
      <c r="R53">
        <v>0.46700000000000003</v>
      </c>
      <c r="S53">
        <v>0.49099999999999999</v>
      </c>
    </row>
    <row r="54" spans="3:19">
      <c r="E54">
        <f>STDEV(E48:E52)</f>
        <v>5.725600405197695E-2</v>
      </c>
      <c r="F54">
        <f t="shared" ref="F54:S54" si="49">STDEV(F48:F52)</f>
        <v>1.9956202043475098E-2</v>
      </c>
      <c r="G54">
        <f t="shared" si="49"/>
        <v>3.0401480227120522E-2</v>
      </c>
      <c r="H54">
        <f t="shared" si="49"/>
        <v>4.2949582846247385E-2</v>
      </c>
      <c r="I54">
        <f t="shared" si="49"/>
        <v>5.7051876977595249E-2</v>
      </c>
      <c r="J54">
        <f t="shared" si="49"/>
        <v>4.9398886627129518E-2</v>
      </c>
      <c r="K54">
        <f t="shared" si="49"/>
        <v>4.2804789451648971E-2</v>
      </c>
      <c r="L54">
        <f t="shared" si="49"/>
        <v>3.1075177661063637E-2</v>
      </c>
      <c r="M54">
        <f t="shared" si="49"/>
        <v>3.4951156394793743E-2</v>
      </c>
      <c r="N54">
        <f t="shared" si="49"/>
        <v>3.5984950558068954E-2</v>
      </c>
      <c r="O54">
        <f t="shared" si="49"/>
        <v>7.1180521680208808E-3</v>
      </c>
      <c r="P54">
        <f t="shared" si="49"/>
        <v>1.5705625319186341E-2</v>
      </c>
      <c r="Q54">
        <f t="shared" si="49"/>
        <v>5.0523921726907436E-2</v>
      </c>
      <c r="R54">
        <f t="shared" si="49"/>
        <v>2.2336442569636437E-2</v>
      </c>
      <c r="S54">
        <f t="shared" si="49"/>
        <v>2.5800516790689801E-2</v>
      </c>
    </row>
    <row r="58" spans="3:19">
      <c r="C58">
        <v>7</v>
      </c>
      <c r="D58">
        <v>1</v>
      </c>
      <c r="E58">
        <v>0.5</v>
      </c>
      <c r="F58">
        <v>0.44900000000000001</v>
      </c>
      <c r="G58">
        <v>0.47299999999999998</v>
      </c>
      <c r="H58">
        <v>0.57299999999999995</v>
      </c>
      <c r="I58">
        <v>0.5</v>
      </c>
      <c r="J58">
        <v>0.53100000000000003</v>
      </c>
      <c r="K58">
        <v>0.53700000000000003</v>
      </c>
      <c r="L58">
        <v>0.55300000000000005</v>
      </c>
      <c r="M58">
        <v>0.54500000000000004</v>
      </c>
      <c r="N58">
        <v>0.505</v>
      </c>
      <c r="O58">
        <v>0.40600000000000003</v>
      </c>
      <c r="P58">
        <v>0.438</v>
      </c>
      <c r="Q58">
        <v>0.5</v>
      </c>
      <c r="R58">
        <v>0.40799999999999997</v>
      </c>
      <c r="S58">
        <v>0.44800000000000001</v>
      </c>
    </row>
    <row r="59" spans="3:19">
      <c r="C59">
        <v>7</v>
      </c>
      <c r="D59">
        <v>1</v>
      </c>
      <c r="E59">
        <v>0.5</v>
      </c>
      <c r="F59">
        <v>0.372</v>
      </c>
      <c r="G59">
        <v>0.42299999999999999</v>
      </c>
      <c r="H59">
        <v>0.58099999999999996</v>
      </c>
      <c r="I59">
        <v>0.437</v>
      </c>
      <c r="J59">
        <v>0.49</v>
      </c>
      <c r="K59">
        <v>0.56100000000000005</v>
      </c>
      <c r="L59">
        <v>0.46100000000000002</v>
      </c>
      <c r="M59">
        <v>0.50600000000000001</v>
      </c>
      <c r="N59">
        <v>0.65</v>
      </c>
      <c r="O59">
        <v>0.437</v>
      </c>
      <c r="P59">
        <v>0.52</v>
      </c>
      <c r="Q59">
        <v>0.48099999999999998</v>
      </c>
      <c r="R59">
        <v>0.44500000000000001</v>
      </c>
      <c r="S59">
        <v>0.46200000000000002</v>
      </c>
    </row>
    <row r="60" spans="3:19">
      <c r="C60">
        <v>7</v>
      </c>
      <c r="D60">
        <v>1</v>
      </c>
      <c r="E60">
        <v>0.5</v>
      </c>
      <c r="F60">
        <v>0.39700000000000002</v>
      </c>
      <c r="G60">
        <v>0.435</v>
      </c>
      <c r="H60">
        <v>0.503</v>
      </c>
      <c r="I60">
        <v>0.41799999999999998</v>
      </c>
      <c r="J60">
        <v>0.45300000000000001</v>
      </c>
      <c r="K60">
        <v>0.48099999999999998</v>
      </c>
      <c r="L60">
        <v>0.45</v>
      </c>
      <c r="M60">
        <v>0.46400000000000002</v>
      </c>
      <c r="N60">
        <v>0.64900000000000002</v>
      </c>
      <c r="O60">
        <v>0.45800000000000002</v>
      </c>
      <c r="P60">
        <v>0.53600000000000003</v>
      </c>
      <c r="Q60">
        <v>0.50600000000000001</v>
      </c>
      <c r="R60">
        <v>0.42</v>
      </c>
      <c r="S60">
        <v>0.45900000000000002</v>
      </c>
    </row>
    <row r="61" spans="3:19">
      <c r="C61">
        <v>7</v>
      </c>
      <c r="D61">
        <v>1</v>
      </c>
      <c r="E61">
        <v>0.45700000000000002</v>
      </c>
      <c r="F61">
        <v>0.45700000000000002</v>
      </c>
      <c r="G61">
        <v>0.45700000000000002</v>
      </c>
      <c r="H61">
        <v>0.51900000000000002</v>
      </c>
      <c r="I61">
        <v>0.46400000000000002</v>
      </c>
      <c r="J61">
        <v>0.48499999999999999</v>
      </c>
      <c r="K61">
        <v>0.504</v>
      </c>
      <c r="L61">
        <v>0.5</v>
      </c>
      <c r="M61">
        <v>0.502</v>
      </c>
      <c r="N61">
        <v>0.5</v>
      </c>
      <c r="O61">
        <v>0.43099999999999999</v>
      </c>
      <c r="P61">
        <v>0.46100000000000002</v>
      </c>
      <c r="Q61">
        <v>0.48099999999999998</v>
      </c>
      <c r="R61">
        <v>0.45800000000000002</v>
      </c>
      <c r="S61">
        <v>0.46899999999999997</v>
      </c>
    </row>
    <row r="62" spans="3:19">
      <c r="C62">
        <v>7</v>
      </c>
      <c r="D62">
        <v>1</v>
      </c>
      <c r="E62">
        <v>0.47299999999999998</v>
      </c>
      <c r="F62">
        <v>0.34100000000000003</v>
      </c>
      <c r="G62">
        <v>0.38800000000000001</v>
      </c>
      <c r="H62">
        <v>0.60599999999999998</v>
      </c>
      <c r="I62">
        <v>0.53500000000000003</v>
      </c>
      <c r="J62">
        <v>0.56200000000000006</v>
      </c>
      <c r="K62">
        <v>0.5</v>
      </c>
      <c r="L62">
        <v>0.48699999999999999</v>
      </c>
      <c r="M62">
        <v>0.49299999999999999</v>
      </c>
      <c r="N62">
        <v>0.64100000000000001</v>
      </c>
      <c r="O62">
        <v>0.5</v>
      </c>
      <c r="P62">
        <v>0.55700000000000005</v>
      </c>
      <c r="Q62">
        <v>0.55700000000000005</v>
      </c>
      <c r="R62">
        <v>0.41699999999999998</v>
      </c>
      <c r="S62">
        <v>0.47599999999999998</v>
      </c>
    </row>
    <row r="63" spans="3:19">
      <c r="E63">
        <f>AVERAGE(E58:E62)</f>
        <v>0.48600000000000004</v>
      </c>
      <c r="F63">
        <f t="shared" ref="F63" si="50">AVERAGE(F58:F62)</f>
        <v>0.4032</v>
      </c>
      <c r="G63">
        <f t="shared" ref="G63" si="51">AVERAGE(G58:G62)</f>
        <v>0.43520000000000003</v>
      </c>
      <c r="H63">
        <f t="shared" ref="H63" si="52">AVERAGE(H58:H62)</f>
        <v>0.55640000000000001</v>
      </c>
      <c r="I63">
        <f t="shared" ref="I63" si="53">AVERAGE(I58:I62)</f>
        <v>0.4708</v>
      </c>
      <c r="J63">
        <f t="shared" ref="J63" si="54">AVERAGE(J58:J62)</f>
        <v>0.50419999999999998</v>
      </c>
      <c r="K63">
        <f t="shared" ref="K63" si="55">AVERAGE(K58:K62)</f>
        <v>0.51660000000000006</v>
      </c>
      <c r="L63">
        <f t="shared" ref="L63" si="56">AVERAGE(L58:L62)</f>
        <v>0.49020000000000002</v>
      </c>
      <c r="M63">
        <f t="shared" ref="M63" si="57">AVERAGE(M58:M62)</f>
        <v>0.502</v>
      </c>
      <c r="N63">
        <f t="shared" ref="N63" si="58">AVERAGE(N58:N62)</f>
        <v>0.58900000000000008</v>
      </c>
      <c r="O63">
        <f t="shared" ref="O63" si="59">AVERAGE(O58:O62)</f>
        <v>0.44640000000000002</v>
      </c>
      <c r="P63">
        <f t="shared" ref="P63" si="60">AVERAGE(P58:P62)</f>
        <v>0.50239999999999996</v>
      </c>
      <c r="Q63">
        <f t="shared" ref="Q63" si="61">AVERAGE(Q58:Q62)</f>
        <v>0.505</v>
      </c>
      <c r="R63">
        <f t="shared" ref="R63" si="62">AVERAGE(R58:R62)</f>
        <v>0.42959999999999993</v>
      </c>
      <c r="S63">
        <f t="shared" ref="S63" si="63">AVERAGE(S58:S62)</f>
        <v>0.46279999999999999</v>
      </c>
    </row>
    <row r="64" spans="3:19">
      <c r="E64">
        <f>STDEV(E58:E62)</f>
        <v>1.9987496091306685E-2</v>
      </c>
      <c r="F64">
        <f t="shared" ref="F64:S64" si="64">STDEV(F58:F62)</f>
        <v>4.9680982276923392E-2</v>
      </c>
      <c r="G64">
        <f t="shared" si="64"/>
        <v>3.2713911413953536E-2</v>
      </c>
      <c r="H64">
        <f t="shared" si="64"/>
        <v>4.356374639536869E-2</v>
      </c>
      <c r="I64">
        <f t="shared" si="64"/>
        <v>4.7304333839512012E-2</v>
      </c>
      <c r="J64">
        <f t="shared" si="64"/>
        <v>4.257581473090094E-2</v>
      </c>
      <c r="K64">
        <f t="shared" si="64"/>
        <v>3.1973426466364245E-2</v>
      </c>
      <c r="L64">
        <f t="shared" si="64"/>
        <v>4.0369542974871546E-2</v>
      </c>
      <c r="M64">
        <f t="shared" si="64"/>
        <v>2.9111853256019282E-2</v>
      </c>
      <c r="N64">
        <f t="shared" si="64"/>
        <v>7.9060103718626581E-2</v>
      </c>
      <c r="O64">
        <f t="shared" si="64"/>
        <v>3.5232087647484069E-2</v>
      </c>
      <c r="P64">
        <f t="shared" si="64"/>
        <v>5.0698126198115076E-2</v>
      </c>
      <c r="Q64">
        <f t="shared" si="64"/>
        <v>3.1152848986890455E-2</v>
      </c>
      <c r="R64">
        <f t="shared" si="64"/>
        <v>2.0983326714322511E-2</v>
      </c>
      <c r="S64">
        <f t="shared" si="64"/>
        <v>1.0568822072492262E-2</v>
      </c>
    </row>
    <row r="67" spans="3:19">
      <c r="C67">
        <v>8</v>
      </c>
      <c r="D67">
        <v>1</v>
      </c>
      <c r="E67">
        <v>0.5</v>
      </c>
      <c r="F67">
        <v>0.63500000000000001</v>
      </c>
      <c r="G67">
        <v>0.55700000000000005</v>
      </c>
      <c r="H67">
        <v>0.54200000000000004</v>
      </c>
      <c r="I67">
        <v>0.69</v>
      </c>
      <c r="J67">
        <v>0.59599999999999997</v>
      </c>
      <c r="K67">
        <v>0.42</v>
      </c>
      <c r="L67">
        <v>0.67</v>
      </c>
      <c r="M67">
        <v>0.51300000000000001</v>
      </c>
      <c r="N67">
        <v>0.45</v>
      </c>
      <c r="O67">
        <v>0.5</v>
      </c>
      <c r="P67">
        <v>0.47199999999999998</v>
      </c>
      <c r="Q67">
        <v>0.371</v>
      </c>
      <c r="R67">
        <v>0.59</v>
      </c>
      <c r="S67">
        <v>0.45500000000000002</v>
      </c>
    </row>
    <row r="68" spans="3:19">
      <c r="C68">
        <v>8</v>
      </c>
      <c r="D68">
        <v>1</v>
      </c>
      <c r="E68">
        <v>0.45800000000000002</v>
      </c>
      <c r="F68">
        <v>0.63500000000000001</v>
      </c>
      <c r="G68">
        <v>0.52600000000000002</v>
      </c>
      <c r="H68">
        <v>0.52300000000000002</v>
      </c>
      <c r="I68">
        <v>0.80400000000000005</v>
      </c>
      <c r="J68">
        <v>0.63300000000000001</v>
      </c>
      <c r="K68">
        <v>0.47899999999999998</v>
      </c>
      <c r="L68">
        <v>0.56200000000000006</v>
      </c>
      <c r="M68">
        <v>0.51200000000000001</v>
      </c>
      <c r="N68">
        <v>0.317</v>
      </c>
      <c r="O68">
        <v>0.375</v>
      </c>
      <c r="P68">
        <v>0.34300000000000003</v>
      </c>
      <c r="Q68">
        <v>0.52600000000000002</v>
      </c>
      <c r="R68">
        <v>0.65300000000000002</v>
      </c>
      <c r="S68">
        <v>0.57999999999999996</v>
      </c>
    </row>
    <row r="69" spans="3:19">
      <c r="C69">
        <v>8</v>
      </c>
      <c r="D69">
        <v>1</v>
      </c>
      <c r="E69">
        <v>0.436</v>
      </c>
      <c r="F69">
        <v>0.60699999999999998</v>
      </c>
      <c r="G69">
        <v>0.501</v>
      </c>
      <c r="H69">
        <v>0.503</v>
      </c>
      <c r="I69">
        <v>0.75</v>
      </c>
      <c r="J69">
        <v>0.60199999999999998</v>
      </c>
      <c r="K69">
        <v>0.436</v>
      </c>
      <c r="L69">
        <v>0.67</v>
      </c>
      <c r="M69">
        <v>0.52600000000000002</v>
      </c>
      <c r="N69">
        <v>0.35399999999999998</v>
      </c>
      <c r="O69">
        <v>0.438</v>
      </c>
      <c r="P69">
        <v>0.38800000000000001</v>
      </c>
      <c r="Q69">
        <v>0.40899999999999997</v>
      </c>
      <c r="R69">
        <v>0.64600000000000002</v>
      </c>
      <c r="S69">
        <v>0.5</v>
      </c>
    </row>
    <row r="70" spans="3:19">
      <c r="C70">
        <v>8</v>
      </c>
      <c r="D70">
        <v>1</v>
      </c>
      <c r="E70">
        <v>0.40100000000000002</v>
      </c>
      <c r="F70">
        <v>0.625</v>
      </c>
      <c r="G70">
        <v>0.48799999999999999</v>
      </c>
      <c r="H70">
        <v>0.45800000000000002</v>
      </c>
      <c r="I70">
        <v>0.73199999999999998</v>
      </c>
      <c r="J70">
        <v>0.56299999999999994</v>
      </c>
      <c r="K70">
        <v>0.45800000000000002</v>
      </c>
      <c r="L70">
        <v>0.625</v>
      </c>
      <c r="M70">
        <v>0.52800000000000002</v>
      </c>
      <c r="N70">
        <v>0.30299999999999999</v>
      </c>
      <c r="O70">
        <v>0.35399999999999998</v>
      </c>
      <c r="P70">
        <v>0.32400000000000001</v>
      </c>
      <c r="Q70">
        <v>0.36699999999999999</v>
      </c>
      <c r="R70">
        <v>0.64600000000000002</v>
      </c>
      <c r="S70">
        <v>0.46700000000000003</v>
      </c>
    </row>
    <row r="71" spans="3:19">
      <c r="C71">
        <v>8</v>
      </c>
      <c r="D71">
        <v>1</v>
      </c>
      <c r="E71">
        <v>0.45500000000000002</v>
      </c>
      <c r="F71">
        <v>0.63500000000000001</v>
      </c>
      <c r="G71">
        <v>0.52800000000000002</v>
      </c>
      <c r="H71">
        <v>0.48099999999999998</v>
      </c>
      <c r="I71">
        <v>0.84499999999999997</v>
      </c>
      <c r="J71">
        <v>0.61099999999999999</v>
      </c>
      <c r="K71">
        <v>0.45800000000000002</v>
      </c>
      <c r="L71">
        <v>0.59</v>
      </c>
      <c r="M71">
        <v>0.51600000000000001</v>
      </c>
      <c r="N71">
        <v>0.22700000000000001</v>
      </c>
      <c r="O71">
        <v>0.33900000000000002</v>
      </c>
      <c r="P71">
        <v>0.27200000000000002</v>
      </c>
      <c r="Q71">
        <v>0.46400000000000002</v>
      </c>
      <c r="R71">
        <v>0.61299999999999999</v>
      </c>
      <c r="S71">
        <v>0.52800000000000002</v>
      </c>
    </row>
    <row r="72" spans="3:19">
      <c r="E72">
        <f>AVERAGE(E67:E71)</f>
        <v>0.45</v>
      </c>
      <c r="F72">
        <f t="shared" ref="F72" si="65">AVERAGE(F67:F71)</f>
        <v>0.62739999999999996</v>
      </c>
      <c r="G72">
        <f t="shared" ref="G72" si="66">AVERAGE(G67:G71)</f>
        <v>0.52</v>
      </c>
      <c r="H72">
        <f t="shared" ref="H72" si="67">AVERAGE(H67:H71)</f>
        <v>0.50140000000000007</v>
      </c>
      <c r="I72">
        <f t="shared" ref="I72" si="68">AVERAGE(I67:I71)</f>
        <v>0.76419999999999999</v>
      </c>
      <c r="J72">
        <f t="shared" ref="J72" si="69">AVERAGE(J67:J71)</f>
        <v>0.60099999999999998</v>
      </c>
      <c r="K72">
        <f t="shared" ref="K72" si="70">AVERAGE(K67:K71)</f>
        <v>0.45019999999999999</v>
      </c>
      <c r="L72">
        <f t="shared" ref="L72" si="71">AVERAGE(L67:L71)</f>
        <v>0.62339999999999995</v>
      </c>
      <c r="M72">
        <f t="shared" ref="M72" si="72">AVERAGE(M67:M71)</f>
        <v>0.51899999999999991</v>
      </c>
      <c r="N72">
        <f t="shared" ref="N72" si="73">AVERAGE(N67:N71)</f>
        <v>0.33019999999999999</v>
      </c>
      <c r="O72">
        <f t="shared" ref="O72" si="74">AVERAGE(O67:O71)</f>
        <v>0.40119999999999995</v>
      </c>
      <c r="P72">
        <f t="shared" ref="P72" si="75">AVERAGE(P67:P71)</f>
        <v>0.35980000000000001</v>
      </c>
      <c r="Q72">
        <f t="shared" ref="Q72" si="76">AVERAGE(Q67:Q71)</f>
        <v>0.4274</v>
      </c>
      <c r="R72">
        <f t="shared" ref="R72" si="77">AVERAGE(R67:R71)</f>
        <v>0.62959999999999994</v>
      </c>
      <c r="S72">
        <f t="shared" ref="S72" si="78">AVERAGE(S67:S71)</f>
        <v>0.50600000000000001</v>
      </c>
    </row>
    <row r="73" spans="3:19">
      <c r="E73">
        <f>STDEV(E67:E71)</f>
        <v>3.6006943774777658E-2</v>
      </c>
      <c r="F73">
        <f t="shared" ref="F73:S73" si="79">STDEV(F67:F71)</f>
        <v>1.2198360545581537E-2</v>
      </c>
      <c r="G73">
        <f t="shared" si="79"/>
        <v>2.6711420778386188E-2</v>
      </c>
      <c r="H73">
        <f t="shared" si="79"/>
        <v>3.3231009614515188E-2</v>
      </c>
      <c r="I73">
        <f t="shared" si="79"/>
        <v>6.0944236807100982E-2</v>
      </c>
      <c r="J73">
        <f t="shared" si="79"/>
        <v>2.546566315649371E-2</v>
      </c>
      <c r="K73">
        <f t="shared" si="79"/>
        <v>2.2720035211240323E-2</v>
      </c>
      <c r="L73">
        <f t="shared" si="79"/>
        <v>4.8039567025525955E-2</v>
      </c>
      <c r="M73">
        <f t="shared" si="79"/>
        <v>7.4833147735478894E-3</v>
      </c>
      <c r="N73">
        <f t="shared" si="79"/>
        <v>8.1367684002925919E-2</v>
      </c>
      <c r="O73">
        <f t="shared" si="79"/>
        <v>6.6893198458438816E-2</v>
      </c>
      <c r="P73">
        <f t="shared" si="79"/>
        <v>7.526087961218636E-2</v>
      </c>
      <c r="Q73">
        <f t="shared" si="79"/>
        <v>6.7507777329727292E-2</v>
      </c>
      <c r="R73">
        <f t="shared" si="79"/>
        <v>2.7061042108536791E-2</v>
      </c>
      <c r="S73">
        <f t="shared" si="79"/>
        <v>5.0294134846918255E-2</v>
      </c>
    </row>
    <row r="76" spans="3:19">
      <c r="C76">
        <v>9</v>
      </c>
      <c r="D76">
        <v>1</v>
      </c>
      <c r="E76">
        <v>0.32100000000000001</v>
      </c>
      <c r="F76">
        <v>0.47799999999999998</v>
      </c>
      <c r="G76">
        <v>0.38200000000000001</v>
      </c>
      <c r="H76">
        <v>0.20799999999999999</v>
      </c>
      <c r="I76">
        <v>0.27800000000000002</v>
      </c>
      <c r="J76">
        <v>0.23699999999999999</v>
      </c>
      <c r="K76">
        <v>0.436</v>
      </c>
      <c r="L76">
        <v>0.59</v>
      </c>
      <c r="M76">
        <v>0.5</v>
      </c>
      <c r="N76">
        <v>0.42</v>
      </c>
      <c r="O76">
        <v>0.625</v>
      </c>
      <c r="P76">
        <v>0.501</v>
      </c>
      <c r="Q76">
        <v>0.154</v>
      </c>
      <c r="R76">
        <v>0.23400000000000001</v>
      </c>
      <c r="S76">
        <v>0.183</v>
      </c>
    </row>
    <row r="77" spans="3:19">
      <c r="C77">
        <v>9</v>
      </c>
      <c r="D77">
        <v>1</v>
      </c>
      <c r="E77">
        <v>0.308</v>
      </c>
      <c r="F77">
        <v>0.35399999999999998</v>
      </c>
      <c r="G77">
        <v>0.32800000000000001</v>
      </c>
      <c r="H77">
        <v>0.22700000000000001</v>
      </c>
      <c r="I77">
        <v>0.27500000000000002</v>
      </c>
      <c r="J77">
        <v>0.248</v>
      </c>
      <c r="K77">
        <v>0.40799999999999997</v>
      </c>
      <c r="L77">
        <v>0.52700000000000002</v>
      </c>
      <c r="M77">
        <v>0.45700000000000002</v>
      </c>
      <c r="N77">
        <v>0.38100000000000001</v>
      </c>
      <c r="O77">
        <v>0.56299999999999994</v>
      </c>
      <c r="P77">
        <v>0.45</v>
      </c>
      <c r="Q77">
        <v>0.23300000000000001</v>
      </c>
      <c r="R77">
        <v>0.311</v>
      </c>
      <c r="S77">
        <v>0.26500000000000001</v>
      </c>
    </row>
    <row r="78" spans="3:19">
      <c r="C78">
        <v>9</v>
      </c>
      <c r="D78">
        <v>1</v>
      </c>
      <c r="E78">
        <v>0.34599999999999997</v>
      </c>
      <c r="F78">
        <v>0.42699999999999999</v>
      </c>
      <c r="G78">
        <v>0.38200000000000001</v>
      </c>
      <c r="H78">
        <v>0.26700000000000002</v>
      </c>
      <c r="I78">
        <v>0.25900000000000001</v>
      </c>
      <c r="J78">
        <v>0.26100000000000001</v>
      </c>
      <c r="K78">
        <v>0.442</v>
      </c>
      <c r="L78">
        <v>0.45800000000000002</v>
      </c>
      <c r="M78">
        <v>0.44500000000000001</v>
      </c>
      <c r="N78">
        <v>0.34599999999999997</v>
      </c>
      <c r="O78">
        <v>0.5</v>
      </c>
      <c r="P78">
        <v>0.40799999999999997</v>
      </c>
      <c r="Q78">
        <v>0.307</v>
      </c>
      <c r="R78">
        <v>0.36699999999999999</v>
      </c>
      <c r="S78">
        <v>0.33300000000000002</v>
      </c>
    </row>
    <row r="79" spans="3:19">
      <c r="C79">
        <v>9</v>
      </c>
      <c r="D79">
        <v>1</v>
      </c>
      <c r="E79">
        <v>0.34599999999999997</v>
      </c>
      <c r="F79">
        <v>0.51200000000000001</v>
      </c>
      <c r="G79">
        <v>0.41199999999999998</v>
      </c>
      <c r="H79">
        <v>0.216</v>
      </c>
      <c r="I79">
        <v>0.22700000000000001</v>
      </c>
      <c r="J79">
        <v>0.22</v>
      </c>
      <c r="K79">
        <v>0.48199999999999998</v>
      </c>
      <c r="L79">
        <v>0.58599999999999997</v>
      </c>
      <c r="M79">
        <v>0.52200000000000002</v>
      </c>
      <c r="N79">
        <v>0.36</v>
      </c>
      <c r="O79">
        <v>0.40899999999999997</v>
      </c>
      <c r="P79">
        <v>0.38200000000000001</v>
      </c>
      <c r="Q79">
        <v>0.23100000000000001</v>
      </c>
      <c r="R79">
        <v>0.35099999999999998</v>
      </c>
      <c r="S79">
        <v>0.27500000000000002</v>
      </c>
    </row>
    <row r="80" spans="3:19">
      <c r="C80">
        <v>9</v>
      </c>
      <c r="D80">
        <v>1</v>
      </c>
      <c r="E80">
        <v>0.308</v>
      </c>
      <c r="F80">
        <v>0.432</v>
      </c>
      <c r="G80">
        <v>0.35699999999999998</v>
      </c>
      <c r="H80">
        <v>0.31900000000000001</v>
      </c>
      <c r="I80">
        <v>0.36099999999999999</v>
      </c>
      <c r="J80">
        <v>0.33800000000000002</v>
      </c>
      <c r="K80">
        <v>0.52800000000000002</v>
      </c>
      <c r="L80">
        <v>0.5</v>
      </c>
      <c r="M80">
        <v>0.51300000000000001</v>
      </c>
      <c r="N80">
        <v>0.44400000000000001</v>
      </c>
      <c r="O80">
        <v>0.58299999999999996</v>
      </c>
      <c r="P80">
        <v>0.48499999999999999</v>
      </c>
      <c r="Q80">
        <v>0.17899999999999999</v>
      </c>
      <c r="R80">
        <v>0.27800000000000002</v>
      </c>
      <c r="S80">
        <v>0.216</v>
      </c>
    </row>
    <row r="81" spans="3:19">
      <c r="E81">
        <f>AVERAGE(E76:E80)</f>
        <v>0.32579999999999998</v>
      </c>
      <c r="F81">
        <f t="shared" ref="F81" si="80">AVERAGE(F76:F80)</f>
        <v>0.44059999999999999</v>
      </c>
      <c r="G81">
        <f t="shared" ref="G81" si="81">AVERAGE(G76:G80)</f>
        <v>0.37219999999999998</v>
      </c>
      <c r="H81">
        <f t="shared" ref="H81" si="82">AVERAGE(H76:H80)</f>
        <v>0.24739999999999998</v>
      </c>
      <c r="I81">
        <f t="shared" ref="I81" si="83">AVERAGE(I76:I80)</f>
        <v>0.28000000000000003</v>
      </c>
      <c r="J81">
        <f t="shared" ref="J81" si="84">AVERAGE(J76:J80)</f>
        <v>0.26080000000000003</v>
      </c>
      <c r="K81">
        <f t="shared" ref="K81" si="85">AVERAGE(K76:K80)</f>
        <v>0.45920000000000005</v>
      </c>
      <c r="L81">
        <f t="shared" ref="L81" si="86">AVERAGE(L76:L80)</f>
        <v>0.53220000000000001</v>
      </c>
      <c r="M81">
        <f t="shared" ref="M81" si="87">AVERAGE(M76:M80)</f>
        <v>0.48740000000000006</v>
      </c>
      <c r="N81">
        <f t="shared" ref="N81" si="88">AVERAGE(N76:N80)</f>
        <v>0.39019999999999994</v>
      </c>
      <c r="O81">
        <f t="shared" ref="O81" si="89">AVERAGE(O76:O80)</f>
        <v>0.53599999999999992</v>
      </c>
      <c r="P81">
        <f t="shared" ref="P81" si="90">AVERAGE(P76:P80)</f>
        <v>0.44519999999999998</v>
      </c>
      <c r="Q81">
        <f t="shared" ref="Q81" si="91">AVERAGE(Q76:Q80)</f>
        <v>0.22079999999999997</v>
      </c>
      <c r="R81">
        <f t="shared" ref="R81" si="92">AVERAGE(R76:R80)</f>
        <v>0.30819999999999997</v>
      </c>
      <c r="S81">
        <f t="shared" ref="S81" si="93">AVERAGE(S76:S80)</f>
        <v>0.25440000000000002</v>
      </c>
    </row>
    <row r="82" spans="3:19">
      <c r="E82">
        <f>STDEV(E76:E80)</f>
        <v>1.9188538245525622E-2</v>
      </c>
      <c r="F82">
        <f t="shared" ref="F82:S82" si="94">STDEV(F76:F80)</f>
        <v>5.9697571139871626E-2</v>
      </c>
      <c r="G82">
        <f t="shared" si="94"/>
        <v>3.1467443493235978E-2</v>
      </c>
      <c r="H82">
        <f t="shared" si="94"/>
        <v>4.6003260753994704E-2</v>
      </c>
      <c r="I82">
        <f t="shared" si="94"/>
        <v>4.9598387070548734E-2</v>
      </c>
      <c r="J82">
        <f t="shared" si="94"/>
        <v>4.5702297535244317E-2</v>
      </c>
      <c r="K82">
        <f t="shared" si="94"/>
        <v>4.6660475779828917E-2</v>
      </c>
      <c r="L82">
        <f t="shared" si="94"/>
        <v>5.6579148102459072E-2</v>
      </c>
      <c r="M82">
        <f t="shared" si="94"/>
        <v>3.4399127895922019E-2</v>
      </c>
      <c r="N82">
        <f t="shared" si="94"/>
        <v>4.1026820495865882E-2</v>
      </c>
      <c r="O82">
        <f t="shared" si="94"/>
        <v>8.4089238312640188E-2</v>
      </c>
      <c r="P82">
        <f t="shared" si="94"/>
        <v>5.0246392905362057E-2</v>
      </c>
      <c r="Q82">
        <f t="shared" si="94"/>
        <v>5.8933861234438188E-2</v>
      </c>
      <c r="R82">
        <f t="shared" si="94"/>
        <v>5.4117464833452984E-2</v>
      </c>
      <c r="S82">
        <f t="shared" si="94"/>
        <v>5.7635058775019912E-2</v>
      </c>
    </row>
    <row r="85" spans="3:19">
      <c r="C85">
        <v>10</v>
      </c>
      <c r="D85">
        <v>1</v>
      </c>
      <c r="E85">
        <v>0.26900000000000002</v>
      </c>
      <c r="F85">
        <v>0.26</v>
      </c>
      <c r="G85">
        <v>0.26300000000000001</v>
      </c>
      <c r="H85">
        <v>0.59</v>
      </c>
      <c r="I85">
        <v>0.57499999999999996</v>
      </c>
      <c r="J85">
        <v>0.56899999999999995</v>
      </c>
      <c r="K85">
        <v>0.55600000000000005</v>
      </c>
      <c r="L85">
        <v>0.502</v>
      </c>
      <c r="M85">
        <v>0.52400000000000002</v>
      </c>
      <c r="N85">
        <v>0.38100000000000001</v>
      </c>
      <c r="O85">
        <v>0.38500000000000001</v>
      </c>
      <c r="P85">
        <v>0.379</v>
      </c>
      <c r="Q85">
        <v>0.442</v>
      </c>
      <c r="R85">
        <v>0.39700000000000002</v>
      </c>
      <c r="S85">
        <v>0.41799999999999998</v>
      </c>
    </row>
    <row r="86" spans="3:19">
      <c r="C86">
        <v>10</v>
      </c>
      <c r="D86">
        <v>1</v>
      </c>
      <c r="E86">
        <v>0.36099999999999999</v>
      </c>
      <c r="F86">
        <v>0.36099999999999999</v>
      </c>
      <c r="G86">
        <v>0.35599999999999998</v>
      </c>
      <c r="H86">
        <v>0.55300000000000005</v>
      </c>
      <c r="I86">
        <v>0.55600000000000005</v>
      </c>
      <c r="J86">
        <v>0.55300000000000005</v>
      </c>
      <c r="K86">
        <v>0.55800000000000005</v>
      </c>
      <c r="L86">
        <v>0.42099999999999999</v>
      </c>
      <c r="M86">
        <v>0.47599999999999998</v>
      </c>
      <c r="N86">
        <v>0.38800000000000001</v>
      </c>
      <c r="O86">
        <v>0.34300000000000003</v>
      </c>
      <c r="P86">
        <v>0.36399999999999999</v>
      </c>
      <c r="Q86">
        <v>0.44800000000000001</v>
      </c>
      <c r="R86">
        <v>0.44800000000000001</v>
      </c>
      <c r="S86">
        <v>0.44</v>
      </c>
    </row>
    <row r="87" spans="3:19">
      <c r="C87">
        <v>10</v>
      </c>
      <c r="D87">
        <v>1</v>
      </c>
      <c r="E87">
        <v>0.32400000000000001</v>
      </c>
      <c r="F87">
        <v>0.34200000000000003</v>
      </c>
      <c r="G87">
        <v>0.33</v>
      </c>
      <c r="H87">
        <v>0.48699999999999999</v>
      </c>
      <c r="I87">
        <v>0.46400000000000002</v>
      </c>
      <c r="J87">
        <v>0.47499999999999998</v>
      </c>
      <c r="K87">
        <v>0.64600000000000002</v>
      </c>
      <c r="L87">
        <v>0.52500000000000002</v>
      </c>
      <c r="M87">
        <v>0.57299999999999995</v>
      </c>
      <c r="N87">
        <v>0.48299999999999998</v>
      </c>
      <c r="O87">
        <v>0.44800000000000001</v>
      </c>
      <c r="P87">
        <v>0.46400000000000002</v>
      </c>
      <c r="Q87">
        <v>0.39700000000000002</v>
      </c>
      <c r="R87">
        <v>0.35099999999999998</v>
      </c>
      <c r="S87">
        <v>0.36899999999999999</v>
      </c>
    </row>
    <row r="88" spans="3:19">
      <c r="C88">
        <v>10</v>
      </c>
      <c r="D88">
        <v>1</v>
      </c>
      <c r="E88">
        <v>0.41399999999999998</v>
      </c>
      <c r="F88">
        <v>0.35399999999999998</v>
      </c>
      <c r="G88">
        <v>0.38200000000000001</v>
      </c>
      <c r="H88">
        <v>0.51600000000000001</v>
      </c>
      <c r="I88">
        <v>0.48099999999999998</v>
      </c>
      <c r="J88">
        <v>0.498</v>
      </c>
      <c r="K88">
        <v>0.57099999999999995</v>
      </c>
      <c r="L88">
        <v>0.46</v>
      </c>
      <c r="M88">
        <v>0.50800000000000001</v>
      </c>
      <c r="N88">
        <v>0.52700000000000002</v>
      </c>
      <c r="O88">
        <v>0.45700000000000002</v>
      </c>
      <c r="P88">
        <v>0.48899999999999999</v>
      </c>
      <c r="Q88">
        <v>0.45700000000000002</v>
      </c>
      <c r="R88">
        <v>0.38900000000000001</v>
      </c>
      <c r="S88">
        <v>0.41199999999999998</v>
      </c>
    </row>
    <row r="89" spans="3:19">
      <c r="C89">
        <v>10</v>
      </c>
      <c r="D89">
        <v>1</v>
      </c>
      <c r="E89">
        <v>0.26900000000000002</v>
      </c>
      <c r="F89">
        <v>0.315</v>
      </c>
      <c r="G89">
        <v>0.28899999999999998</v>
      </c>
      <c r="H89">
        <v>0.52200000000000002</v>
      </c>
      <c r="I89">
        <v>0.45600000000000002</v>
      </c>
      <c r="J89">
        <v>0.48099999999999998</v>
      </c>
      <c r="K89">
        <v>0.497</v>
      </c>
      <c r="L89">
        <v>0.42599999999999999</v>
      </c>
      <c r="M89">
        <v>0.45800000000000002</v>
      </c>
      <c r="N89">
        <v>0.48299999999999998</v>
      </c>
      <c r="O89">
        <v>0.45600000000000002</v>
      </c>
      <c r="P89">
        <v>0.46700000000000003</v>
      </c>
      <c r="Q89">
        <v>0.29699999999999999</v>
      </c>
      <c r="R89">
        <v>0.26700000000000002</v>
      </c>
      <c r="S89">
        <v>0.27800000000000002</v>
      </c>
    </row>
    <row r="90" spans="3:19">
      <c r="E90">
        <f>AVERAGE(E85:E89)</f>
        <v>0.32740000000000002</v>
      </c>
      <c r="F90">
        <f t="shared" ref="F90" si="95">AVERAGE(F85:F89)</f>
        <v>0.32640000000000002</v>
      </c>
      <c r="G90">
        <f t="shared" ref="G90" si="96">AVERAGE(G85:G89)</f>
        <v>0.32399999999999995</v>
      </c>
      <c r="H90">
        <f t="shared" ref="H90" si="97">AVERAGE(H85:H89)</f>
        <v>0.53360000000000007</v>
      </c>
      <c r="I90">
        <f t="shared" ref="I90" si="98">AVERAGE(I85:I89)</f>
        <v>0.50639999999999996</v>
      </c>
      <c r="J90">
        <f t="shared" ref="J90" si="99">AVERAGE(J85:J89)</f>
        <v>0.51519999999999988</v>
      </c>
      <c r="K90">
        <f t="shared" ref="K90" si="100">AVERAGE(K85:K89)</f>
        <v>0.5656000000000001</v>
      </c>
      <c r="L90">
        <f t="shared" ref="L90" si="101">AVERAGE(L85:L89)</f>
        <v>0.46679999999999999</v>
      </c>
      <c r="M90">
        <f t="shared" ref="M90" si="102">AVERAGE(M85:M89)</f>
        <v>0.50780000000000003</v>
      </c>
      <c r="N90">
        <f t="shared" ref="N90" si="103">AVERAGE(N85:N89)</f>
        <v>0.45240000000000002</v>
      </c>
      <c r="O90">
        <f t="shared" ref="O90" si="104">AVERAGE(O85:O89)</f>
        <v>0.4178</v>
      </c>
      <c r="P90">
        <f t="shared" ref="P90" si="105">AVERAGE(P85:P89)</f>
        <v>0.43260000000000004</v>
      </c>
      <c r="Q90">
        <f t="shared" ref="Q90" si="106">AVERAGE(Q85:Q89)</f>
        <v>0.40820000000000001</v>
      </c>
      <c r="R90">
        <f t="shared" ref="R90" si="107">AVERAGE(R85:R89)</f>
        <v>0.37039999999999995</v>
      </c>
      <c r="S90">
        <f t="shared" ref="S90" si="108">AVERAGE(S85:S89)</f>
        <v>0.38339999999999996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1"/>
  <sheetViews>
    <sheetView topLeftCell="A6" workbookViewId="0">
      <selection activeCell="C61" sqref="C61"/>
    </sheetView>
  </sheetViews>
  <sheetFormatPr defaultRowHeight="14.45"/>
  <sheetData>
    <row r="1" spans="1:17">
      <c r="A1" t="s">
        <v>97</v>
      </c>
    </row>
    <row r="3" spans="1:17">
      <c r="A3" s="118" t="s">
        <v>57</v>
      </c>
      <c r="B3" s="118"/>
      <c r="C3" s="118"/>
      <c r="D3" s="118"/>
      <c r="E3" s="118"/>
      <c r="G3" s="118" t="s">
        <v>58</v>
      </c>
      <c r="H3" s="118"/>
      <c r="I3" s="118"/>
      <c r="J3" s="118"/>
      <c r="K3" s="118"/>
      <c r="M3" s="118" t="s">
        <v>61</v>
      </c>
      <c r="N3" s="118"/>
      <c r="O3" s="118"/>
      <c r="P3" s="118"/>
      <c r="Q3" s="118"/>
    </row>
    <row r="4" spans="1:17">
      <c r="A4" s="1" t="s">
        <v>77</v>
      </c>
      <c r="B4" s="2" t="s">
        <v>78</v>
      </c>
      <c r="C4" s="2" t="s">
        <v>41</v>
      </c>
      <c r="D4" s="2" t="s">
        <v>42</v>
      </c>
      <c r="E4" s="8" t="s">
        <v>110</v>
      </c>
      <c r="G4" s="1" t="s">
        <v>77</v>
      </c>
      <c r="H4" s="2" t="s">
        <v>78</v>
      </c>
      <c r="I4" s="2" t="s">
        <v>41</v>
      </c>
      <c r="J4" s="2" t="s">
        <v>42</v>
      </c>
      <c r="K4" s="8" t="s">
        <v>110</v>
      </c>
      <c r="M4" s="1" t="s">
        <v>77</v>
      </c>
      <c r="N4" s="2" t="s">
        <v>78</v>
      </c>
      <c r="O4" s="2" t="s">
        <v>41</v>
      </c>
      <c r="P4" s="2" t="s">
        <v>42</v>
      </c>
      <c r="Q4" s="8" t="s">
        <v>110</v>
      </c>
    </row>
    <row r="5" spans="1:17">
      <c r="A5" s="124">
        <v>1</v>
      </c>
      <c r="B5">
        <v>1</v>
      </c>
      <c r="C5" s="3">
        <v>0.63600000000000001</v>
      </c>
      <c r="D5" s="3">
        <v>0.63600000000000001</v>
      </c>
      <c r="E5" s="4">
        <v>0.63600000000000001</v>
      </c>
      <c r="G5" s="124">
        <v>1</v>
      </c>
      <c r="H5">
        <v>1</v>
      </c>
      <c r="I5" s="3">
        <v>0.81799999999999995</v>
      </c>
      <c r="J5" s="3">
        <v>0.9</v>
      </c>
      <c r="K5" s="4">
        <v>0.85699999999999998</v>
      </c>
      <c r="M5" s="124">
        <v>1</v>
      </c>
      <c r="N5">
        <v>1</v>
      </c>
      <c r="O5" s="3">
        <v>0.61499999999999999</v>
      </c>
      <c r="P5" s="3">
        <v>0.66700000000000004</v>
      </c>
      <c r="Q5" s="4">
        <v>0.64</v>
      </c>
    </row>
    <row r="6" spans="1:17">
      <c r="A6" s="124"/>
      <c r="B6">
        <v>2</v>
      </c>
      <c r="C6" s="3">
        <v>0.66700000000000004</v>
      </c>
      <c r="D6" s="3">
        <v>0.6</v>
      </c>
      <c r="E6" s="4">
        <v>0.63200000000000001</v>
      </c>
      <c r="G6" s="124"/>
      <c r="H6">
        <v>2</v>
      </c>
      <c r="I6" s="3">
        <v>0.75</v>
      </c>
      <c r="J6" s="3">
        <v>0.71399999999999997</v>
      </c>
      <c r="K6" s="4">
        <v>0.73199999999999998</v>
      </c>
      <c r="M6" s="124"/>
      <c r="N6">
        <v>2</v>
      </c>
      <c r="O6" s="3">
        <v>0.6</v>
      </c>
      <c r="P6" s="3">
        <v>0.40899999999999997</v>
      </c>
      <c r="Q6" s="4">
        <v>0.48599999999999999</v>
      </c>
    </row>
    <row r="7" spans="1:17">
      <c r="A7" s="124"/>
      <c r="B7">
        <v>3</v>
      </c>
      <c r="C7" s="3">
        <v>0.53800000000000003</v>
      </c>
      <c r="D7" s="3">
        <v>0.438</v>
      </c>
      <c r="E7" s="4">
        <v>0.48299999999999998</v>
      </c>
      <c r="G7" s="124"/>
      <c r="H7">
        <v>3</v>
      </c>
      <c r="I7" s="3">
        <v>0.57099999999999995</v>
      </c>
      <c r="J7" s="3">
        <v>0.57099999999999995</v>
      </c>
      <c r="K7" s="4">
        <v>0.57099999999999995</v>
      </c>
      <c r="M7" s="124"/>
      <c r="N7">
        <v>3</v>
      </c>
      <c r="O7" s="3">
        <v>0.6</v>
      </c>
      <c r="P7" s="3">
        <v>0.375</v>
      </c>
      <c r="Q7" s="4">
        <v>0.46200000000000002</v>
      </c>
    </row>
    <row r="8" spans="1:17">
      <c r="A8" s="124"/>
      <c r="B8">
        <v>4</v>
      </c>
      <c r="C8" s="3">
        <v>0.6</v>
      </c>
      <c r="D8" s="3">
        <v>0.56200000000000006</v>
      </c>
      <c r="E8" s="4">
        <v>0.58099999999999996</v>
      </c>
      <c r="G8" s="124"/>
      <c r="H8">
        <v>4</v>
      </c>
      <c r="I8" s="3">
        <v>0.57899999999999996</v>
      </c>
      <c r="J8" s="3">
        <v>0.57899999999999996</v>
      </c>
      <c r="K8" s="4">
        <v>0.57899999999999996</v>
      </c>
      <c r="M8" s="124"/>
      <c r="N8">
        <v>4</v>
      </c>
      <c r="O8" s="3">
        <v>0.45</v>
      </c>
      <c r="P8" s="3">
        <v>0.40899999999999997</v>
      </c>
      <c r="Q8" s="4">
        <v>0.42899999999999999</v>
      </c>
    </row>
    <row r="9" spans="1:17">
      <c r="A9" s="124"/>
      <c r="B9">
        <v>5</v>
      </c>
      <c r="C9" s="3">
        <v>0.111</v>
      </c>
      <c r="D9" s="3">
        <v>5.8999999999999997E-2</v>
      </c>
      <c r="E9" s="4">
        <v>7.6999999999999999E-2</v>
      </c>
      <c r="G9" s="124"/>
      <c r="H9">
        <v>5</v>
      </c>
      <c r="I9" s="3">
        <v>0.72699999999999998</v>
      </c>
      <c r="J9" s="3">
        <v>0.5</v>
      </c>
      <c r="K9" s="4">
        <v>0.59299999999999997</v>
      </c>
      <c r="M9" s="124"/>
      <c r="N9">
        <v>5</v>
      </c>
      <c r="O9" s="3">
        <v>0.66700000000000004</v>
      </c>
      <c r="P9" s="3">
        <v>0.35299999999999998</v>
      </c>
      <c r="Q9" s="4">
        <v>0.46200000000000002</v>
      </c>
    </row>
    <row r="10" spans="1:17">
      <c r="A10" s="124"/>
      <c r="B10">
        <v>6</v>
      </c>
      <c r="C10" s="3">
        <v>0.66700000000000004</v>
      </c>
      <c r="D10" s="3">
        <v>0.6</v>
      </c>
      <c r="E10" s="4">
        <v>0.63200000000000001</v>
      </c>
      <c r="G10" s="124"/>
      <c r="H10">
        <v>6</v>
      </c>
      <c r="I10" s="3">
        <v>0.75</v>
      </c>
      <c r="J10" s="3">
        <v>0.6</v>
      </c>
      <c r="K10" s="4">
        <v>0.66700000000000004</v>
      </c>
      <c r="M10" s="124"/>
      <c r="N10">
        <v>6</v>
      </c>
      <c r="O10" s="3">
        <v>0.66700000000000004</v>
      </c>
      <c r="P10" s="3">
        <v>0.4</v>
      </c>
      <c r="Q10" s="4">
        <v>0.5</v>
      </c>
    </row>
    <row r="11" spans="1:17">
      <c r="A11" s="124"/>
      <c r="B11">
        <v>7</v>
      </c>
      <c r="C11" s="3">
        <v>0.66700000000000004</v>
      </c>
      <c r="D11" s="3">
        <v>0.66700000000000004</v>
      </c>
      <c r="E11" s="4">
        <v>0.66700000000000004</v>
      </c>
      <c r="G11" s="124"/>
      <c r="H11">
        <v>7</v>
      </c>
      <c r="I11" s="3">
        <v>0.66700000000000004</v>
      </c>
      <c r="J11" s="3">
        <v>0.63600000000000001</v>
      </c>
      <c r="K11" s="4">
        <v>0.65100000000000002</v>
      </c>
      <c r="M11" s="124"/>
      <c r="N11">
        <v>7</v>
      </c>
      <c r="O11" s="3">
        <v>0.61099999999999999</v>
      </c>
      <c r="P11" s="3">
        <v>0.52400000000000002</v>
      </c>
      <c r="Q11" s="4">
        <v>0.56399999999999995</v>
      </c>
    </row>
    <row r="12" spans="1:17">
      <c r="A12" s="124"/>
      <c r="B12">
        <v>8</v>
      </c>
      <c r="C12" s="3">
        <v>0.4</v>
      </c>
      <c r="D12" s="3">
        <v>0.6</v>
      </c>
      <c r="E12" s="4">
        <v>0.48</v>
      </c>
      <c r="G12" s="124"/>
      <c r="H12">
        <v>8</v>
      </c>
      <c r="I12" s="3">
        <v>0.56499999999999995</v>
      </c>
      <c r="J12" s="3">
        <v>0.65</v>
      </c>
      <c r="K12" s="4">
        <v>0.60499999999999998</v>
      </c>
      <c r="M12" s="124"/>
      <c r="N12">
        <v>8</v>
      </c>
      <c r="O12" s="3">
        <v>0.54500000000000004</v>
      </c>
      <c r="P12" s="3">
        <v>0.70599999999999996</v>
      </c>
      <c r="Q12" s="4">
        <v>0.61499999999999999</v>
      </c>
    </row>
    <row r="13" spans="1:17">
      <c r="A13" s="124"/>
      <c r="B13">
        <v>9</v>
      </c>
      <c r="C13" s="3">
        <v>0.6</v>
      </c>
      <c r="D13" s="3">
        <v>0.66700000000000004</v>
      </c>
      <c r="E13" s="4">
        <v>0.63200000000000001</v>
      </c>
      <c r="G13" s="124"/>
      <c r="H13">
        <v>9</v>
      </c>
      <c r="I13" s="3">
        <v>0.72699999999999998</v>
      </c>
      <c r="J13" s="3">
        <v>0.8</v>
      </c>
      <c r="K13" s="4">
        <v>0.76200000000000001</v>
      </c>
      <c r="M13" s="124"/>
      <c r="N13">
        <v>9</v>
      </c>
      <c r="O13" s="3">
        <v>0.7</v>
      </c>
      <c r="P13" s="3">
        <v>0.36799999999999999</v>
      </c>
      <c r="Q13" s="4">
        <v>0.48299999999999998</v>
      </c>
    </row>
    <row r="14" spans="1:17">
      <c r="A14" s="125"/>
      <c r="B14" s="5">
        <v>10</v>
      </c>
      <c r="C14" s="6">
        <v>0.66700000000000004</v>
      </c>
      <c r="D14" s="6">
        <v>0.53300000000000003</v>
      </c>
      <c r="E14" s="7">
        <v>0.59299999999999997</v>
      </c>
      <c r="G14" s="125"/>
      <c r="H14" s="5">
        <v>10</v>
      </c>
      <c r="I14" s="6">
        <v>0.54500000000000004</v>
      </c>
      <c r="J14" s="6">
        <v>0.4</v>
      </c>
      <c r="K14" s="7">
        <v>0.46200000000000002</v>
      </c>
      <c r="M14" s="125"/>
      <c r="N14" s="5">
        <v>10</v>
      </c>
      <c r="O14" s="6">
        <v>0.625</v>
      </c>
      <c r="P14" s="6">
        <v>0.33300000000000002</v>
      </c>
      <c r="Q14" s="7">
        <v>0.435</v>
      </c>
    </row>
    <row r="15" spans="1:17">
      <c r="C15" s="3">
        <f>AVERAGE(C5:C14)</f>
        <v>0.55530000000000002</v>
      </c>
      <c r="D15" s="3">
        <f t="shared" ref="D15:E15" si="0">AVERAGE(D5:D14)</f>
        <v>0.53620000000000001</v>
      </c>
      <c r="E15" s="3">
        <f t="shared" si="0"/>
        <v>0.5413</v>
      </c>
      <c r="F15" s="3"/>
      <c r="G15" s="3"/>
      <c r="H15" s="3"/>
      <c r="I15" s="3">
        <f t="shared" ref="I15" si="1">AVERAGE(I5:I14)</f>
        <v>0.66989999999999994</v>
      </c>
      <c r="J15" s="3">
        <f t="shared" ref="J15" si="2">AVERAGE(J5:J14)</f>
        <v>0.63500000000000001</v>
      </c>
      <c r="K15" s="3">
        <f t="shared" ref="K15" si="3">AVERAGE(K5:K14)</f>
        <v>0.64789999999999992</v>
      </c>
      <c r="L15" s="3"/>
      <c r="M15" s="3"/>
      <c r="N15" s="3"/>
      <c r="O15" s="3">
        <f t="shared" ref="O15" si="4">AVERAGE(O5:O14)</f>
        <v>0.60799999999999998</v>
      </c>
      <c r="P15" s="3">
        <f t="shared" ref="P15" si="5">AVERAGE(P5:P14)</f>
        <v>0.45440000000000003</v>
      </c>
      <c r="Q15" s="3">
        <f t="shared" ref="Q15" si="6">AVERAGE(Q5:Q14)</f>
        <v>0.50759999999999994</v>
      </c>
    </row>
    <row r="18" spans="1:17">
      <c r="A18" s="118" t="s">
        <v>60</v>
      </c>
      <c r="B18" s="118"/>
      <c r="C18" s="118"/>
      <c r="D18" s="118"/>
      <c r="E18" s="118"/>
      <c r="G18" s="118" t="s">
        <v>59</v>
      </c>
      <c r="H18" s="118"/>
      <c r="I18" s="118"/>
      <c r="J18" s="118"/>
      <c r="K18" s="118"/>
      <c r="M18" s="126" t="s">
        <v>111</v>
      </c>
      <c r="N18" s="126"/>
      <c r="O18" s="126"/>
      <c r="P18" s="126"/>
      <c r="Q18" s="126"/>
    </row>
    <row r="19" spans="1:17">
      <c r="A19" s="1" t="s">
        <v>77</v>
      </c>
      <c r="B19" s="2" t="s">
        <v>78</v>
      </c>
      <c r="C19" s="2" t="s">
        <v>41</v>
      </c>
      <c r="D19" s="2" t="s">
        <v>42</v>
      </c>
      <c r="E19" s="8" t="s">
        <v>110</v>
      </c>
      <c r="G19" s="1" t="s">
        <v>77</v>
      </c>
      <c r="H19" s="2" t="s">
        <v>78</v>
      </c>
      <c r="I19" s="2" t="s">
        <v>41</v>
      </c>
      <c r="J19" s="2" t="s">
        <v>42</v>
      </c>
      <c r="K19" s="8" t="s">
        <v>110</v>
      </c>
      <c r="M19" s="9" t="s">
        <v>77</v>
      </c>
      <c r="N19" s="10" t="s">
        <v>78</v>
      </c>
      <c r="O19" s="10" t="s">
        <v>41</v>
      </c>
      <c r="P19" s="10" t="s">
        <v>42</v>
      </c>
      <c r="Q19" s="11" t="s">
        <v>43</v>
      </c>
    </row>
    <row r="20" spans="1:17">
      <c r="A20" s="124">
        <v>1</v>
      </c>
      <c r="B20">
        <v>1</v>
      </c>
      <c r="C20" s="3">
        <v>0.75</v>
      </c>
      <c r="D20" s="3">
        <v>0.75</v>
      </c>
      <c r="E20" s="4">
        <v>0.75</v>
      </c>
      <c r="G20" s="124">
        <v>1</v>
      </c>
      <c r="H20">
        <v>1</v>
      </c>
      <c r="I20" s="3">
        <v>0.63600000000000001</v>
      </c>
      <c r="J20" s="3">
        <v>0.58299999999999996</v>
      </c>
      <c r="K20" s="4">
        <v>0.60899999999999999</v>
      </c>
      <c r="M20" s="143">
        <v>1</v>
      </c>
      <c r="N20" s="12">
        <v>1</v>
      </c>
      <c r="O20" s="13">
        <v>0.73333333333333328</v>
      </c>
      <c r="P20" s="13">
        <v>0.6875</v>
      </c>
      <c r="Q20" s="14">
        <v>0.70967741935483875</v>
      </c>
    </row>
    <row r="21" spans="1:17">
      <c r="A21" s="124"/>
      <c r="B21">
        <v>2</v>
      </c>
      <c r="C21" s="3">
        <v>0.7</v>
      </c>
      <c r="D21" s="3">
        <v>0.46700000000000003</v>
      </c>
      <c r="E21" s="4">
        <v>0.56000000000000005</v>
      </c>
      <c r="G21" s="124"/>
      <c r="H21">
        <v>2</v>
      </c>
      <c r="I21" s="3">
        <v>0.55600000000000005</v>
      </c>
      <c r="J21" s="3">
        <v>0.45500000000000002</v>
      </c>
      <c r="K21" s="4">
        <v>0.5</v>
      </c>
      <c r="M21" s="143"/>
      <c r="N21" s="12">
        <v>2</v>
      </c>
      <c r="O21" s="13">
        <v>0.55555555555555558</v>
      </c>
      <c r="P21" s="13">
        <v>0.43478260869565216</v>
      </c>
      <c r="Q21" s="14">
        <v>0.48780487804878048</v>
      </c>
    </row>
    <row r="22" spans="1:17">
      <c r="A22" s="124"/>
      <c r="B22">
        <v>3</v>
      </c>
      <c r="C22" s="3">
        <v>0.38500000000000001</v>
      </c>
      <c r="D22" s="3">
        <v>0.33300000000000002</v>
      </c>
      <c r="E22" s="4">
        <v>0.35699999999999998</v>
      </c>
      <c r="G22" s="124"/>
      <c r="H22">
        <v>3</v>
      </c>
      <c r="I22" s="3">
        <v>0.58299999999999996</v>
      </c>
      <c r="J22" s="3">
        <v>0.46700000000000003</v>
      </c>
      <c r="K22" s="4">
        <v>0.51900000000000002</v>
      </c>
      <c r="M22" s="143"/>
      <c r="N22" s="12">
        <v>3</v>
      </c>
      <c r="O22" s="13">
        <v>0.44440000000000002</v>
      </c>
      <c r="P22" s="13">
        <v>0.2581</v>
      </c>
      <c r="Q22" s="14">
        <v>0.32650000000000001</v>
      </c>
    </row>
    <row r="23" spans="1:17">
      <c r="A23" s="124"/>
      <c r="B23">
        <v>4</v>
      </c>
      <c r="C23" s="3">
        <v>0.6</v>
      </c>
      <c r="D23" s="3">
        <v>0.42899999999999999</v>
      </c>
      <c r="E23" s="4">
        <v>0.5</v>
      </c>
      <c r="G23" s="124"/>
      <c r="H23">
        <v>4</v>
      </c>
      <c r="I23" s="3">
        <v>0.66700000000000004</v>
      </c>
      <c r="J23" s="3">
        <v>0.375</v>
      </c>
      <c r="K23" s="4">
        <v>0.48</v>
      </c>
      <c r="M23" s="143"/>
      <c r="N23" s="12">
        <v>4</v>
      </c>
      <c r="O23" s="13">
        <v>0.44444444444444442</v>
      </c>
      <c r="P23" s="13">
        <v>0.30769230769230771</v>
      </c>
      <c r="Q23" s="14">
        <v>0.36363636363636365</v>
      </c>
    </row>
    <row r="24" spans="1:17">
      <c r="A24" s="124"/>
      <c r="B24">
        <v>5</v>
      </c>
      <c r="C24" s="3">
        <v>0.46200000000000002</v>
      </c>
      <c r="D24" s="3">
        <v>0.3</v>
      </c>
      <c r="E24" s="4">
        <v>0.36399999999999999</v>
      </c>
      <c r="G24" s="124"/>
      <c r="H24">
        <v>5</v>
      </c>
      <c r="I24" s="3">
        <v>0.33300000000000002</v>
      </c>
      <c r="J24" s="3">
        <v>0.2</v>
      </c>
      <c r="K24" s="4">
        <v>0.25</v>
      </c>
      <c r="M24" s="143"/>
      <c r="N24" s="12">
        <v>5</v>
      </c>
      <c r="O24" s="13">
        <v>0.66666666666666663</v>
      </c>
      <c r="P24" s="13">
        <v>0.48484848484848486</v>
      </c>
      <c r="Q24" s="14">
        <v>0.56140350877192979</v>
      </c>
    </row>
    <row r="25" spans="1:17">
      <c r="A25" s="124"/>
      <c r="B25">
        <v>6</v>
      </c>
      <c r="C25" s="3">
        <v>0.8</v>
      </c>
      <c r="D25" s="3">
        <v>0.4</v>
      </c>
      <c r="E25" s="4">
        <v>0.53300000000000003</v>
      </c>
      <c r="G25" s="124"/>
      <c r="H25">
        <v>6</v>
      </c>
      <c r="I25" s="3">
        <v>0.44400000000000001</v>
      </c>
      <c r="J25" s="3">
        <v>0.4</v>
      </c>
      <c r="K25" s="4">
        <v>0.42099999999999999</v>
      </c>
      <c r="M25" s="143"/>
      <c r="N25" s="12">
        <v>6</v>
      </c>
      <c r="O25" s="13">
        <v>0.35709999999999997</v>
      </c>
      <c r="P25" s="13">
        <v>0.3448</v>
      </c>
      <c r="Q25" s="14">
        <v>0.35089999999999999</v>
      </c>
    </row>
    <row r="26" spans="1:17">
      <c r="A26" s="124"/>
      <c r="B26">
        <v>7</v>
      </c>
      <c r="C26" s="3">
        <v>0.57099999999999995</v>
      </c>
      <c r="D26" s="3">
        <v>0.47099999999999997</v>
      </c>
      <c r="E26" s="4">
        <v>0.51600000000000001</v>
      </c>
      <c r="G26" s="124"/>
      <c r="H26">
        <v>7</v>
      </c>
      <c r="I26" s="3">
        <v>0.63600000000000001</v>
      </c>
      <c r="J26" s="3">
        <v>0.5</v>
      </c>
      <c r="K26" s="4">
        <v>0.56000000000000005</v>
      </c>
      <c r="M26" s="143"/>
      <c r="N26" s="12">
        <v>7</v>
      </c>
      <c r="O26" s="13">
        <v>0.56000000000000005</v>
      </c>
      <c r="P26" s="13">
        <v>0.38890000000000002</v>
      </c>
      <c r="Q26" s="14">
        <v>0.45900000000000002</v>
      </c>
    </row>
    <row r="27" spans="1:17">
      <c r="A27" s="124"/>
      <c r="B27">
        <v>8</v>
      </c>
      <c r="C27" s="3">
        <v>0.6</v>
      </c>
      <c r="D27" s="3">
        <v>0.8</v>
      </c>
      <c r="E27" s="4">
        <v>0.68600000000000005</v>
      </c>
      <c r="G27" s="124"/>
      <c r="H27">
        <v>8</v>
      </c>
      <c r="I27" s="3">
        <v>0.5</v>
      </c>
      <c r="J27" s="3">
        <v>0.55600000000000005</v>
      </c>
      <c r="K27" s="4">
        <v>0.52600000000000002</v>
      </c>
      <c r="M27" s="143"/>
      <c r="N27" s="12">
        <v>8</v>
      </c>
      <c r="O27" s="13">
        <v>0.31909999999999999</v>
      </c>
      <c r="P27" s="13">
        <v>0.6</v>
      </c>
      <c r="Q27" s="14">
        <v>0.41670000000000001</v>
      </c>
    </row>
    <row r="28" spans="1:17">
      <c r="A28" s="124"/>
      <c r="B28">
        <v>9</v>
      </c>
      <c r="C28" s="3">
        <v>0.7</v>
      </c>
      <c r="D28" s="3">
        <v>0.53800000000000003</v>
      </c>
      <c r="E28" s="4">
        <v>0.60899999999999999</v>
      </c>
      <c r="G28" s="124"/>
      <c r="H28">
        <v>9</v>
      </c>
      <c r="I28" s="3">
        <v>0.45500000000000002</v>
      </c>
      <c r="J28" s="3">
        <v>0.41699999999999998</v>
      </c>
      <c r="K28" s="4">
        <v>0.435</v>
      </c>
      <c r="M28" s="143"/>
      <c r="N28" s="12">
        <v>9</v>
      </c>
      <c r="O28" s="13">
        <v>0.5</v>
      </c>
      <c r="P28" s="13">
        <v>0.3947</v>
      </c>
      <c r="Q28" s="14">
        <v>0.44119999999999998</v>
      </c>
    </row>
    <row r="29" spans="1:17">
      <c r="A29" s="125"/>
      <c r="B29" s="5">
        <v>10</v>
      </c>
      <c r="C29" s="6">
        <v>0.71399999999999997</v>
      </c>
      <c r="D29" s="6">
        <v>0.45500000000000002</v>
      </c>
      <c r="E29" s="7">
        <v>0.55600000000000005</v>
      </c>
      <c r="G29" s="125"/>
      <c r="H29" s="5">
        <v>10</v>
      </c>
      <c r="I29" s="6">
        <v>0.5</v>
      </c>
      <c r="J29" s="6">
        <v>0.33300000000000002</v>
      </c>
      <c r="K29" s="7">
        <v>0.4</v>
      </c>
      <c r="M29" s="144"/>
      <c r="N29" s="15">
        <v>10</v>
      </c>
      <c r="O29" s="16">
        <v>0.4667</v>
      </c>
      <c r="P29" s="16">
        <v>0.48280000000000001</v>
      </c>
      <c r="Q29" s="17">
        <v>0.47460000000000002</v>
      </c>
    </row>
    <row r="30" spans="1:17">
      <c r="C30" s="3">
        <f>AVERAGE(C20:C29)</f>
        <v>0.62819999999999998</v>
      </c>
      <c r="D30" s="3">
        <f t="shared" ref="D30:Q30" si="7">AVERAGE(D20:D29)</f>
        <v>0.49430000000000007</v>
      </c>
      <c r="E30" s="3">
        <f t="shared" si="7"/>
        <v>0.54310000000000003</v>
      </c>
      <c r="F30" s="3"/>
      <c r="G30" s="3"/>
      <c r="H30" s="3"/>
      <c r="I30" s="3">
        <f t="shared" si="7"/>
        <v>0.53100000000000003</v>
      </c>
      <c r="J30" s="3">
        <f t="shared" si="7"/>
        <v>0.42859999999999998</v>
      </c>
      <c r="K30" s="3">
        <f t="shared" si="7"/>
        <v>0.47000000000000003</v>
      </c>
      <c r="L30" s="3"/>
      <c r="M30" s="13"/>
      <c r="N30" s="13"/>
      <c r="O30" s="13">
        <f t="shared" si="7"/>
        <v>0.50473000000000001</v>
      </c>
      <c r="P30" s="13">
        <f t="shared" si="7"/>
        <v>0.4384123401236445</v>
      </c>
      <c r="Q30" s="13">
        <f t="shared" si="7"/>
        <v>0.45914221698119129</v>
      </c>
    </row>
    <row r="34" spans="1:17">
      <c r="A34" s="118" t="s">
        <v>155</v>
      </c>
      <c r="B34" s="118"/>
      <c r="C34" s="118"/>
      <c r="D34" s="118"/>
      <c r="E34" s="118"/>
      <c r="G34" s="118" t="s">
        <v>156</v>
      </c>
      <c r="H34" s="118"/>
      <c r="I34" s="118"/>
      <c r="J34" s="118"/>
      <c r="K34" s="118"/>
      <c r="M34" s="118" t="s">
        <v>157</v>
      </c>
      <c r="N34" s="118"/>
      <c r="O34" s="118"/>
      <c r="P34" s="118"/>
      <c r="Q34" s="118"/>
    </row>
    <row r="35" spans="1:17">
      <c r="A35" s="1" t="s">
        <v>77</v>
      </c>
      <c r="B35" s="2" t="s">
        <v>78</v>
      </c>
      <c r="C35" s="2" t="s">
        <v>41</v>
      </c>
      <c r="D35" s="2" t="s">
        <v>42</v>
      </c>
      <c r="E35" s="8" t="s">
        <v>110</v>
      </c>
      <c r="G35" s="1" t="s">
        <v>77</v>
      </c>
      <c r="H35" s="2" t="s">
        <v>78</v>
      </c>
      <c r="I35" s="2" t="s">
        <v>41</v>
      </c>
      <c r="J35" s="2" t="s">
        <v>42</v>
      </c>
      <c r="K35" s="8" t="s">
        <v>110</v>
      </c>
      <c r="M35" s="1" t="s">
        <v>77</v>
      </c>
      <c r="N35" s="2" t="s">
        <v>78</v>
      </c>
      <c r="O35" s="2" t="s">
        <v>41</v>
      </c>
      <c r="P35" s="2" t="s">
        <v>42</v>
      </c>
      <c r="Q35" s="8" t="s">
        <v>110</v>
      </c>
    </row>
    <row r="36" spans="1:17">
      <c r="A36" s="124">
        <v>1</v>
      </c>
      <c r="B36">
        <v>1</v>
      </c>
      <c r="C36" s="3">
        <f>ABS(C5-$O20)</f>
        <v>9.7333333333333272E-2</v>
      </c>
      <c r="D36" s="3">
        <f>ABS(D5-$P20)</f>
        <v>5.149999999999999E-2</v>
      </c>
      <c r="E36" s="4">
        <f>ABS(E5-$Q20)</f>
        <v>7.3677419354838736E-2</v>
      </c>
      <c r="G36" s="124">
        <v>1</v>
      </c>
      <c r="H36">
        <v>1</v>
      </c>
      <c r="I36" s="3">
        <f>ABS(I5-$O20)</f>
        <v>8.4666666666666668E-2</v>
      </c>
      <c r="J36" s="3">
        <f>ABS(J5-$P20)</f>
        <v>0.21250000000000002</v>
      </c>
      <c r="K36" s="4">
        <f>ABS(K5-$Q20)</f>
        <v>0.14732258064516124</v>
      </c>
      <c r="M36" s="124">
        <v>1</v>
      </c>
      <c r="N36">
        <v>1</v>
      </c>
      <c r="O36" s="3">
        <f>ABS(O5-$O20)</f>
        <v>0.11833333333333329</v>
      </c>
      <c r="P36" s="3">
        <f>ABS(P5-$P20)</f>
        <v>2.0499999999999963E-2</v>
      </c>
      <c r="Q36" s="4">
        <f>ABS(Q5-$Q20)</f>
        <v>6.9677419354838732E-2</v>
      </c>
    </row>
    <row r="37" spans="1:17">
      <c r="A37" s="124"/>
      <c r="B37">
        <v>2</v>
      </c>
      <c r="C37" s="3">
        <f>ABS(C6-$O21)</f>
        <v>0.11144444444444446</v>
      </c>
      <c r="D37" s="3">
        <f t="shared" ref="D37:D45" si="8">ABS(D6-$P21)</f>
        <v>0.16521739130434782</v>
      </c>
      <c r="E37" s="4">
        <f t="shared" ref="E37:E45" si="9">ABS(E6-$Q21)</f>
        <v>0.14419512195121953</v>
      </c>
      <c r="G37" s="124"/>
      <c r="H37">
        <v>2</v>
      </c>
      <c r="I37" s="3">
        <f>ABS(I6-$O21)</f>
        <v>0.19444444444444442</v>
      </c>
      <c r="J37" s="3">
        <f t="shared" ref="J37:J45" si="10">ABS(J6-$P21)</f>
        <v>0.27921739130434781</v>
      </c>
      <c r="K37" s="4">
        <f t="shared" ref="K37:K45" si="11">ABS(K6-$Q21)</f>
        <v>0.24419512195121951</v>
      </c>
      <c r="M37" s="124"/>
      <c r="N37">
        <v>2</v>
      </c>
      <c r="O37" s="3">
        <f>ABS(O6-$O21)</f>
        <v>4.4444444444444398E-2</v>
      </c>
      <c r="P37" s="3">
        <f t="shared" ref="P37:P45" si="12">ABS(P6-$P21)</f>
        <v>2.5782608695652187E-2</v>
      </c>
      <c r="Q37" s="4">
        <f t="shared" ref="Q37:Q45" si="13">ABS(Q6-$Q21)</f>
        <v>1.8048780487804894E-3</v>
      </c>
    </row>
    <row r="38" spans="1:17">
      <c r="A38" s="124"/>
      <c r="B38">
        <v>3</v>
      </c>
      <c r="C38" s="3">
        <f t="shared" ref="C38:C45" si="14">ABS(C7-$O22)</f>
        <v>9.3600000000000017E-2</v>
      </c>
      <c r="D38" s="3">
        <f t="shared" si="8"/>
        <v>0.1799</v>
      </c>
      <c r="E38" s="4">
        <f t="shared" si="9"/>
        <v>0.15649999999999997</v>
      </c>
      <c r="G38" s="124"/>
      <c r="H38">
        <v>3</v>
      </c>
      <c r="I38" s="3">
        <f t="shared" ref="I38:I45" si="15">ABS(I7-$O22)</f>
        <v>0.12659999999999993</v>
      </c>
      <c r="J38" s="3">
        <f t="shared" si="10"/>
        <v>0.31289999999999996</v>
      </c>
      <c r="K38" s="4">
        <f t="shared" si="11"/>
        <v>0.24449999999999994</v>
      </c>
      <c r="M38" s="124"/>
      <c r="N38">
        <v>3</v>
      </c>
      <c r="O38" s="3">
        <f t="shared" ref="O38:O45" si="16">ABS(O7-$O22)</f>
        <v>0.15559999999999996</v>
      </c>
      <c r="P38" s="3">
        <f t="shared" si="12"/>
        <v>0.1169</v>
      </c>
      <c r="Q38" s="4">
        <f t="shared" si="13"/>
        <v>0.13550000000000001</v>
      </c>
    </row>
    <row r="39" spans="1:17">
      <c r="A39" s="124"/>
      <c r="B39">
        <v>4</v>
      </c>
      <c r="C39" s="3">
        <f t="shared" si="14"/>
        <v>0.15555555555555556</v>
      </c>
      <c r="D39" s="3">
        <f t="shared" si="8"/>
        <v>0.25430769230769235</v>
      </c>
      <c r="E39" s="4">
        <f t="shared" si="9"/>
        <v>0.21736363636363631</v>
      </c>
      <c r="G39" s="124"/>
      <c r="H39">
        <v>4</v>
      </c>
      <c r="I39" s="3">
        <f t="shared" si="15"/>
        <v>0.13455555555555554</v>
      </c>
      <c r="J39" s="3">
        <f t="shared" si="10"/>
        <v>0.27130769230769225</v>
      </c>
      <c r="K39" s="4">
        <f t="shared" si="11"/>
        <v>0.21536363636363631</v>
      </c>
      <c r="M39" s="124"/>
      <c r="N39">
        <v>4</v>
      </c>
      <c r="O39" s="3">
        <f t="shared" si="16"/>
        <v>5.5555555555555913E-3</v>
      </c>
      <c r="P39" s="3">
        <f t="shared" si="12"/>
        <v>0.10130769230769227</v>
      </c>
      <c r="Q39" s="4">
        <f t="shared" si="13"/>
        <v>6.5363636363636346E-2</v>
      </c>
    </row>
    <row r="40" spans="1:17">
      <c r="A40" s="124"/>
      <c r="B40">
        <v>5</v>
      </c>
      <c r="C40" s="3">
        <f t="shared" si="14"/>
        <v>0.55566666666666664</v>
      </c>
      <c r="D40" s="3">
        <f t="shared" si="8"/>
        <v>0.42584848484848487</v>
      </c>
      <c r="E40" s="4">
        <f t="shared" si="9"/>
        <v>0.48440350877192978</v>
      </c>
      <c r="G40" s="124"/>
      <c r="H40">
        <v>5</v>
      </c>
      <c r="I40" s="3">
        <f t="shared" si="15"/>
        <v>6.033333333333335E-2</v>
      </c>
      <c r="J40" s="3">
        <f t="shared" si="10"/>
        <v>1.5151515151515138E-2</v>
      </c>
      <c r="K40" s="4">
        <f t="shared" si="11"/>
        <v>3.1596491228070178E-2</v>
      </c>
      <c r="M40" s="124"/>
      <c r="N40">
        <v>5</v>
      </c>
      <c r="O40" s="3">
        <f t="shared" si="16"/>
        <v>3.3333333333340764E-4</v>
      </c>
      <c r="P40" s="3">
        <f t="shared" si="12"/>
        <v>0.13184848484848488</v>
      </c>
      <c r="Q40" s="4">
        <f t="shared" si="13"/>
        <v>9.9403508771929772E-2</v>
      </c>
    </row>
    <row r="41" spans="1:17">
      <c r="A41" s="124"/>
      <c r="B41">
        <v>6</v>
      </c>
      <c r="C41" s="3">
        <f t="shared" si="14"/>
        <v>0.30990000000000006</v>
      </c>
      <c r="D41" s="3">
        <f t="shared" si="8"/>
        <v>0.25519999999999998</v>
      </c>
      <c r="E41" s="4">
        <f t="shared" si="9"/>
        <v>0.28110000000000002</v>
      </c>
      <c r="G41" s="124"/>
      <c r="H41">
        <v>6</v>
      </c>
      <c r="I41" s="3">
        <f t="shared" si="15"/>
        <v>0.39290000000000003</v>
      </c>
      <c r="J41" s="3">
        <f t="shared" si="10"/>
        <v>0.25519999999999998</v>
      </c>
      <c r="K41" s="4">
        <f t="shared" si="11"/>
        <v>0.31610000000000005</v>
      </c>
      <c r="M41" s="124"/>
      <c r="N41">
        <v>6</v>
      </c>
      <c r="O41" s="3">
        <f t="shared" si="16"/>
        <v>0.30990000000000006</v>
      </c>
      <c r="P41" s="3">
        <f t="shared" si="12"/>
        <v>5.5200000000000027E-2</v>
      </c>
      <c r="Q41" s="4">
        <f t="shared" si="13"/>
        <v>0.14910000000000001</v>
      </c>
    </row>
    <row r="42" spans="1:17">
      <c r="A42" s="124"/>
      <c r="B42">
        <v>7</v>
      </c>
      <c r="C42" s="3">
        <f t="shared" si="14"/>
        <v>0.10699999999999998</v>
      </c>
      <c r="D42" s="3">
        <f t="shared" si="8"/>
        <v>0.27810000000000001</v>
      </c>
      <c r="E42" s="4">
        <f t="shared" si="9"/>
        <v>0.20800000000000002</v>
      </c>
      <c r="G42" s="124"/>
      <c r="H42">
        <v>7</v>
      </c>
      <c r="I42" s="3">
        <f t="shared" si="15"/>
        <v>0.10699999999999998</v>
      </c>
      <c r="J42" s="3">
        <f t="shared" si="10"/>
        <v>0.24709999999999999</v>
      </c>
      <c r="K42" s="4">
        <f t="shared" si="11"/>
        <v>0.192</v>
      </c>
      <c r="M42" s="124"/>
      <c r="N42">
        <v>7</v>
      </c>
      <c r="O42" s="3">
        <f t="shared" si="16"/>
        <v>5.0999999999999934E-2</v>
      </c>
      <c r="P42" s="3">
        <f t="shared" si="12"/>
        <v>0.1351</v>
      </c>
      <c r="Q42" s="4">
        <f t="shared" si="13"/>
        <v>0.10499999999999993</v>
      </c>
    </row>
    <row r="43" spans="1:17">
      <c r="A43" s="124"/>
      <c r="B43">
        <v>8</v>
      </c>
      <c r="C43" s="3">
        <f t="shared" si="14"/>
        <v>8.0900000000000027E-2</v>
      </c>
      <c r="D43" s="3">
        <f t="shared" si="8"/>
        <v>0</v>
      </c>
      <c r="E43" s="4">
        <f t="shared" si="9"/>
        <v>6.3299999999999967E-2</v>
      </c>
      <c r="G43" s="124"/>
      <c r="H43">
        <v>8</v>
      </c>
      <c r="I43" s="3">
        <f t="shared" si="15"/>
        <v>0.24589999999999995</v>
      </c>
      <c r="J43" s="3">
        <f t="shared" si="10"/>
        <v>5.0000000000000044E-2</v>
      </c>
      <c r="K43" s="4">
        <f t="shared" si="11"/>
        <v>0.18829999999999997</v>
      </c>
      <c r="M43" s="124"/>
      <c r="N43">
        <v>8</v>
      </c>
      <c r="O43" s="3">
        <f t="shared" si="16"/>
        <v>0.22590000000000005</v>
      </c>
      <c r="P43" s="3">
        <f t="shared" si="12"/>
        <v>0.10599999999999998</v>
      </c>
      <c r="Q43" s="4">
        <f t="shared" si="13"/>
        <v>0.19829999999999998</v>
      </c>
    </row>
    <row r="44" spans="1:17">
      <c r="A44" s="124"/>
      <c r="B44">
        <v>9</v>
      </c>
      <c r="C44" s="3">
        <f t="shared" si="14"/>
        <v>9.9999999999999978E-2</v>
      </c>
      <c r="D44" s="3">
        <f t="shared" si="8"/>
        <v>0.27230000000000004</v>
      </c>
      <c r="E44" s="4">
        <f t="shared" si="9"/>
        <v>0.19080000000000003</v>
      </c>
      <c r="G44" s="124"/>
      <c r="H44">
        <v>9</v>
      </c>
      <c r="I44" s="3">
        <f t="shared" si="15"/>
        <v>0.22699999999999998</v>
      </c>
      <c r="J44" s="3">
        <f t="shared" si="10"/>
        <v>0.40530000000000005</v>
      </c>
      <c r="K44" s="4">
        <f t="shared" si="11"/>
        <v>0.32080000000000003</v>
      </c>
      <c r="M44" s="124"/>
      <c r="N44">
        <v>9</v>
      </c>
      <c r="O44" s="3">
        <f t="shared" si="16"/>
        <v>0.19999999999999996</v>
      </c>
      <c r="P44" s="3">
        <f t="shared" si="12"/>
        <v>2.6700000000000002E-2</v>
      </c>
      <c r="Q44" s="4">
        <f t="shared" si="13"/>
        <v>4.1800000000000004E-2</v>
      </c>
    </row>
    <row r="45" spans="1:17">
      <c r="A45" s="125"/>
      <c r="B45" s="5">
        <v>10</v>
      </c>
      <c r="C45" s="6">
        <f t="shared" si="14"/>
        <v>0.20030000000000003</v>
      </c>
      <c r="D45" s="6">
        <f t="shared" si="8"/>
        <v>5.0200000000000022E-2</v>
      </c>
      <c r="E45" s="7">
        <f t="shared" si="9"/>
        <v>0.11839999999999995</v>
      </c>
      <c r="G45" s="125"/>
      <c r="H45" s="5">
        <v>10</v>
      </c>
      <c r="I45" s="6">
        <f t="shared" si="15"/>
        <v>7.8300000000000036E-2</v>
      </c>
      <c r="J45" s="6">
        <f t="shared" si="10"/>
        <v>8.2799999999999985E-2</v>
      </c>
      <c r="K45" s="7">
        <f t="shared" si="11"/>
        <v>1.26E-2</v>
      </c>
      <c r="M45" s="125"/>
      <c r="N45" s="5">
        <v>10</v>
      </c>
      <c r="O45" s="6">
        <f t="shared" si="16"/>
        <v>0.1583</v>
      </c>
      <c r="P45" s="6">
        <f t="shared" si="12"/>
        <v>0.14979999999999999</v>
      </c>
      <c r="Q45" s="7">
        <f t="shared" si="13"/>
        <v>3.9600000000000024E-2</v>
      </c>
    </row>
    <row r="46" spans="1:17">
      <c r="C46" s="3">
        <f>AVERAGE(C36:C45)</f>
        <v>0.18116999999999997</v>
      </c>
      <c r="D46" s="3">
        <f t="shared" ref="D46" si="17">AVERAGE(D36:D45)</f>
        <v>0.1932573568460525</v>
      </c>
      <c r="E46" s="3">
        <f t="shared" ref="E46" si="18">AVERAGE(E36:E45)</f>
        <v>0.19377396864416241</v>
      </c>
      <c r="F46" s="3"/>
      <c r="G46" s="3"/>
      <c r="H46" s="3"/>
      <c r="I46" s="3">
        <f t="shared" ref="I46" si="19">AVERAGE(I36:I45)</f>
        <v>0.16516999999999998</v>
      </c>
      <c r="J46" s="3">
        <f t="shared" ref="J46" si="20">AVERAGE(J36:J45)</f>
        <v>0.21314765987635553</v>
      </c>
      <c r="K46" s="3">
        <f t="shared" ref="K46" si="21">AVERAGE(K36:K45)</f>
        <v>0.19127778301880868</v>
      </c>
      <c r="L46" s="3"/>
      <c r="M46" s="3"/>
      <c r="N46" s="3"/>
      <c r="O46" s="3">
        <f t="shared" ref="O46" si="22">AVERAGE(O36:O45)</f>
        <v>0.12693666666666664</v>
      </c>
      <c r="P46" s="3">
        <f t="shared" ref="P46" si="23">AVERAGE(P36:P45)</f>
        <v>8.691387858518293E-2</v>
      </c>
      <c r="Q46" s="3">
        <f t="shared" ref="Q46" si="24">AVERAGE(Q36:Q45)</f>
        <v>9.0554944253918551E-2</v>
      </c>
    </row>
    <row r="49" spans="1:11">
      <c r="A49" s="118" t="s">
        <v>158</v>
      </c>
      <c r="B49" s="118"/>
      <c r="C49" s="118"/>
      <c r="D49" s="118"/>
      <c r="E49" s="118"/>
      <c r="G49" s="118" t="s">
        <v>159</v>
      </c>
      <c r="H49" s="118"/>
      <c r="I49" s="118"/>
      <c r="J49" s="118"/>
      <c r="K49" s="118"/>
    </row>
    <row r="50" spans="1:11">
      <c r="A50" s="1" t="s">
        <v>77</v>
      </c>
      <c r="B50" s="2" t="s">
        <v>78</v>
      </c>
      <c r="C50" s="2" t="s">
        <v>41</v>
      </c>
      <c r="D50" s="2" t="s">
        <v>42</v>
      </c>
      <c r="E50" s="8" t="s">
        <v>110</v>
      </c>
      <c r="G50" s="1" t="s">
        <v>77</v>
      </c>
      <c r="H50" s="2" t="s">
        <v>78</v>
      </c>
      <c r="I50" s="2" t="s">
        <v>41</v>
      </c>
      <c r="J50" s="2" t="s">
        <v>42</v>
      </c>
      <c r="K50" s="8" t="s">
        <v>110</v>
      </c>
    </row>
    <row r="51" spans="1:11">
      <c r="A51" s="124">
        <v>1</v>
      </c>
      <c r="B51">
        <v>1</v>
      </c>
      <c r="C51" s="3">
        <f>ABS(C20-$O20)</f>
        <v>1.6666666666666718E-2</v>
      </c>
      <c r="D51" s="3">
        <f>ABS(D20-$P20)</f>
        <v>6.25E-2</v>
      </c>
      <c r="E51" s="4">
        <f>ABS(E20-$Q20)</f>
        <v>4.0322580645161255E-2</v>
      </c>
      <c r="G51" s="124">
        <v>1</v>
      </c>
      <c r="H51">
        <v>1</v>
      </c>
      <c r="I51" s="3">
        <f>ABS(I20-$O20)</f>
        <v>9.7333333333333272E-2</v>
      </c>
      <c r="J51" s="3">
        <f>ABS(J20-$P20)</f>
        <v>0.10450000000000004</v>
      </c>
      <c r="K51" s="4">
        <f>ABS(K20-$Q20)</f>
        <v>0.10067741935483876</v>
      </c>
    </row>
    <row r="52" spans="1:11">
      <c r="A52" s="124"/>
      <c r="B52">
        <v>2</v>
      </c>
      <c r="C52" s="3">
        <f t="shared" ref="C52:C60" si="25">ABS(C21-$O21)</f>
        <v>0.14444444444444438</v>
      </c>
      <c r="D52" s="3">
        <f t="shared" ref="D52:D60" si="26">ABS(D21-$P21)</f>
        <v>3.2217391304347864E-2</v>
      </c>
      <c r="E52" s="4">
        <f t="shared" ref="E52:E60" si="27">ABS(E21-$Q21)</f>
        <v>7.2195121951219576E-2</v>
      </c>
      <c r="G52" s="124"/>
      <c r="H52">
        <v>2</v>
      </c>
      <c r="I52" s="3">
        <f t="shared" ref="I52:I60" si="28">ABS(I21-$O21)</f>
        <v>4.4444444444446951E-4</v>
      </c>
      <c r="J52" s="3">
        <f t="shared" ref="J52:J60" si="29">ABS(J21-$P21)</f>
        <v>2.0217391304347854E-2</v>
      </c>
      <c r="K52" s="4">
        <f t="shared" ref="K52:K59" si="30">ABS(K21-$Q21)</f>
        <v>1.2195121951219523E-2</v>
      </c>
    </row>
    <row r="53" spans="1:11">
      <c r="A53" s="124"/>
      <c r="B53">
        <v>3</v>
      </c>
      <c r="C53" s="3">
        <f t="shared" si="25"/>
        <v>5.9400000000000008E-2</v>
      </c>
      <c r="D53" s="3">
        <f t="shared" si="26"/>
        <v>7.4900000000000022E-2</v>
      </c>
      <c r="E53" s="4">
        <f t="shared" si="27"/>
        <v>3.0499999999999972E-2</v>
      </c>
      <c r="G53" s="124"/>
      <c r="H53">
        <v>3</v>
      </c>
      <c r="I53" s="3">
        <f t="shared" si="28"/>
        <v>0.13859999999999995</v>
      </c>
      <c r="J53" s="3">
        <f t="shared" si="29"/>
        <v>0.20890000000000003</v>
      </c>
      <c r="K53" s="4">
        <f t="shared" si="30"/>
        <v>0.1925</v>
      </c>
    </row>
    <row r="54" spans="1:11">
      <c r="A54" s="124"/>
      <c r="B54">
        <v>4</v>
      </c>
      <c r="C54" s="3">
        <f t="shared" si="25"/>
        <v>0.15555555555555556</v>
      </c>
      <c r="D54" s="3">
        <f t="shared" si="26"/>
        <v>0.12130769230769228</v>
      </c>
      <c r="E54" s="4">
        <f t="shared" si="27"/>
        <v>0.13636363636363635</v>
      </c>
      <c r="G54" s="124"/>
      <c r="H54">
        <v>4</v>
      </c>
      <c r="I54" s="3">
        <f t="shared" si="28"/>
        <v>0.22255555555555562</v>
      </c>
      <c r="J54" s="3">
        <f t="shared" si="29"/>
        <v>6.7307692307692291E-2</v>
      </c>
      <c r="K54" s="4">
        <f t="shared" si="30"/>
        <v>0.11636363636363634</v>
      </c>
    </row>
    <row r="55" spans="1:11">
      <c r="A55" s="124"/>
      <c r="B55">
        <v>5</v>
      </c>
      <c r="C55" s="3">
        <f t="shared" si="25"/>
        <v>0.20466666666666661</v>
      </c>
      <c r="D55" s="3">
        <f t="shared" si="26"/>
        <v>0.18484848484848487</v>
      </c>
      <c r="E55" s="4">
        <f t="shared" si="27"/>
        <v>0.1974035087719298</v>
      </c>
      <c r="G55" s="124"/>
      <c r="H55">
        <v>5</v>
      </c>
      <c r="I55" s="3">
        <f t="shared" si="28"/>
        <v>0.33366666666666661</v>
      </c>
      <c r="J55" s="3">
        <f t="shared" si="29"/>
        <v>0.28484848484848485</v>
      </c>
      <c r="K55" s="4">
        <f t="shared" si="30"/>
        <v>0.31140350877192979</v>
      </c>
    </row>
    <row r="56" spans="1:11">
      <c r="A56" s="124"/>
      <c r="B56">
        <v>6</v>
      </c>
      <c r="C56" s="3">
        <f t="shared" si="25"/>
        <v>0.44290000000000007</v>
      </c>
      <c r="D56" s="3">
        <f t="shared" si="26"/>
        <v>5.5200000000000027E-2</v>
      </c>
      <c r="E56" s="4">
        <f t="shared" si="27"/>
        <v>0.18210000000000004</v>
      </c>
      <c r="G56" s="124"/>
      <c r="H56">
        <v>6</v>
      </c>
      <c r="I56" s="3">
        <f t="shared" si="28"/>
        <v>8.6900000000000033E-2</v>
      </c>
      <c r="J56" s="3">
        <f t="shared" si="29"/>
        <v>5.5200000000000027E-2</v>
      </c>
      <c r="K56" s="4">
        <f t="shared" si="30"/>
        <v>7.0099999999999996E-2</v>
      </c>
    </row>
    <row r="57" spans="1:11">
      <c r="A57" s="124"/>
      <c r="B57">
        <v>7</v>
      </c>
      <c r="C57" s="3">
        <f t="shared" si="25"/>
        <v>1.0999999999999899E-2</v>
      </c>
      <c r="D57" s="3">
        <f t="shared" si="26"/>
        <v>8.2099999999999951E-2</v>
      </c>
      <c r="E57" s="4">
        <f t="shared" si="27"/>
        <v>5.6999999999999995E-2</v>
      </c>
      <c r="G57" s="124"/>
      <c r="H57">
        <v>7</v>
      </c>
      <c r="I57" s="3">
        <f t="shared" si="28"/>
        <v>7.5999999999999956E-2</v>
      </c>
      <c r="J57" s="3">
        <f>ABS(J26-$P26)</f>
        <v>0.11109999999999998</v>
      </c>
      <c r="K57" s="4">
        <f t="shared" si="30"/>
        <v>0.10100000000000003</v>
      </c>
    </row>
    <row r="58" spans="1:11">
      <c r="A58" s="124"/>
      <c r="B58">
        <v>8</v>
      </c>
      <c r="C58" s="3">
        <f t="shared" si="25"/>
        <v>0.28089999999999998</v>
      </c>
      <c r="D58" s="3">
        <f t="shared" si="26"/>
        <v>0.20000000000000007</v>
      </c>
      <c r="E58" s="4">
        <f t="shared" si="27"/>
        <v>0.26930000000000004</v>
      </c>
      <c r="G58" s="124"/>
      <c r="H58">
        <v>8</v>
      </c>
      <c r="I58" s="3">
        <f t="shared" si="28"/>
        <v>0.18090000000000001</v>
      </c>
      <c r="J58" s="3">
        <f t="shared" si="29"/>
        <v>4.3999999999999928E-2</v>
      </c>
      <c r="K58" s="4">
        <f t="shared" si="30"/>
        <v>0.10930000000000001</v>
      </c>
    </row>
    <row r="59" spans="1:11">
      <c r="A59" s="124"/>
      <c r="B59">
        <v>9</v>
      </c>
      <c r="C59" s="3">
        <f t="shared" si="25"/>
        <v>0.19999999999999996</v>
      </c>
      <c r="D59" s="3">
        <f t="shared" si="26"/>
        <v>0.14330000000000004</v>
      </c>
      <c r="E59" s="4">
        <f t="shared" si="27"/>
        <v>0.1678</v>
      </c>
      <c r="G59" s="124"/>
      <c r="H59">
        <v>9</v>
      </c>
      <c r="I59" s="3">
        <f t="shared" si="28"/>
        <v>4.4999999999999984E-2</v>
      </c>
      <c r="J59" s="3">
        <f t="shared" si="29"/>
        <v>2.2299999999999986E-2</v>
      </c>
      <c r="K59" s="4">
        <f t="shared" si="30"/>
        <v>6.1999999999999833E-3</v>
      </c>
    </row>
    <row r="60" spans="1:11">
      <c r="A60" s="125"/>
      <c r="B60" s="5">
        <v>10</v>
      </c>
      <c r="C60" s="6">
        <f t="shared" si="25"/>
        <v>0.24729999999999996</v>
      </c>
      <c r="D60" s="6">
        <f t="shared" si="26"/>
        <v>2.7799999999999991E-2</v>
      </c>
      <c r="E60" s="7">
        <f t="shared" si="27"/>
        <v>8.1400000000000028E-2</v>
      </c>
      <c r="G60" s="125"/>
      <c r="H60" s="5">
        <v>10</v>
      </c>
      <c r="I60" s="6">
        <f t="shared" si="28"/>
        <v>3.3299999999999996E-2</v>
      </c>
      <c r="J60" s="6">
        <f t="shared" si="29"/>
        <v>0.14979999999999999</v>
      </c>
      <c r="K60" s="7">
        <f>ABS(K29-$Q29)</f>
        <v>7.46E-2</v>
      </c>
    </row>
    <row r="61" spans="1:11">
      <c r="C61" s="3">
        <f>AVERAGE(C51:C60)</f>
        <v>0.17628333333333329</v>
      </c>
      <c r="D61" s="3">
        <f t="shared" ref="D61" si="31">AVERAGE(D51:D60)</f>
        <v>9.8417356846052503E-2</v>
      </c>
      <c r="E61" s="3">
        <f t="shared" ref="E61" si="32">AVERAGE(E51:E60)</f>
        <v>0.12343848477319472</v>
      </c>
      <c r="F61" s="3"/>
      <c r="G61" s="3"/>
      <c r="H61" s="3"/>
      <c r="I61" s="3">
        <f t="shared" ref="I61" si="33">AVERAGE(I51:I60)</f>
        <v>0.12146999999999997</v>
      </c>
      <c r="J61" s="3">
        <f t="shared" ref="J61" si="34">AVERAGE(J51:J60)</f>
        <v>0.10681735684605249</v>
      </c>
      <c r="K61" s="3">
        <f t="shared" ref="K61" si="35">AVERAGE(K51:K60)</f>
        <v>0.10943396864416244</v>
      </c>
    </row>
  </sheetData>
  <mergeCells count="22">
    <mergeCell ref="A49:E49"/>
    <mergeCell ref="G49:K49"/>
    <mergeCell ref="A51:A60"/>
    <mergeCell ref="G51:G60"/>
    <mergeCell ref="A34:E34"/>
    <mergeCell ref="G34:K34"/>
    <mergeCell ref="M34:Q34"/>
    <mergeCell ref="A36:A45"/>
    <mergeCell ref="G36:G45"/>
    <mergeCell ref="M36:M45"/>
    <mergeCell ref="G3:K3"/>
    <mergeCell ref="M3:Q3"/>
    <mergeCell ref="M18:Q18"/>
    <mergeCell ref="G18:K18"/>
    <mergeCell ref="A18:E18"/>
    <mergeCell ref="A3:E3"/>
    <mergeCell ref="A5:A14"/>
    <mergeCell ref="M20:M29"/>
    <mergeCell ref="M5:M14"/>
    <mergeCell ref="G5:G14"/>
    <mergeCell ref="G20:G29"/>
    <mergeCell ref="A20:A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2025-04-15T23:03:08Z</dcterms:created>
  <dcterms:modified xsi:type="dcterms:W3CDTF">2025-06-06T13:57:12Z</dcterms:modified>
  <cp:category/>
  <cp:contentStatus/>
</cp:coreProperties>
</file>