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yhur/Dropbox/Hur-Guest_Shared/HQIIS_data/"/>
    </mc:Choice>
  </mc:AlternateContent>
  <xr:revisionPtr revIDLastSave="0" documentId="13_ncr:1_{5A701A9F-512C-8E4F-9B0F-5EE1C6F58219}" xr6:coauthVersionLast="41" xr6:coauthVersionMax="41" xr10:uidLastSave="{00000000-0000-0000-0000-000000000000}"/>
  <bookViews>
    <workbookView xWindow="38940" yWindow="460" windowWidth="37460" windowHeight="21140" xr2:uid="{7D94E92E-6642-5F4D-BDFF-8B7711293AF7}"/>
  </bookViews>
  <sheets>
    <sheet name="HQIIS Data Processing 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3" i="1" l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62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43" i="1"/>
  <c r="P8" i="1"/>
  <c r="P9" i="1"/>
  <c r="P12" i="1"/>
  <c r="P13" i="1"/>
  <c r="P16" i="1"/>
  <c r="P17" i="1"/>
  <c r="P20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K119" i="1"/>
  <c r="J11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K100" i="1"/>
  <c r="J100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K81" i="1"/>
  <c r="J81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K62" i="1"/>
  <c r="J62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K43" i="1"/>
  <c r="J43" i="1"/>
  <c r="J25" i="1"/>
  <c r="P6" i="1" s="1"/>
  <c r="K25" i="1"/>
  <c r="J26" i="1"/>
  <c r="P7" i="1" s="1"/>
  <c r="K26" i="1"/>
  <c r="J27" i="1"/>
  <c r="K27" i="1"/>
  <c r="J28" i="1"/>
  <c r="K28" i="1"/>
  <c r="J29" i="1"/>
  <c r="P10" i="1" s="1"/>
  <c r="K29" i="1"/>
  <c r="J30" i="1"/>
  <c r="P11" i="1" s="1"/>
  <c r="K30" i="1"/>
  <c r="J31" i="1"/>
  <c r="K31" i="1"/>
  <c r="J32" i="1"/>
  <c r="K32" i="1"/>
  <c r="J33" i="1"/>
  <c r="P14" i="1" s="1"/>
  <c r="K33" i="1"/>
  <c r="J34" i="1"/>
  <c r="P15" i="1" s="1"/>
  <c r="K34" i="1"/>
  <c r="J35" i="1"/>
  <c r="K35" i="1"/>
  <c r="J36" i="1"/>
  <c r="K36" i="1"/>
  <c r="J37" i="1"/>
  <c r="P18" i="1" s="1"/>
  <c r="K37" i="1"/>
  <c r="J38" i="1"/>
  <c r="P19" i="1" s="1"/>
  <c r="K38" i="1"/>
  <c r="J39" i="1"/>
  <c r="K39" i="1"/>
  <c r="K24" i="1"/>
  <c r="J24" i="1"/>
  <c r="P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5" i="1"/>
  <c r="O5" i="1" s="1"/>
</calcChain>
</file>

<file path=xl/sharedStrings.xml><?xml version="1.0" encoding="utf-8"?>
<sst xmlns="http://schemas.openxmlformats.org/spreadsheetml/2006/main" count="93" uniqueCount="28">
  <si>
    <t>POMHQIIS</t>
  </si>
  <si>
    <t>Facility group</t>
  </si>
  <si>
    <t>count facility group</t>
  </si>
  <si>
    <t>count facility group with SF</t>
  </si>
  <si>
    <t>total SF with SF</t>
  </si>
  <si>
    <t>Max SF with SF</t>
  </si>
  <si>
    <t>Min SF with SF</t>
  </si>
  <si>
    <t>Median SF with SF</t>
  </si>
  <si>
    <t>Avg SF with SF</t>
  </si>
  <si>
    <t>avg (total SF/count with SF)</t>
  </si>
  <si>
    <t>As of 3/26</t>
  </si>
  <si>
    <t>without further sub-cat 7&amp;9</t>
  </si>
  <si>
    <t>BenningHQIIS</t>
  </si>
  <si>
    <t>DetrickHQIIS</t>
  </si>
  <si>
    <t>BlissHQIIS</t>
  </si>
  <si>
    <t>BraggHQIIS</t>
  </si>
  <si>
    <t>IrwinHQIIS</t>
  </si>
  <si>
    <t>PolkHQIIS</t>
  </si>
  <si>
    <t>IMCOM-Training</t>
  </si>
  <si>
    <t>IMCOM-Sustainment</t>
  </si>
  <si>
    <t>IMCOM-Readiness</t>
  </si>
  <si>
    <t>POM</t>
  </si>
  <si>
    <t>Benning</t>
  </si>
  <si>
    <t>Detrick</t>
  </si>
  <si>
    <t>Bliss</t>
  </si>
  <si>
    <t>Bragg</t>
  </si>
  <si>
    <t>Irwin</t>
  </si>
  <si>
    <t>Polk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</si>
</sst>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IMCOM-Sustainment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Summary'!$O$42</c:f>
              <c:strCache>
                <c:ptCount val="1"/>
                <c:pt idx="0">
                  <c:v>Detrick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Summary'!$N$43:$N$58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Summary'!$O$43:$O$58</c:f>
              <c:numCache>
                <c:formatCode>General</c:formatCode>
                <c:ptCount val="16"/>
                <c:pt idx="0">
                  <c:v>5.3444180522565318E-2</c:v>
                </c:pt>
                <c:pt idx="1">
                  <c:v>0.30760095011876487</c:v>
                </c:pt>
                <c:pt idx="2">
                  <c:v>0</c:v>
                </c:pt>
                <c:pt idx="3">
                  <c:v>7.1258907363420431E-3</c:v>
                </c:pt>
                <c:pt idx="4">
                  <c:v>5.3444180522565318E-2</c:v>
                </c:pt>
                <c:pt idx="5">
                  <c:v>2.3752969121140144E-3</c:v>
                </c:pt>
                <c:pt idx="6">
                  <c:v>1.4251781472684086E-2</c:v>
                </c:pt>
                <c:pt idx="7">
                  <c:v>7.1258907363420431E-3</c:v>
                </c:pt>
                <c:pt idx="8">
                  <c:v>7.8384798099762468E-2</c:v>
                </c:pt>
                <c:pt idx="9">
                  <c:v>5.9382422802850355E-3</c:v>
                </c:pt>
                <c:pt idx="10">
                  <c:v>6.5320665083135387E-2</c:v>
                </c:pt>
                <c:pt idx="11">
                  <c:v>0.10570071258907364</c:v>
                </c:pt>
                <c:pt idx="12">
                  <c:v>5.2256532066508314E-2</c:v>
                </c:pt>
                <c:pt idx="13">
                  <c:v>0</c:v>
                </c:pt>
                <c:pt idx="14">
                  <c:v>2.3752969121140144E-3</c:v>
                </c:pt>
                <c:pt idx="15">
                  <c:v>0.24465558194774348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F-1F43-94A6-A0EBF25B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31299212598437"/>
          <c:y val="0.23671186934966468"/>
          <c:w val="0.12004068241469816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</c:f>
              <c:strCache>
                <c:ptCount val="1"/>
                <c:pt idx="0">
                  <c:v>POM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Summary'!$O$5:$O$20</c:f>
              <c:numCache>
                <c:formatCode>General</c:formatCode>
                <c:ptCount val="16"/>
                <c:pt idx="0">
                  <c:v>3.0511060259344014E-3</c:v>
                </c:pt>
                <c:pt idx="1">
                  <c:v>0.70861937452326473</c:v>
                </c:pt>
                <c:pt idx="2">
                  <c:v>5.3394355453852023E-3</c:v>
                </c:pt>
                <c:pt idx="3">
                  <c:v>1.5255530129672006E-2</c:v>
                </c:pt>
                <c:pt idx="4">
                  <c:v>3.5850495804729217E-2</c:v>
                </c:pt>
                <c:pt idx="5">
                  <c:v>4.5766590389016018E-3</c:v>
                </c:pt>
                <c:pt idx="6">
                  <c:v>1.2204424103737605E-2</c:v>
                </c:pt>
                <c:pt idx="7">
                  <c:v>3.8138825324180014E-3</c:v>
                </c:pt>
                <c:pt idx="8">
                  <c:v>3.0511060259344011E-2</c:v>
                </c:pt>
                <c:pt idx="9">
                  <c:v>4.958047292143402E-2</c:v>
                </c:pt>
                <c:pt idx="10">
                  <c:v>3.2799389778794812E-2</c:v>
                </c:pt>
                <c:pt idx="11">
                  <c:v>2.364607170099161E-2</c:v>
                </c:pt>
                <c:pt idx="12">
                  <c:v>2.5171624713958809E-2</c:v>
                </c:pt>
                <c:pt idx="13">
                  <c:v>0</c:v>
                </c:pt>
                <c:pt idx="14">
                  <c:v>7.6277650648360034E-4</c:v>
                </c:pt>
                <c:pt idx="15">
                  <c:v>4.8817696414950422E-2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D43-8CF3-70B6D34A1CE9}"/>
            </c:ext>
          </c:extLst>
        </c:ser>
        <c:ser>
          <c:idx val="1"/>
          <c:order val="1"/>
          <c:tx>
            <c:strRef>
              <c:f>'HQIIS Data Processing Summary'!$P$4</c:f>
              <c:strCache>
                <c:ptCount val="1"/>
                <c:pt idx="0">
                  <c:v>Benning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Summary'!$P$5:$P$20</c:f>
              <c:numCache>
                <c:formatCode>General</c:formatCode>
                <c:ptCount val="16"/>
                <c:pt idx="0">
                  <c:v>2.0628136034194389E-2</c:v>
                </c:pt>
                <c:pt idx="1">
                  <c:v>0.38561605649507524</c:v>
                </c:pt>
                <c:pt idx="2">
                  <c:v>1.6725515703400855E-3</c:v>
                </c:pt>
                <c:pt idx="3">
                  <c:v>2.081397509756551E-2</c:v>
                </c:pt>
                <c:pt idx="4">
                  <c:v>4.7203122096264635E-2</c:v>
                </c:pt>
                <c:pt idx="5">
                  <c:v>7.061884408102583E-3</c:v>
                </c:pt>
                <c:pt idx="6">
                  <c:v>8.5485969150715484E-3</c:v>
                </c:pt>
                <c:pt idx="7">
                  <c:v>3.7167812674224121E-3</c:v>
                </c:pt>
                <c:pt idx="8">
                  <c:v>2.6203307935328005E-2</c:v>
                </c:pt>
                <c:pt idx="9">
                  <c:v>0.110945920832559</c:v>
                </c:pt>
                <c:pt idx="10">
                  <c:v>4.4601375209068948E-2</c:v>
                </c:pt>
                <c:pt idx="11">
                  <c:v>0.13268909124698011</c:v>
                </c:pt>
                <c:pt idx="12">
                  <c:v>3.9769559561419809E-2</c:v>
                </c:pt>
                <c:pt idx="13">
                  <c:v>3.345103140680171E-3</c:v>
                </c:pt>
                <c:pt idx="14">
                  <c:v>3.5681100167255154E-2</c:v>
                </c:pt>
                <c:pt idx="15">
                  <c:v>0.11150343802267236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C-4D43-8CF3-70B6D34A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84689413823"/>
          <c:y val="0.22282298046077573"/>
          <c:w val="0.22644750656167978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IMCOM-Readiness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Summary'!$O$61</c:f>
              <c:strCache>
                <c:ptCount val="1"/>
                <c:pt idx="0">
                  <c:v>Bliss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Summary'!$O$62:$O$77</c:f>
              <c:numCache>
                <c:formatCode>General</c:formatCode>
                <c:ptCount val="16"/>
                <c:pt idx="0">
                  <c:v>2.6985350809560524E-2</c:v>
                </c:pt>
                <c:pt idx="1">
                  <c:v>0.3673862760215883</c:v>
                </c:pt>
                <c:pt idx="2">
                  <c:v>1.5420200462606013E-3</c:v>
                </c:pt>
                <c:pt idx="3">
                  <c:v>3.1097404266255461E-2</c:v>
                </c:pt>
                <c:pt idx="4">
                  <c:v>3.0583397584168594E-2</c:v>
                </c:pt>
                <c:pt idx="5">
                  <c:v>2.9555384219994859E-3</c:v>
                </c:pt>
                <c:pt idx="6">
                  <c:v>8.2241069133898743E-3</c:v>
                </c:pt>
                <c:pt idx="7">
                  <c:v>2.8270367514777691E-3</c:v>
                </c:pt>
                <c:pt idx="8">
                  <c:v>2.6214340786430222E-2</c:v>
                </c:pt>
                <c:pt idx="9">
                  <c:v>4.3176561295296838E-2</c:v>
                </c:pt>
                <c:pt idx="10">
                  <c:v>4.7802621434078645E-2</c:v>
                </c:pt>
                <c:pt idx="11">
                  <c:v>0.15510151631971217</c:v>
                </c:pt>
                <c:pt idx="12">
                  <c:v>4.2148547931123104E-2</c:v>
                </c:pt>
                <c:pt idx="13">
                  <c:v>2.1845283988691853E-3</c:v>
                </c:pt>
                <c:pt idx="14">
                  <c:v>1.5163197121562581E-2</c:v>
                </c:pt>
                <c:pt idx="15">
                  <c:v>0.19660755589822668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3-9948-80F8-26595D03829D}"/>
            </c:ext>
          </c:extLst>
        </c:ser>
        <c:ser>
          <c:idx val="1"/>
          <c:order val="1"/>
          <c:tx>
            <c:strRef>
              <c:f>'HQIIS Data Processing Summary'!$P$61</c:f>
              <c:strCache>
                <c:ptCount val="1"/>
                <c:pt idx="0">
                  <c:v>Bragg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Summary'!$P$62:$P$77</c:f>
              <c:numCache>
                <c:formatCode>General</c:formatCode>
                <c:ptCount val="16"/>
                <c:pt idx="0">
                  <c:v>4.1588986089201203E-2</c:v>
                </c:pt>
                <c:pt idx="1">
                  <c:v>0.46350207944930444</c:v>
                </c:pt>
                <c:pt idx="2">
                  <c:v>2.7247956403269754E-3</c:v>
                </c:pt>
                <c:pt idx="3">
                  <c:v>1.9934031263444715E-2</c:v>
                </c:pt>
                <c:pt idx="4">
                  <c:v>3.2984368277642333E-2</c:v>
                </c:pt>
                <c:pt idx="5">
                  <c:v>4.4457192026387494E-3</c:v>
                </c:pt>
                <c:pt idx="6">
                  <c:v>1.3910798795353506E-2</c:v>
                </c:pt>
                <c:pt idx="7">
                  <c:v>4.0154883120608062E-3</c:v>
                </c:pt>
                <c:pt idx="8">
                  <c:v>4.3453319948372295E-2</c:v>
                </c:pt>
                <c:pt idx="9">
                  <c:v>4.6178115588699269E-2</c:v>
                </c:pt>
                <c:pt idx="10">
                  <c:v>6.0805965868349347E-2</c:v>
                </c:pt>
                <c:pt idx="11">
                  <c:v>0.12404990678330705</c:v>
                </c:pt>
                <c:pt idx="12">
                  <c:v>4.804244944787036E-2</c:v>
                </c:pt>
                <c:pt idx="13">
                  <c:v>1.720923562311774E-3</c:v>
                </c:pt>
                <c:pt idx="14">
                  <c:v>2.8968879965581527E-2</c:v>
                </c:pt>
                <c:pt idx="15">
                  <c:v>6.367417180553564E-2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3-9948-80F8-26595D03829D}"/>
            </c:ext>
          </c:extLst>
        </c:ser>
        <c:ser>
          <c:idx val="2"/>
          <c:order val="2"/>
          <c:tx>
            <c:strRef>
              <c:f>'HQIIS Data Processing Summary'!$Q$61</c:f>
              <c:strCache>
                <c:ptCount val="1"/>
                <c:pt idx="0">
                  <c:v>Irwin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Summary'!$Q$62:$Q$77</c:f>
              <c:numCache>
                <c:formatCode>General</c:formatCode>
                <c:ptCount val="16"/>
                <c:pt idx="0">
                  <c:v>4.1139240506329111E-2</c:v>
                </c:pt>
                <c:pt idx="1">
                  <c:v>0.37386980108499096</c:v>
                </c:pt>
                <c:pt idx="2">
                  <c:v>3.616636528028933E-3</c:v>
                </c:pt>
                <c:pt idx="3">
                  <c:v>3.3905967450271246E-2</c:v>
                </c:pt>
                <c:pt idx="4">
                  <c:v>4.4755877034358044E-2</c:v>
                </c:pt>
                <c:pt idx="5">
                  <c:v>4.06871609403255E-3</c:v>
                </c:pt>
                <c:pt idx="6">
                  <c:v>1.763110307414105E-2</c:v>
                </c:pt>
                <c:pt idx="7">
                  <c:v>3.616636528028933E-3</c:v>
                </c:pt>
                <c:pt idx="8">
                  <c:v>4.2043399638336344E-2</c:v>
                </c:pt>
                <c:pt idx="9">
                  <c:v>2.8481012658227847E-2</c:v>
                </c:pt>
                <c:pt idx="10">
                  <c:v>4.0235081374321878E-2</c:v>
                </c:pt>
                <c:pt idx="11">
                  <c:v>0.18399638336347196</c:v>
                </c:pt>
                <c:pt idx="12">
                  <c:v>6.148282097649186E-2</c:v>
                </c:pt>
                <c:pt idx="13">
                  <c:v>0</c:v>
                </c:pt>
                <c:pt idx="14">
                  <c:v>2.3508137432188065E-2</c:v>
                </c:pt>
                <c:pt idx="15">
                  <c:v>9.7649186256781192E-2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3-9948-80F8-26595D03829D}"/>
            </c:ext>
          </c:extLst>
        </c:ser>
        <c:ser>
          <c:idx val="3"/>
          <c:order val="3"/>
          <c:tx>
            <c:strRef>
              <c:f>'HQIIS Data Processing Summary'!$R$61</c:f>
              <c:strCache>
                <c:ptCount val="1"/>
                <c:pt idx="0">
                  <c:v>Polk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Summary'!$R$62:$R$77</c:f>
              <c:numCache>
                <c:formatCode>General</c:formatCode>
                <c:ptCount val="16"/>
                <c:pt idx="0">
                  <c:v>3.3631595186670783E-2</c:v>
                </c:pt>
                <c:pt idx="1">
                  <c:v>0.40697315643319965</c:v>
                </c:pt>
                <c:pt idx="2">
                  <c:v>3.0854674483184203E-3</c:v>
                </c:pt>
                <c:pt idx="3">
                  <c:v>1.6661524220919471E-2</c:v>
                </c:pt>
                <c:pt idx="4">
                  <c:v>6.0475161987041039E-2</c:v>
                </c:pt>
                <c:pt idx="5">
                  <c:v>3.7025609379821045E-3</c:v>
                </c:pt>
                <c:pt idx="6">
                  <c:v>1.1107682813946312E-2</c:v>
                </c:pt>
                <c:pt idx="7">
                  <c:v>4.3196544276457886E-3</c:v>
                </c:pt>
                <c:pt idx="8">
                  <c:v>3.7334156124652886E-2</c:v>
                </c:pt>
                <c:pt idx="9">
                  <c:v>5.3687133600740511E-2</c:v>
                </c:pt>
                <c:pt idx="10">
                  <c:v>5.3995680345572353E-2</c:v>
                </c:pt>
                <c:pt idx="11">
                  <c:v>8.2690527614933659E-2</c:v>
                </c:pt>
                <c:pt idx="12">
                  <c:v>5.7081147793890771E-2</c:v>
                </c:pt>
                <c:pt idx="13">
                  <c:v>9.2564023449552611E-4</c:v>
                </c:pt>
                <c:pt idx="14">
                  <c:v>4.8441838938599199E-2</c:v>
                </c:pt>
                <c:pt idx="15">
                  <c:v>0.12588707189139153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D3-9948-80F8-26595D03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22462817147857"/>
          <c:y val="0.25986001749781279"/>
          <c:w val="0.36866185476815394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</c:f>
              <c:strCache>
                <c:ptCount val="1"/>
                <c:pt idx="0">
                  <c:v>POM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Summary'!$D$5:$D$20</c:f>
              <c:numCache>
                <c:formatCode>General</c:formatCode>
                <c:ptCount val="16"/>
                <c:pt idx="0">
                  <c:v>27646</c:v>
                </c:pt>
                <c:pt idx="1">
                  <c:v>2184587</c:v>
                </c:pt>
                <c:pt idx="2">
                  <c:v>26122</c:v>
                </c:pt>
                <c:pt idx="3">
                  <c:v>596684</c:v>
                </c:pt>
                <c:pt idx="4">
                  <c:v>493002</c:v>
                </c:pt>
                <c:pt idx="5">
                  <c:v>43127</c:v>
                </c:pt>
                <c:pt idx="6">
                  <c:v>57760</c:v>
                </c:pt>
                <c:pt idx="7">
                  <c:v>40559</c:v>
                </c:pt>
                <c:pt idx="8">
                  <c:v>592388</c:v>
                </c:pt>
                <c:pt idx="9">
                  <c:v>722492</c:v>
                </c:pt>
                <c:pt idx="10">
                  <c:v>115739</c:v>
                </c:pt>
                <c:pt idx="11">
                  <c:v>135626</c:v>
                </c:pt>
                <c:pt idx="12">
                  <c:v>2500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C-EC4F-95DE-3D6B3A756CFE}"/>
            </c:ext>
          </c:extLst>
        </c:ser>
        <c:ser>
          <c:idx val="1"/>
          <c:order val="1"/>
          <c:tx>
            <c:strRef>
              <c:f>'HQIIS Data Processing Summary'!$P$4</c:f>
              <c:strCache>
                <c:ptCount val="1"/>
                <c:pt idx="0">
                  <c:v>Benning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Summary'!$D$24:$D$39</c:f>
              <c:numCache>
                <c:formatCode>General</c:formatCode>
                <c:ptCount val="16"/>
                <c:pt idx="0">
                  <c:v>1139099.5</c:v>
                </c:pt>
                <c:pt idx="1">
                  <c:v>7048546</c:v>
                </c:pt>
                <c:pt idx="2">
                  <c:v>506519</c:v>
                </c:pt>
                <c:pt idx="3">
                  <c:v>6087909.7599999998</c:v>
                </c:pt>
                <c:pt idx="4">
                  <c:v>1873156.02</c:v>
                </c:pt>
                <c:pt idx="5">
                  <c:v>639798.98</c:v>
                </c:pt>
                <c:pt idx="6">
                  <c:v>473397</c:v>
                </c:pt>
                <c:pt idx="7">
                  <c:v>1076280</c:v>
                </c:pt>
                <c:pt idx="8">
                  <c:v>1846952.75</c:v>
                </c:pt>
                <c:pt idx="9">
                  <c:v>3268055.4299999997</c:v>
                </c:pt>
                <c:pt idx="10">
                  <c:v>1369530.1900000002</c:v>
                </c:pt>
                <c:pt idx="11">
                  <c:v>2783015.26</c:v>
                </c:pt>
                <c:pt idx="12">
                  <c:v>29575</c:v>
                </c:pt>
                <c:pt idx="13">
                  <c:v>656119.56000000006</c:v>
                </c:pt>
                <c:pt idx="14">
                  <c:v>1166074.6000000001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C-EC4F-95DE-3D6B3A75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building footprint (MSF)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84689413823"/>
          <c:y val="0.22282298046077573"/>
          <c:w val="0.22644750656167978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IMCOM-Sustainment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Summary'!$O$42</c:f>
              <c:strCache>
                <c:ptCount val="1"/>
                <c:pt idx="0">
                  <c:v>Detrick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Summary'!$N$43:$N$58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Summary'!$D$43:$D$58</c:f>
              <c:numCache>
                <c:formatCode>General</c:formatCode>
                <c:ptCount val="16"/>
                <c:pt idx="0">
                  <c:v>1817758</c:v>
                </c:pt>
                <c:pt idx="1">
                  <c:v>1057384</c:v>
                </c:pt>
                <c:pt idx="2">
                  <c:v>0</c:v>
                </c:pt>
                <c:pt idx="3">
                  <c:v>124440</c:v>
                </c:pt>
                <c:pt idx="4">
                  <c:v>361592</c:v>
                </c:pt>
                <c:pt idx="5">
                  <c:v>16655</c:v>
                </c:pt>
                <c:pt idx="6">
                  <c:v>189880</c:v>
                </c:pt>
                <c:pt idx="7">
                  <c:v>82677</c:v>
                </c:pt>
                <c:pt idx="8">
                  <c:v>858906</c:v>
                </c:pt>
                <c:pt idx="9">
                  <c:v>93820</c:v>
                </c:pt>
                <c:pt idx="10">
                  <c:v>178603</c:v>
                </c:pt>
                <c:pt idx="11">
                  <c:v>166905</c:v>
                </c:pt>
                <c:pt idx="12">
                  <c:v>24475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0-EB46-9966-ED4408F5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building footprint (MSF)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84689413823"/>
          <c:y val="0.22282298046077573"/>
          <c:w val="0.22644750656167978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IMCOM-Readiness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Summary'!$O$61</c:f>
              <c:strCache>
                <c:ptCount val="1"/>
                <c:pt idx="0">
                  <c:v>Bliss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Summary'!$D$62:$D$77</c:f>
              <c:numCache>
                <c:formatCode>General</c:formatCode>
                <c:ptCount val="16"/>
                <c:pt idx="0">
                  <c:v>2579700.5</c:v>
                </c:pt>
                <c:pt idx="1">
                  <c:v>7783676.7999999998</c:v>
                </c:pt>
                <c:pt idx="2">
                  <c:v>325378</c:v>
                </c:pt>
                <c:pt idx="3">
                  <c:v>5824325</c:v>
                </c:pt>
                <c:pt idx="4">
                  <c:v>2082794.4799999997</c:v>
                </c:pt>
                <c:pt idx="5">
                  <c:v>249860</c:v>
                </c:pt>
                <c:pt idx="6">
                  <c:v>428849</c:v>
                </c:pt>
                <c:pt idx="7">
                  <c:v>1295677</c:v>
                </c:pt>
                <c:pt idx="8">
                  <c:v>2095331</c:v>
                </c:pt>
                <c:pt idx="9">
                  <c:v>1697723.23</c:v>
                </c:pt>
                <c:pt idx="10">
                  <c:v>1835248.02</c:v>
                </c:pt>
                <c:pt idx="11">
                  <c:v>5525650.0999999996</c:v>
                </c:pt>
                <c:pt idx="12">
                  <c:v>54633</c:v>
                </c:pt>
                <c:pt idx="13">
                  <c:v>512241</c:v>
                </c:pt>
                <c:pt idx="14">
                  <c:v>1369640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3-CF4E-9866-7C7B38D5FCAA}"/>
            </c:ext>
          </c:extLst>
        </c:ser>
        <c:ser>
          <c:idx val="1"/>
          <c:order val="1"/>
          <c:tx>
            <c:strRef>
              <c:f>'HQIIS Data Processing Summary'!$P$61</c:f>
              <c:strCache>
                <c:ptCount val="1"/>
                <c:pt idx="0">
                  <c:v>Bragg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Summary'!$D$81:$D$96</c:f>
              <c:numCache>
                <c:formatCode>General</c:formatCode>
                <c:ptCount val="16"/>
                <c:pt idx="0">
                  <c:v>3142462</c:v>
                </c:pt>
                <c:pt idx="1">
                  <c:v>11574574</c:v>
                </c:pt>
                <c:pt idx="2">
                  <c:v>481511</c:v>
                </c:pt>
                <c:pt idx="3">
                  <c:v>6458391</c:v>
                </c:pt>
                <c:pt idx="4">
                  <c:v>2404160.5</c:v>
                </c:pt>
                <c:pt idx="5">
                  <c:v>463348</c:v>
                </c:pt>
                <c:pt idx="6">
                  <c:v>868652</c:v>
                </c:pt>
                <c:pt idx="7">
                  <c:v>2538938</c:v>
                </c:pt>
                <c:pt idx="8">
                  <c:v>3228704.07</c:v>
                </c:pt>
                <c:pt idx="9">
                  <c:v>2149512.17</c:v>
                </c:pt>
                <c:pt idx="10">
                  <c:v>2396266.63</c:v>
                </c:pt>
                <c:pt idx="11">
                  <c:v>9069801.5799999982</c:v>
                </c:pt>
                <c:pt idx="12">
                  <c:v>46986</c:v>
                </c:pt>
                <c:pt idx="13">
                  <c:v>1255419</c:v>
                </c:pt>
                <c:pt idx="14">
                  <c:v>4072093.6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3-CF4E-9866-7C7B38D5FCAA}"/>
            </c:ext>
          </c:extLst>
        </c:ser>
        <c:ser>
          <c:idx val="2"/>
          <c:order val="2"/>
          <c:tx>
            <c:strRef>
              <c:f>'HQIIS Data Processing Summary'!$Q$61</c:f>
              <c:strCache>
                <c:ptCount val="1"/>
                <c:pt idx="0">
                  <c:v>Irwin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Summary'!$D$100:$D$115</c:f>
              <c:numCache>
                <c:formatCode>General</c:formatCode>
                <c:ptCount val="16"/>
                <c:pt idx="0">
                  <c:v>841030</c:v>
                </c:pt>
                <c:pt idx="1">
                  <c:v>3463784</c:v>
                </c:pt>
                <c:pt idx="2">
                  <c:v>110376</c:v>
                </c:pt>
                <c:pt idx="3">
                  <c:v>785171</c:v>
                </c:pt>
                <c:pt idx="4">
                  <c:v>626755</c:v>
                </c:pt>
                <c:pt idx="5">
                  <c:v>54626</c:v>
                </c:pt>
                <c:pt idx="6">
                  <c:v>93610.7</c:v>
                </c:pt>
                <c:pt idx="7">
                  <c:v>299887</c:v>
                </c:pt>
                <c:pt idx="8">
                  <c:v>381793.7</c:v>
                </c:pt>
                <c:pt idx="9">
                  <c:v>144184</c:v>
                </c:pt>
                <c:pt idx="10">
                  <c:v>417679</c:v>
                </c:pt>
                <c:pt idx="11">
                  <c:v>907528.99999999697</c:v>
                </c:pt>
                <c:pt idx="12">
                  <c:v>6858</c:v>
                </c:pt>
                <c:pt idx="13">
                  <c:v>0</c:v>
                </c:pt>
                <c:pt idx="14">
                  <c:v>225122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3-CF4E-9866-7C7B38D5FCAA}"/>
            </c:ext>
          </c:extLst>
        </c:ser>
        <c:ser>
          <c:idx val="3"/>
          <c:order val="3"/>
          <c:tx>
            <c:strRef>
              <c:f>'HQIIS Data Processing Summary'!$R$61</c:f>
              <c:strCache>
                <c:ptCount val="1"/>
                <c:pt idx="0">
                  <c:v>Polk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Summary'!$D$119:$D$134</c:f>
              <c:numCache>
                <c:formatCode>General</c:formatCode>
                <c:ptCount val="16"/>
                <c:pt idx="0">
                  <c:v>1102967.5</c:v>
                </c:pt>
                <c:pt idx="1">
                  <c:v>8013773</c:v>
                </c:pt>
                <c:pt idx="2">
                  <c:v>86683</c:v>
                </c:pt>
                <c:pt idx="3">
                  <c:v>1481878</c:v>
                </c:pt>
                <c:pt idx="4">
                  <c:v>1075475</c:v>
                </c:pt>
                <c:pt idx="5">
                  <c:v>90245</c:v>
                </c:pt>
                <c:pt idx="6">
                  <c:v>246348.79999999999</c:v>
                </c:pt>
                <c:pt idx="7">
                  <c:v>473329</c:v>
                </c:pt>
                <c:pt idx="8">
                  <c:v>838291.87000000011</c:v>
                </c:pt>
                <c:pt idx="9">
                  <c:v>417879.54000000004</c:v>
                </c:pt>
                <c:pt idx="10">
                  <c:v>708199</c:v>
                </c:pt>
                <c:pt idx="11">
                  <c:v>1363584.5</c:v>
                </c:pt>
                <c:pt idx="12">
                  <c:v>29435</c:v>
                </c:pt>
                <c:pt idx="13">
                  <c:v>244025</c:v>
                </c:pt>
                <c:pt idx="14">
                  <c:v>499371.9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3-CF4E-9866-7C7B38D5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building footprint (MSF)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4685039370088"/>
          <c:y val="0.19041557305336831"/>
          <c:w val="0.36866185476815394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</c:f>
              <c:strCache>
                <c:ptCount val="1"/>
                <c:pt idx="0">
                  <c:v>POM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Summary'!$I$5:$I$20</c:f>
              <c:numCache>
                <c:formatCode>General</c:formatCode>
                <c:ptCount val="16"/>
                <c:pt idx="0">
                  <c:v>6911.5</c:v>
                </c:pt>
                <c:pt idx="1">
                  <c:v>2351.5468245425191</c:v>
                </c:pt>
                <c:pt idx="2">
                  <c:v>3731.7142857142858</c:v>
                </c:pt>
                <c:pt idx="3">
                  <c:v>29834.2</c:v>
                </c:pt>
                <c:pt idx="4">
                  <c:v>10489.404255319148</c:v>
                </c:pt>
                <c:pt idx="5">
                  <c:v>7187.833333333333</c:v>
                </c:pt>
                <c:pt idx="6">
                  <c:v>3610</c:v>
                </c:pt>
                <c:pt idx="7">
                  <c:v>8111.8</c:v>
                </c:pt>
                <c:pt idx="8">
                  <c:v>14809.7</c:v>
                </c:pt>
                <c:pt idx="9">
                  <c:v>11115.261538461538</c:v>
                </c:pt>
                <c:pt idx="10">
                  <c:v>2691.6046511627906</c:v>
                </c:pt>
                <c:pt idx="11">
                  <c:v>7534.7777777777774</c:v>
                </c:pt>
                <c:pt idx="12">
                  <c:v>1250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5-5D40-B5BB-C1A3D71C9216}"/>
            </c:ext>
          </c:extLst>
        </c:ser>
        <c:ser>
          <c:idx val="1"/>
          <c:order val="1"/>
          <c:tx>
            <c:strRef>
              <c:f>'HQIIS Data Processing Summary'!$P$4</c:f>
              <c:strCache>
                <c:ptCount val="1"/>
                <c:pt idx="0">
                  <c:v>Benning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Summary'!$N$5:$N$20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Summary'!$I$24:$I$39</c:f>
              <c:numCache>
                <c:formatCode>General</c:formatCode>
                <c:ptCount val="16"/>
                <c:pt idx="0">
                  <c:v>10262.157657657657</c:v>
                </c:pt>
                <c:pt idx="1">
                  <c:v>3396.8896385542171</c:v>
                </c:pt>
                <c:pt idx="2">
                  <c:v>56279.888888888891</c:v>
                </c:pt>
                <c:pt idx="3">
                  <c:v>54356.337142857141</c:v>
                </c:pt>
                <c:pt idx="4">
                  <c:v>7374.63</c:v>
                </c:pt>
                <c:pt idx="5">
                  <c:v>16836.815263157896</c:v>
                </c:pt>
                <c:pt idx="6">
                  <c:v>10291.239130434782</c:v>
                </c:pt>
                <c:pt idx="7">
                  <c:v>53814</c:v>
                </c:pt>
                <c:pt idx="8">
                  <c:v>13192.519642857143</c:v>
                </c:pt>
                <c:pt idx="9">
                  <c:v>5474.129698492462</c:v>
                </c:pt>
                <c:pt idx="10">
                  <c:v>5730.2518410041848</c:v>
                </c:pt>
                <c:pt idx="11">
                  <c:v>4577.3277302631577</c:v>
                </c:pt>
                <c:pt idx="12">
                  <c:v>1183</c:v>
                </c:pt>
                <c:pt idx="13">
                  <c:v>36451.08666666667</c:v>
                </c:pt>
                <c:pt idx="14">
                  <c:v>166582.08571428573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5-5D40-B5BB-C1A3D71C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building footprint (SF)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84689413823"/>
          <c:y val="0.22282298046077573"/>
          <c:w val="0.22644750656167978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IMCOM-Sustainment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Summary'!$O$42</c:f>
              <c:strCache>
                <c:ptCount val="1"/>
                <c:pt idx="0">
                  <c:v>Detrick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Summary'!$N$43:$N$58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Summary'!$I$43:$I$58</c:f>
              <c:numCache>
                <c:formatCode>General</c:formatCode>
                <c:ptCount val="16"/>
                <c:pt idx="0">
                  <c:v>40394.62222222222</c:v>
                </c:pt>
                <c:pt idx="1">
                  <c:v>4082.5637065637065</c:v>
                </c:pt>
                <c:pt idx="2">
                  <c:v>0</c:v>
                </c:pt>
                <c:pt idx="3">
                  <c:v>20740</c:v>
                </c:pt>
                <c:pt idx="4">
                  <c:v>8035.3777777777777</c:v>
                </c:pt>
                <c:pt idx="5">
                  <c:v>8327.5</c:v>
                </c:pt>
                <c:pt idx="6">
                  <c:v>15823.333333333334</c:v>
                </c:pt>
                <c:pt idx="7">
                  <c:v>13779.5</c:v>
                </c:pt>
                <c:pt idx="8">
                  <c:v>13013.727272727272</c:v>
                </c:pt>
                <c:pt idx="9">
                  <c:v>18764</c:v>
                </c:pt>
                <c:pt idx="10">
                  <c:v>3247.3272727272729</c:v>
                </c:pt>
                <c:pt idx="11">
                  <c:v>2877.6724137931033</c:v>
                </c:pt>
                <c:pt idx="12">
                  <c:v>906.48148148148152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4-C54E-9424-C6F10C53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building footprint (SF)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9984689413823"/>
          <c:y val="0.22282298046077573"/>
          <c:w val="0.22644750656167978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IMCOM-Readiness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'HQIIS Data Processing Summary'!$O$61</c:f>
              <c:strCache>
                <c:ptCount val="1"/>
                <c:pt idx="0">
                  <c:v>Bliss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Summary'!$I$62:$I$77</c:f>
              <c:numCache>
                <c:formatCode>General</c:formatCode>
                <c:ptCount val="16"/>
                <c:pt idx="0">
                  <c:v>12284.288095238095</c:v>
                </c:pt>
                <c:pt idx="1">
                  <c:v>2722.5172437915353</c:v>
                </c:pt>
                <c:pt idx="2">
                  <c:v>27114.833333333332</c:v>
                </c:pt>
                <c:pt idx="3">
                  <c:v>24067.458677685951</c:v>
                </c:pt>
                <c:pt idx="4">
                  <c:v>8751.237310924369</c:v>
                </c:pt>
                <c:pt idx="5">
                  <c:v>10863.478260869566</c:v>
                </c:pt>
                <c:pt idx="6">
                  <c:v>6700.765625</c:v>
                </c:pt>
                <c:pt idx="7">
                  <c:v>58894.409090909088</c:v>
                </c:pt>
                <c:pt idx="8">
                  <c:v>10321.827586206897</c:v>
                </c:pt>
                <c:pt idx="9">
                  <c:v>5052.7477083333333</c:v>
                </c:pt>
                <c:pt idx="10">
                  <c:v>4946.7601617250675</c:v>
                </c:pt>
                <c:pt idx="11">
                  <c:v>5349.1288480154881</c:v>
                </c:pt>
                <c:pt idx="12">
                  <c:v>895.62295081967216</c:v>
                </c:pt>
                <c:pt idx="13">
                  <c:v>30131.823529411766</c:v>
                </c:pt>
                <c:pt idx="14">
                  <c:v>228273.33333333334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4-EC41-8C6B-BB6AFCB7A700}"/>
            </c:ext>
          </c:extLst>
        </c:ser>
        <c:ser>
          <c:idx val="1"/>
          <c:order val="1"/>
          <c:tx>
            <c:strRef>
              <c:f>'HQIIS Data Processing Summary'!$P$61</c:f>
              <c:strCache>
                <c:ptCount val="1"/>
                <c:pt idx="0">
                  <c:v>Bragg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Summary'!$I$81:$I$96</c:f>
              <c:numCache>
                <c:formatCode>General</c:formatCode>
                <c:ptCount val="16"/>
                <c:pt idx="0">
                  <c:v>10836.075862068965</c:v>
                </c:pt>
                <c:pt idx="1">
                  <c:v>3581.2419554455446</c:v>
                </c:pt>
                <c:pt idx="2">
                  <c:v>25342.684210526317</c:v>
                </c:pt>
                <c:pt idx="3">
                  <c:v>46463.244604316547</c:v>
                </c:pt>
                <c:pt idx="4">
                  <c:v>10452.871739130434</c:v>
                </c:pt>
                <c:pt idx="5">
                  <c:v>14946.709677419354</c:v>
                </c:pt>
                <c:pt idx="6">
                  <c:v>8955.1752577319585</c:v>
                </c:pt>
                <c:pt idx="7">
                  <c:v>90676.357142857145</c:v>
                </c:pt>
                <c:pt idx="8">
                  <c:v>10691.073079470198</c:v>
                </c:pt>
                <c:pt idx="9">
                  <c:v>6675.503633540372</c:v>
                </c:pt>
                <c:pt idx="10">
                  <c:v>5651.5722405660372</c:v>
                </c:pt>
                <c:pt idx="11">
                  <c:v>12527.350248618783</c:v>
                </c:pt>
                <c:pt idx="12">
                  <c:v>722.86153846153843</c:v>
                </c:pt>
                <c:pt idx="13">
                  <c:v>104618.25</c:v>
                </c:pt>
                <c:pt idx="14">
                  <c:v>193909.21904761906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4-EC41-8C6B-BB6AFCB7A700}"/>
            </c:ext>
          </c:extLst>
        </c:ser>
        <c:ser>
          <c:idx val="2"/>
          <c:order val="2"/>
          <c:tx>
            <c:strRef>
              <c:f>'HQIIS Data Processing Summary'!$Q$61</c:f>
              <c:strCache>
                <c:ptCount val="1"/>
                <c:pt idx="0">
                  <c:v>Irwin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Summary'!$I$100:$I$115</c:f>
              <c:numCache>
                <c:formatCode>General</c:formatCode>
                <c:ptCount val="16"/>
                <c:pt idx="0">
                  <c:v>9242.0879120879126</c:v>
                </c:pt>
                <c:pt idx="1">
                  <c:v>4188.3724304715843</c:v>
                </c:pt>
                <c:pt idx="2">
                  <c:v>13797</c:v>
                </c:pt>
                <c:pt idx="3">
                  <c:v>10468.946666666667</c:v>
                </c:pt>
                <c:pt idx="4">
                  <c:v>6330.8585858585857</c:v>
                </c:pt>
                <c:pt idx="5">
                  <c:v>6069.5555555555557</c:v>
                </c:pt>
                <c:pt idx="6">
                  <c:v>2400.2743589743591</c:v>
                </c:pt>
                <c:pt idx="7">
                  <c:v>37485.875</c:v>
                </c:pt>
                <c:pt idx="8">
                  <c:v>4105.3086021505378</c:v>
                </c:pt>
                <c:pt idx="9">
                  <c:v>2288.6349206349205</c:v>
                </c:pt>
                <c:pt idx="10">
                  <c:v>4693.0224719101125</c:v>
                </c:pt>
                <c:pt idx="11">
                  <c:v>2677.076696165183</c:v>
                </c:pt>
                <c:pt idx="12">
                  <c:v>1714.5</c:v>
                </c:pt>
                <c:pt idx="13">
                  <c:v>0</c:v>
                </c:pt>
                <c:pt idx="14">
                  <c:v>17317.076923076922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4-EC41-8C6B-BB6AFCB7A700}"/>
            </c:ext>
          </c:extLst>
        </c:ser>
        <c:ser>
          <c:idx val="3"/>
          <c:order val="3"/>
          <c:tx>
            <c:strRef>
              <c:f>'HQIIS Data Processing Summary'!$R$61</c:f>
              <c:strCache>
                <c:ptCount val="1"/>
                <c:pt idx="0">
                  <c:v>Polk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'HQIIS Data Processing Summary'!$N$62:$N$77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'HQIIS Data Processing Summary'!$I$119:$I$134</c:f>
              <c:numCache>
                <c:formatCode>General</c:formatCode>
                <c:ptCount val="16"/>
                <c:pt idx="0">
                  <c:v>10118.967889908257</c:v>
                </c:pt>
                <c:pt idx="1">
                  <c:v>6075.642911296437</c:v>
                </c:pt>
                <c:pt idx="2">
                  <c:v>8668.2999999999993</c:v>
                </c:pt>
                <c:pt idx="3">
                  <c:v>27442.185185185186</c:v>
                </c:pt>
                <c:pt idx="4">
                  <c:v>5487.1173469387759</c:v>
                </c:pt>
                <c:pt idx="5">
                  <c:v>7520.416666666667</c:v>
                </c:pt>
                <c:pt idx="6">
                  <c:v>6843.0222222222219</c:v>
                </c:pt>
                <c:pt idx="7">
                  <c:v>33809.214285714283</c:v>
                </c:pt>
                <c:pt idx="8">
                  <c:v>7044.4694957983202</c:v>
                </c:pt>
                <c:pt idx="9">
                  <c:v>2401.6065517241382</c:v>
                </c:pt>
                <c:pt idx="10">
                  <c:v>4046.8514285714286</c:v>
                </c:pt>
                <c:pt idx="11">
                  <c:v>6784.0024875621893</c:v>
                </c:pt>
                <c:pt idx="12">
                  <c:v>516.40350877192986</c:v>
                </c:pt>
                <c:pt idx="13">
                  <c:v>81341.666666666672</c:v>
                </c:pt>
                <c:pt idx="14">
                  <c:v>12804.407692307694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F4-EC41-8C6B-BB6AFCB7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3456"/>
        <c:axId val="1470562080"/>
      </c:scatterChart>
      <c:valAx>
        <c:axId val="1470143456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62080"/>
        <c:crosses val="autoZero"/>
        <c:crossBetween val="midCat"/>
        <c:majorUnit val="1"/>
      </c:valAx>
      <c:valAx>
        <c:axId val="14705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building footprint (SF)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4685039370088"/>
          <c:y val="0.19041557305336831"/>
          <c:w val="0.36866185476815394"/>
          <c:h val="7.81029454651501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19</xdr:row>
      <xdr:rowOff>0</xdr:rowOff>
    </xdr:from>
    <xdr:to>
      <xdr:col>22</xdr:col>
      <xdr:colOff>466397</xdr:colOff>
      <xdr:row>32</xdr:row>
      <xdr:rowOff>38976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97BDB8-0654-AF46-A13B-014660B58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466397</xdr:colOff>
      <xdr:row>17</xdr:row>
      <xdr:rowOff>38976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2A9BA1-F2E9-8D40-867B-144939F6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22</xdr:col>
      <xdr:colOff>466397</xdr:colOff>
      <xdr:row>47</xdr:row>
      <xdr:rowOff>38976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53A5DC-5399-9E41-AA87-B8B0404FB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29</xdr:col>
      <xdr:colOff>466397</xdr:colOff>
      <xdr:row>17</xdr:row>
      <xdr:rowOff>38976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05E4024-2F18-EE4A-837D-D4A7C4D09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29</xdr:col>
      <xdr:colOff>466397</xdr:colOff>
      <xdr:row>32</xdr:row>
      <xdr:rowOff>38976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15B58C-BF48-C342-9D70-E6576D557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29</xdr:col>
      <xdr:colOff>466397</xdr:colOff>
      <xdr:row>47</xdr:row>
      <xdr:rowOff>38976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EF93A8-5EBD-4443-B86E-59E2E78BD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35</xdr:col>
      <xdr:colOff>466397</xdr:colOff>
      <xdr:row>17</xdr:row>
      <xdr:rowOff>38976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EACEAE5-E3CA-5445-AC30-4DB31956D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35</xdr:col>
      <xdr:colOff>466397</xdr:colOff>
      <xdr:row>32</xdr:row>
      <xdr:rowOff>38976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2F08F2B-125C-714B-B729-FF5C6B2C8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34</xdr:row>
      <xdr:rowOff>0</xdr:rowOff>
    </xdr:from>
    <xdr:to>
      <xdr:col>35</xdr:col>
      <xdr:colOff>466397</xdr:colOff>
      <xdr:row>47</xdr:row>
      <xdr:rowOff>38976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95BCE91-EDC4-A44F-BC30-150062A17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40E8-157A-954B-A55E-5C48DAF74E34}">
  <sheetPr codeName="Sheet1"/>
  <dimension ref="A1:AC134"/>
  <sheetViews>
    <sheetView tabSelected="1" zoomScale="116" zoomScaleNormal="116" workbookViewId="0">
      <selection activeCell="B26" sqref="B26"/>
    </sheetView>
  </sheetViews>
  <sheetFormatPr baseColWidth="10" defaultRowHeight="16" x14ac:dyDescent="0.2"/>
  <cols>
    <col min="1" max="1" width="12.1640625" bestFit="1" customWidth="1"/>
    <col min="2" max="2" width="17" style="1" bestFit="1" customWidth="1"/>
    <col min="3" max="3" width="23.83203125" bestFit="1" customWidth="1"/>
    <col min="4" max="4" width="14.1640625" bestFit="1" customWidth="1"/>
    <col min="5" max="5" width="13.83203125" bestFit="1" customWidth="1"/>
    <col min="6" max="6" width="13.5" bestFit="1" customWidth="1"/>
    <col min="7" max="7" width="16.6640625" bestFit="1" customWidth="1"/>
    <col min="8" max="8" width="13.33203125" bestFit="1" customWidth="1"/>
    <col min="9" max="9" width="24.5" bestFit="1" customWidth="1"/>
  </cols>
  <sheetData>
    <row r="1" spans="1:16" x14ac:dyDescent="0.2">
      <c r="A1" t="s">
        <v>10</v>
      </c>
      <c r="B1" s="1" t="s">
        <v>11</v>
      </c>
    </row>
    <row r="3" spans="1:16" x14ac:dyDescent="0.2">
      <c r="A3" t="s">
        <v>0</v>
      </c>
      <c r="B3" s="1" t="s">
        <v>18</v>
      </c>
    </row>
    <row r="4" spans="1:16" x14ac:dyDescent="0.2">
      <c r="A4" t="s">
        <v>1</v>
      </c>
      <c r="B4" s="1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O4" t="s">
        <v>21</v>
      </c>
      <c r="P4" t="s">
        <v>22</v>
      </c>
    </row>
    <row r="5" spans="1:16" x14ac:dyDescent="0.2">
      <c r="A5">
        <v>1</v>
      </c>
      <c r="B5" s="1">
        <v>4</v>
      </c>
      <c r="C5">
        <v>4</v>
      </c>
      <c r="D5">
        <v>27646</v>
      </c>
      <c r="E5">
        <v>14520</v>
      </c>
      <c r="F5">
        <v>1113</v>
      </c>
      <c r="G5">
        <v>6006.5</v>
      </c>
      <c r="H5">
        <v>6911.5</v>
      </c>
      <c r="I5">
        <v>6911.5</v>
      </c>
      <c r="J5">
        <f>B5/SUM($B$5:$B$20)</f>
        <v>3.0511060259344014E-3</v>
      </c>
      <c r="K5">
        <f>C5/SUM($C$5:$C$20)</f>
        <v>3.3277870216306157E-3</v>
      </c>
      <c r="N5">
        <v>1</v>
      </c>
      <c r="O5">
        <f>J5</f>
        <v>3.0511060259344014E-3</v>
      </c>
      <c r="P5">
        <f>J24</f>
        <v>2.0628136034194389E-2</v>
      </c>
    </row>
    <row r="6" spans="1:16" x14ac:dyDescent="0.2">
      <c r="A6">
        <v>2</v>
      </c>
      <c r="B6" s="1">
        <v>929</v>
      </c>
      <c r="C6">
        <v>929</v>
      </c>
      <c r="D6">
        <v>2184587</v>
      </c>
      <c r="E6">
        <v>5369</v>
      </c>
      <c r="F6">
        <v>1232</v>
      </c>
      <c r="G6">
        <v>2460</v>
      </c>
      <c r="H6">
        <v>2351.5468245425191</v>
      </c>
      <c r="I6">
        <v>2351.5468245425191</v>
      </c>
      <c r="J6">
        <f t="shared" ref="J6:J20" si="0">B6/SUM($B$5:$B$20)</f>
        <v>0.70861937452326473</v>
      </c>
      <c r="K6">
        <f t="shared" ref="K6:K20" si="1">C6/SUM($C$5:$C$20)</f>
        <v>0.77287853577371046</v>
      </c>
      <c r="N6">
        <v>2</v>
      </c>
      <c r="O6">
        <f t="shared" ref="O6:O20" si="2">J6</f>
        <v>0.70861937452326473</v>
      </c>
      <c r="P6">
        <f t="shared" ref="P6:P20" si="3">J25</f>
        <v>0.38561605649507524</v>
      </c>
    </row>
    <row r="7" spans="1:16" x14ac:dyDescent="0.2">
      <c r="A7">
        <v>3</v>
      </c>
      <c r="B7" s="1">
        <v>7</v>
      </c>
      <c r="C7">
        <v>7</v>
      </c>
      <c r="D7">
        <v>26122</v>
      </c>
      <c r="E7">
        <v>8800</v>
      </c>
      <c r="F7">
        <v>1314</v>
      </c>
      <c r="G7">
        <v>2252</v>
      </c>
      <c r="H7">
        <v>3731.7142857142858</v>
      </c>
      <c r="I7">
        <v>3731.7142857142858</v>
      </c>
      <c r="J7">
        <f t="shared" si="0"/>
        <v>5.3394355453852023E-3</v>
      </c>
      <c r="K7">
        <f t="shared" si="1"/>
        <v>5.8236272878535774E-3</v>
      </c>
      <c r="N7">
        <v>3</v>
      </c>
      <c r="O7">
        <f t="shared" si="2"/>
        <v>5.3394355453852023E-3</v>
      </c>
      <c r="P7">
        <f t="shared" si="3"/>
        <v>1.6725515703400855E-3</v>
      </c>
    </row>
    <row r="8" spans="1:16" x14ac:dyDescent="0.2">
      <c r="A8">
        <v>4</v>
      </c>
      <c r="B8" s="1">
        <v>20</v>
      </c>
      <c r="C8">
        <v>20</v>
      </c>
      <c r="D8">
        <v>596684</v>
      </c>
      <c r="E8">
        <v>61070</v>
      </c>
      <c r="F8">
        <v>23032</v>
      </c>
      <c r="G8">
        <v>23533</v>
      </c>
      <c r="H8">
        <v>29834.2</v>
      </c>
      <c r="I8">
        <v>29834.2</v>
      </c>
      <c r="J8">
        <f t="shared" si="0"/>
        <v>1.5255530129672006E-2</v>
      </c>
      <c r="K8">
        <f t="shared" si="1"/>
        <v>1.6638935108153077E-2</v>
      </c>
      <c r="N8">
        <v>4</v>
      </c>
      <c r="O8">
        <f t="shared" si="2"/>
        <v>1.5255530129672006E-2</v>
      </c>
      <c r="P8">
        <f t="shared" si="3"/>
        <v>2.081397509756551E-2</v>
      </c>
    </row>
    <row r="9" spans="1:16" x14ac:dyDescent="0.2">
      <c r="A9">
        <v>5</v>
      </c>
      <c r="B9" s="1">
        <v>47</v>
      </c>
      <c r="C9">
        <v>47</v>
      </c>
      <c r="D9">
        <v>493002</v>
      </c>
      <c r="E9">
        <v>111313</v>
      </c>
      <c r="F9">
        <v>0</v>
      </c>
      <c r="G9">
        <v>2497</v>
      </c>
      <c r="H9">
        <v>10489.404255319148</v>
      </c>
      <c r="I9">
        <v>10489.404255319148</v>
      </c>
      <c r="J9">
        <f t="shared" si="0"/>
        <v>3.5850495804729217E-2</v>
      </c>
      <c r="K9">
        <f t="shared" si="1"/>
        <v>3.9101497504159734E-2</v>
      </c>
      <c r="N9">
        <v>5</v>
      </c>
      <c r="O9">
        <f t="shared" si="2"/>
        <v>3.5850495804729217E-2</v>
      </c>
      <c r="P9">
        <f t="shared" si="3"/>
        <v>4.7203122096264635E-2</v>
      </c>
    </row>
    <row r="10" spans="1:16" x14ac:dyDescent="0.2">
      <c r="A10">
        <v>6</v>
      </c>
      <c r="B10" s="1">
        <v>6</v>
      </c>
      <c r="C10">
        <v>6</v>
      </c>
      <c r="D10">
        <v>43127</v>
      </c>
      <c r="E10">
        <v>12624</v>
      </c>
      <c r="F10">
        <v>1325</v>
      </c>
      <c r="G10">
        <v>7854</v>
      </c>
      <c r="H10">
        <v>7187.833333333333</v>
      </c>
      <c r="I10">
        <v>7187.833333333333</v>
      </c>
      <c r="J10">
        <f t="shared" si="0"/>
        <v>4.5766590389016018E-3</v>
      </c>
      <c r="K10">
        <f t="shared" si="1"/>
        <v>4.9916805324459234E-3</v>
      </c>
      <c r="N10">
        <v>6</v>
      </c>
      <c r="O10">
        <f t="shared" si="2"/>
        <v>4.5766590389016018E-3</v>
      </c>
      <c r="P10">
        <f t="shared" si="3"/>
        <v>7.061884408102583E-3</v>
      </c>
    </row>
    <row r="11" spans="1:16" x14ac:dyDescent="0.2">
      <c r="A11">
        <v>7</v>
      </c>
      <c r="B11" s="1">
        <v>16</v>
      </c>
      <c r="C11">
        <v>16</v>
      </c>
      <c r="D11">
        <v>57760</v>
      </c>
      <c r="E11">
        <v>19386</v>
      </c>
      <c r="F11">
        <v>24</v>
      </c>
      <c r="G11">
        <v>1471</v>
      </c>
      <c r="H11">
        <v>3610</v>
      </c>
      <c r="I11">
        <v>3610</v>
      </c>
      <c r="J11">
        <f t="shared" si="0"/>
        <v>1.2204424103737605E-2</v>
      </c>
      <c r="K11">
        <f t="shared" si="1"/>
        <v>1.3311148086522463E-2</v>
      </c>
      <c r="N11">
        <v>7</v>
      </c>
      <c r="O11">
        <f t="shared" si="2"/>
        <v>1.2204424103737605E-2</v>
      </c>
      <c r="P11">
        <f t="shared" si="3"/>
        <v>8.5485969150715484E-3</v>
      </c>
    </row>
    <row r="12" spans="1:16" x14ac:dyDescent="0.2">
      <c r="A12">
        <v>8</v>
      </c>
      <c r="B12" s="1">
        <v>5</v>
      </c>
      <c r="C12">
        <v>5</v>
      </c>
      <c r="D12">
        <v>40559</v>
      </c>
      <c r="E12">
        <v>16416</v>
      </c>
      <c r="F12">
        <v>1894</v>
      </c>
      <c r="G12">
        <v>8208</v>
      </c>
      <c r="H12">
        <v>8111.8</v>
      </c>
      <c r="I12">
        <v>8111.8</v>
      </c>
      <c r="J12">
        <f t="shared" si="0"/>
        <v>3.8138825324180014E-3</v>
      </c>
      <c r="K12">
        <f t="shared" si="1"/>
        <v>4.1597337770382693E-3</v>
      </c>
      <c r="N12">
        <v>8</v>
      </c>
      <c r="O12">
        <f t="shared" si="2"/>
        <v>3.8138825324180014E-3</v>
      </c>
      <c r="P12">
        <f t="shared" si="3"/>
        <v>3.7167812674224121E-3</v>
      </c>
    </row>
    <row r="13" spans="1:16" x14ac:dyDescent="0.2">
      <c r="A13">
        <v>9</v>
      </c>
      <c r="B13" s="1">
        <v>40</v>
      </c>
      <c r="C13">
        <v>40</v>
      </c>
      <c r="D13">
        <v>592388</v>
      </c>
      <c r="E13">
        <v>369662</v>
      </c>
      <c r="F13">
        <v>24</v>
      </c>
      <c r="G13">
        <v>3178.5</v>
      </c>
      <c r="H13">
        <v>14809.7</v>
      </c>
      <c r="I13">
        <v>14809.7</v>
      </c>
      <c r="J13">
        <f t="shared" si="0"/>
        <v>3.0511060259344011E-2</v>
      </c>
      <c r="K13">
        <f t="shared" si="1"/>
        <v>3.3277870216306155E-2</v>
      </c>
      <c r="N13">
        <v>9</v>
      </c>
      <c r="O13">
        <f t="shared" si="2"/>
        <v>3.0511060259344011E-2</v>
      </c>
      <c r="P13">
        <f t="shared" si="3"/>
        <v>2.6203307935328005E-2</v>
      </c>
    </row>
    <row r="14" spans="1:16" x14ac:dyDescent="0.2">
      <c r="A14">
        <v>10</v>
      </c>
      <c r="B14" s="1">
        <v>65</v>
      </c>
      <c r="C14">
        <v>65</v>
      </c>
      <c r="D14">
        <v>722492</v>
      </c>
      <c r="E14">
        <v>74658</v>
      </c>
      <c r="F14">
        <v>503</v>
      </c>
      <c r="G14">
        <v>5529</v>
      </c>
      <c r="H14">
        <v>11115.261538461538</v>
      </c>
      <c r="I14">
        <v>11115.261538461538</v>
      </c>
      <c r="J14">
        <f t="shared" si="0"/>
        <v>4.958047292143402E-2</v>
      </c>
      <c r="K14">
        <f t="shared" si="1"/>
        <v>5.4076539101497505E-2</v>
      </c>
      <c r="N14">
        <v>10</v>
      </c>
      <c r="O14">
        <f t="shared" si="2"/>
        <v>4.958047292143402E-2</v>
      </c>
      <c r="P14">
        <f t="shared" si="3"/>
        <v>0.110945920832559</v>
      </c>
    </row>
    <row r="15" spans="1:16" x14ac:dyDescent="0.2">
      <c r="A15">
        <v>11</v>
      </c>
      <c r="B15" s="1">
        <v>43</v>
      </c>
      <c r="C15">
        <v>43</v>
      </c>
      <c r="D15">
        <v>115739</v>
      </c>
      <c r="E15">
        <v>34008</v>
      </c>
      <c r="F15">
        <v>72</v>
      </c>
      <c r="G15">
        <v>1464</v>
      </c>
      <c r="H15">
        <v>2691.6046511627906</v>
      </c>
      <c r="I15">
        <v>2691.6046511627906</v>
      </c>
      <c r="J15">
        <f t="shared" si="0"/>
        <v>3.2799389778794812E-2</v>
      </c>
      <c r="K15">
        <f t="shared" si="1"/>
        <v>3.5773710482529121E-2</v>
      </c>
      <c r="N15">
        <v>11</v>
      </c>
      <c r="O15">
        <f t="shared" si="2"/>
        <v>3.2799389778794812E-2</v>
      </c>
      <c r="P15">
        <f t="shared" si="3"/>
        <v>4.4601375209068948E-2</v>
      </c>
    </row>
    <row r="16" spans="1:16" x14ac:dyDescent="0.2">
      <c r="A16">
        <v>12</v>
      </c>
      <c r="B16" s="1">
        <v>31</v>
      </c>
      <c r="C16">
        <v>18</v>
      </c>
      <c r="D16">
        <v>135626</v>
      </c>
      <c r="E16">
        <v>38247</v>
      </c>
      <c r="F16">
        <v>48</v>
      </c>
      <c r="G16">
        <v>5184.5</v>
      </c>
      <c r="H16">
        <v>7534.7777777777774</v>
      </c>
      <c r="I16">
        <v>7534.7777777777774</v>
      </c>
      <c r="J16">
        <f t="shared" si="0"/>
        <v>2.364607170099161E-2</v>
      </c>
      <c r="K16">
        <f t="shared" si="1"/>
        <v>1.4975041597337771E-2</v>
      </c>
      <c r="N16">
        <v>12</v>
      </c>
      <c r="O16">
        <f t="shared" si="2"/>
        <v>2.364607170099161E-2</v>
      </c>
      <c r="P16">
        <f t="shared" si="3"/>
        <v>0.13268909124698011</v>
      </c>
    </row>
    <row r="17" spans="1:29" x14ac:dyDescent="0.2">
      <c r="A17">
        <v>18</v>
      </c>
      <c r="B17" s="1">
        <v>33</v>
      </c>
      <c r="C17">
        <v>2</v>
      </c>
      <c r="D17">
        <v>2500</v>
      </c>
      <c r="E17">
        <v>1250</v>
      </c>
      <c r="F17">
        <v>1250</v>
      </c>
      <c r="G17">
        <v>1250</v>
      </c>
      <c r="H17">
        <v>1250</v>
      </c>
      <c r="I17">
        <v>1250</v>
      </c>
      <c r="J17">
        <f t="shared" si="0"/>
        <v>2.5171624713958809E-2</v>
      </c>
      <c r="K17">
        <f t="shared" si="1"/>
        <v>1.6638935108153079E-3</v>
      </c>
      <c r="N17">
        <v>18</v>
      </c>
      <c r="O17">
        <f t="shared" si="2"/>
        <v>2.5171624713958809E-2</v>
      </c>
      <c r="P17">
        <f t="shared" si="3"/>
        <v>3.9769559561419809E-2</v>
      </c>
    </row>
    <row r="18" spans="1:29" x14ac:dyDescent="0.2">
      <c r="A18">
        <v>19</v>
      </c>
      <c r="B18" s="1">
        <v>0</v>
      </c>
      <c r="C18">
        <v>0</v>
      </c>
      <c r="D18">
        <v>0</v>
      </c>
      <c r="E18">
        <v>0</v>
      </c>
      <c r="F18">
        <v>0</v>
      </c>
      <c r="G18" t="e">
        <v>#NUM!</v>
      </c>
      <c r="H18" t="e">
        <v>#DIV/0!</v>
      </c>
      <c r="I18" t="e">
        <v>#DIV/0!</v>
      </c>
      <c r="J18">
        <f t="shared" si="0"/>
        <v>0</v>
      </c>
      <c r="K18">
        <f t="shared" si="1"/>
        <v>0</v>
      </c>
      <c r="N18">
        <v>19</v>
      </c>
      <c r="O18">
        <f t="shared" si="2"/>
        <v>0</v>
      </c>
      <c r="P18">
        <f t="shared" si="3"/>
        <v>3.345103140680171E-3</v>
      </c>
      <c r="Y18" t="s">
        <v>21</v>
      </c>
      <c r="Z18">
        <v>2</v>
      </c>
      <c r="AA18">
        <v>10</v>
      </c>
    </row>
    <row r="19" spans="1:29" x14ac:dyDescent="0.2">
      <c r="A19">
        <v>20</v>
      </c>
      <c r="B19" s="1">
        <v>1</v>
      </c>
      <c r="C19">
        <v>0</v>
      </c>
      <c r="D19">
        <v>0</v>
      </c>
      <c r="E19">
        <v>0</v>
      </c>
      <c r="F19">
        <v>0</v>
      </c>
      <c r="G19" t="e">
        <v>#NUM!</v>
      </c>
      <c r="H19" t="e">
        <v>#DIV/0!</v>
      </c>
      <c r="I19" t="e">
        <v>#DIV/0!</v>
      </c>
      <c r="J19">
        <f t="shared" si="0"/>
        <v>7.6277650648360034E-4</v>
      </c>
      <c r="K19">
        <f t="shared" si="1"/>
        <v>0</v>
      </c>
      <c r="N19">
        <v>20</v>
      </c>
      <c r="O19">
        <f t="shared" si="2"/>
        <v>7.6277650648360034E-4</v>
      </c>
      <c r="P19">
        <f t="shared" si="3"/>
        <v>3.5681100167255154E-2</v>
      </c>
      <c r="Y19" t="s">
        <v>22</v>
      </c>
      <c r="Z19">
        <v>2</v>
      </c>
      <c r="AA19">
        <v>4</v>
      </c>
      <c r="AB19">
        <v>10</v>
      </c>
      <c r="AC19">
        <v>12</v>
      </c>
    </row>
    <row r="20" spans="1:29" x14ac:dyDescent="0.2">
      <c r="A20">
        <v>21</v>
      </c>
      <c r="B20" s="1">
        <v>64</v>
      </c>
      <c r="C20">
        <v>0</v>
      </c>
      <c r="D20">
        <v>0</v>
      </c>
      <c r="E20">
        <v>0</v>
      </c>
      <c r="F20">
        <v>0</v>
      </c>
      <c r="G20" t="e">
        <v>#NUM!</v>
      </c>
      <c r="H20" t="e">
        <v>#DIV/0!</v>
      </c>
      <c r="I20" t="e">
        <v>#DIV/0!</v>
      </c>
      <c r="J20">
        <f t="shared" si="0"/>
        <v>4.8817696414950422E-2</v>
      </c>
      <c r="K20">
        <f t="shared" si="1"/>
        <v>0</v>
      </c>
      <c r="N20">
        <v>21</v>
      </c>
      <c r="O20">
        <f t="shared" si="2"/>
        <v>4.8817696414950422E-2</v>
      </c>
      <c r="P20">
        <f t="shared" si="3"/>
        <v>0.11150343802267236</v>
      </c>
    </row>
    <row r="22" spans="1:29" x14ac:dyDescent="0.2">
      <c r="A22" t="s">
        <v>12</v>
      </c>
      <c r="B22" s="1" t="s">
        <v>18</v>
      </c>
    </row>
    <row r="23" spans="1:29" x14ac:dyDescent="0.2">
      <c r="A23" t="s">
        <v>1</v>
      </c>
      <c r="B23" s="1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</row>
    <row r="24" spans="1:29" x14ac:dyDescent="0.2">
      <c r="A24">
        <v>1</v>
      </c>
      <c r="B24" s="1">
        <v>111</v>
      </c>
      <c r="C24">
        <v>111</v>
      </c>
      <c r="D24">
        <v>1139099.5</v>
      </c>
      <c r="E24">
        <v>98923</v>
      </c>
      <c r="F24">
        <v>120</v>
      </c>
      <c r="G24">
        <v>4896</v>
      </c>
      <c r="H24">
        <v>10262.157657657657</v>
      </c>
      <c r="I24">
        <v>10262.157657657657</v>
      </c>
      <c r="J24">
        <f>B24/SUM($B$24:$B$39)</f>
        <v>2.0628136034194389E-2</v>
      </c>
      <c r="K24">
        <f>C24/SUM($C$24:$C$39)</f>
        <v>2.5819958129797628E-2</v>
      </c>
    </row>
    <row r="25" spans="1:29" x14ac:dyDescent="0.2">
      <c r="A25">
        <v>2</v>
      </c>
      <c r="B25" s="1">
        <v>2075</v>
      </c>
      <c r="C25">
        <v>2075</v>
      </c>
      <c r="D25">
        <v>7048546</v>
      </c>
      <c r="E25">
        <v>14811</v>
      </c>
      <c r="F25">
        <v>1110</v>
      </c>
      <c r="G25">
        <v>2626</v>
      </c>
      <c r="H25">
        <v>3396.8896385542171</v>
      </c>
      <c r="I25">
        <v>3396.8896385542171</v>
      </c>
      <c r="J25">
        <f t="shared" ref="J25:J39" si="4">B25/SUM($B$24:$B$39)</f>
        <v>0.38561605649507524</v>
      </c>
      <c r="K25">
        <f t="shared" ref="K25:K39" si="5">C25/SUM($C$24:$C$39)</f>
        <v>0.4826703884624331</v>
      </c>
    </row>
    <row r="26" spans="1:29" x14ac:dyDescent="0.2">
      <c r="A26">
        <v>3</v>
      </c>
      <c r="B26" s="1">
        <v>9</v>
      </c>
      <c r="C26">
        <v>9</v>
      </c>
      <c r="D26">
        <v>506519</v>
      </c>
      <c r="E26">
        <v>457465</v>
      </c>
      <c r="F26">
        <v>2016</v>
      </c>
      <c r="G26">
        <v>2424</v>
      </c>
      <c r="H26">
        <v>56279.888888888891</v>
      </c>
      <c r="I26">
        <v>56279.888888888891</v>
      </c>
      <c r="J26">
        <f t="shared" si="4"/>
        <v>1.6725515703400855E-3</v>
      </c>
      <c r="K26">
        <f t="shared" si="5"/>
        <v>2.0935101186322401E-3</v>
      </c>
    </row>
    <row r="27" spans="1:29" x14ac:dyDescent="0.2">
      <c r="A27">
        <v>4</v>
      </c>
      <c r="B27" s="1">
        <v>112</v>
      </c>
      <c r="C27">
        <v>112</v>
      </c>
      <c r="D27">
        <v>6087909.7599999998</v>
      </c>
      <c r="E27">
        <v>347234</v>
      </c>
      <c r="F27">
        <v>1152</v>
      </c>
      <c r="G27">
        <v>40560</v>
      </c>
      <c r="H27">
        <v>54356.337142857141</v>
      </c>
      <c r="I27">
        <v>54356.337142857141</v>
      </c>
      <c r="J27">
        <f t="shared" si="4"/>
        <v>2.081397509756551E-2</v>
      </c>
      <c r="K27">
        <f t="shared" si="5"/>
        <v>2.605257036520121E-2</v>
      </c>
    </row>
    <row r="28" spans="1:29" x14ac:dyDescent="0.2">
      <c r="A28">
        <v>5</v>
      </c>
      <c r="B28" s="1">
        <v>254</v>
      </c>
      <c r="C28">
        <v>254</v>
      </c>
      <c r="D28">
        <v>1873156.02</v>
      </c>
      <c r="E28">
        <v>206000</v>
      </c>
      <c r="F28">
        <v>48</v>
      </c>
      <c r="G28">
        <v>2603</v>
      </c>
      <c r="H28">
        <v>7374.63</v>
      </c>
      <c r="I28">
        <v>7374.63</v>
      </c>
      <c r="J28">
        <f t="shared" si="4"/>
        <v>4.7203122096264635E-2</v>
      </c>
      <c r="K28">
        <f t="shared" si="5"/>
        <v>5.9083507792509884E-2</v>
      </c>
    </row>
    <row r="29" spans="1:29" x14ac:dyDescent="0.2">
      <c r="A29">
        <v>6</v>
      </c>
      <c r="B29" s="1">
        <v>38</v>
      </c>
      <c r="C29">
        <v>38</v>
      </c>
      <c r="D29">
        <v>639798.98</v>
      </c>
      <c r="E29">
        <v>54521</v>
      </c>
      <c r="F29">
        <v>267</v>
      </c>
      <c r="G29">
        <v>8316</v>
      </c>
      <c r="H29">
        <v>16836.815263157896</v>
      </c>
      <c r="I29">
        <v>16836.815263157896</v>
      </c>
      <c r="J29">
        <f t="shared" si="4"/>
        <v>7.061884408102583E-3</v>
      </c>
      <c r="K29">
        <f t="shared" si="5"/>
        <v>8.8392649453361248E-3</v>
      </c>
    </row>
    <row r="30" spans="1:29" x14ac:dyDescent="0.2">
      <c r="A30">
        <v>7</v>
      </c>
      <c r="B30" s="1">
        <v>46</v>
      </c>
      <c r="C30">
        <v>46</v>
      </c>
      <c r="D30">
        <v>473397</v>
      </c>
      <c r="E30">
        <v>159712</v>
      </c>
      <c r="F30">
        <v>0</v>
      </c>
      <c r="G30">
        <v>980</v>
      </c>
      <c r="H30">
        <v>10291.239130434782</v>
      </c>
      <c r="I30">
        <v>10291.239130434782</v>
      </c>
      <c r="J30">
        <f t="shared" si="4"/>
        <v>8.5485969150715484E-3</v>
      </c>
      <c r="K30">
        <f t="shared" si="5"/>
        <v>1.0700162828564782E-2</v>
      </c>
    </row>
    <row r="31" spans="1:29" x14ac:dyDescent="0.2">
      <c r="A31">
        <v>8</v>
      </c>
      <c r="B31" s="1">
        <v>20</v>
      </c>
      <c r="C31">
        <v>20</v>
      </c>
      <c r="D31">
        <v>1076280</v>
      </c>
      <c r="E31">
        <v>819130</v>
      </c>
      <c r="F31">
        <v>1887</v>
      </c>
      <c r="G31">
        <v>13620</v>
      </c>
      <c r="H31">
        <v>53814</v>
      </c>
      <c r="I31">
        <v>53814</v>
      </c>
      <c r="J31">
        <f t="shared" si="4"/>
        <v>3.7167812674224121E-3</v>
      </c>
      <c r="K31">
        <f t="shared" si="5"/>
        <v>4.6522447080716445E-3</v>
      </c>
    </row>
    <row r="32" spans="1:29" x14ac:dyDescent="0.2">
      <c r="A32">
        <v>9</v>
      </c>
      <c r="B32" s="1">
        <v>141</v>
      </c>
      <c r="C32">
        <v>140</v>
      </c>
      <c r="D32">
        <v>1846952.75</v>
      </c>
      <c r="E32">
        <v>231140</v>
      </c>
      <c r="F32">
        <v>0</v>
      </c>
      <c r="G32">
        <v>3164.5</v>
      </c>
      <c r="H32">
        <v>13192.519642857143</v>
      </c>
      <c r="I32">
        <v>13192.519642857143</v>
      </c>
      <c r="J32">
        <f t="shared" si="4"/>
        <v>2.6203307935328005E-2</v>
      </c>
      <c r="K32">
        <f t="shared" si="5"/>
        <v>3.2565712956501514E-2</v>
      </c>
    </row>
    <row r="33" spans="1:29" x14ac:dyDescent="0.2">
      <c r="A33">
        <v>10</v>
      </c>
      <c r="B33" s="1">
        <v>597</v>
      </c>
      <c r="C33">
        <v>597</v>
      </c>
      <c r="D33">
        <v>3268055.4299999997</v>
      </c>
      <c r="E33">
        <v>292349.09999999998</v>
      </c>
      <c r="F33">
        <v>0</v>
      </c>
      <c r="G33">
        <v>1056</v>
      </c>
      <c r="H33">
        <v>5474.129698492462</v>
      </c>
      <c r="I33">
        <v>5474.129698492462</v>
      </c>
      <c r="J33">
        <f t="shared" si="4"/>
        <v>0.110945920832559</v>
      </c>
      <c r="K33">
        <f t="shared" si="5"/>
        <v>0.1388695045359386</v>
      </c>
      <c r="Y33" t="s">
        <v>23</v>
      </c>
      <c r="Z33">
        <v>1</v>
      </c>
      <c r="AA33">
        <v>2</v>
      </c>
      <c r="AB33">
        <v>9</v>
      </c>
    </row>
    <row r="34" spans="1:29" x14ac:dyDescent="0.2">
      <c r="A34">
        <v>11</v>
      </c>
      <c r="B34" s="1">
        <v>240</v>
      </c>
      <c r="C34">
        <v>239</v>
      </c>
      <c r="D34">
        <v>1369530.1900000002</v>
      </c>
      <c r="E34">
        <v>145978</v>
      </c>
      <c r="F34">
        <v>0</v>
      </c>
      <c r="G34">
        <v>1824</v>
      </c>
      <c r="H34">
        <v>5730.2518410041848</v>
      </c>
      <c r="I34">
        <v>5730.2518410041848</v>
      </c>
      <c r="J34">
        <f t="shared" si="4"/>
        <v>4.4601375209068948E-2</v>
      </c>
      <c r="K34">
        <f t="shared" si="5"/>
        <v>5.5594324261456156E-2</v>
      </c>
    </row>
    <row r="35" spans="1:29" x14ac:dyDescent="0.2">
      <c r="A35">
        <v>12</v>
      </c>
      <c r="B35" s="1">
        <v>714</v>
      </c>
      <c r="C35">
        <v>608</v>
      </c>
      <c r="D35">
        <v>2783015.26</v>
      </c>
      <c r="E35">
        <v>110000</v>
      </c>
      <c r="F35">
        <v>0</v>
      </c>
      <c r="G35">
        <v>1520</v>
      </c>
      <c r="H35">
        <v>4577.3277302631577</v>
      </c>
      <c r="I35">
        <v>4577.3277302631577</v>
      </c>
      <c r="J35">
        <f t="shared" si="4"/>
        <v>0.13268909124698011</v>
      </c>
      <c r="K35">
        <f t="shared" si="5"/>
        <v>0.141428239125378</v>
      </c>
    </row>
    <row r="36" spans="1:29" x14ac:dyDescent="0.2">
      <c r="A36">
        <v>18</v>
      </c>
      <c r="B36" s="1">
        <v>214</v>
      </c>
      <c r="C36">
        <v>25</v>
      </c>
      <c r="D36">
        <v>29575</v>
      </c>
      <c r="E36">
        <v>5000</v>
      </c>
      <c r="F36">
        <v>199</v>
      </c>
      <c r="G36">
        <v>1040</v>
      </c>
      <c r="H36">
        <v>1183</v>
      </c>
      <c r="I36">
        <v>1183</v>
      </c>
      <c r="J36">
        <f t="shared" si="4"/>
        <v>3.9769559561419809E-2</v>
      </c>
      <c r="K36">
        <f t="shared" si="5"/>
        <v>5.8153058850895561E-3</v>
      </c>
    </row>
    <row r="37" spans="1:29" x14ac:dyDescent="0.2">
      <c r="A37">
        <v>19</v>
      </c>
      <c r="B37" s="1">
        <v>18</v>
      </c>
      <c r="C37">
        <v>18</v>
      </c>
      <c r="D37">
        <v>656119.56000000006</v>
      </c>
      <c r="E37">
        <v>119240</v>
      </c>
      <c r="F37">
        <v>4363</v>
      </c>
      <c r="G37">
        <v>14586</v>
      </c>
      <c r="H37">
        <v>36451.08666666667</v>
      </c>
      <c r="I37">
        <v>36451.08666666667</v>
      </c>
      <c r="J37">
        <f t="shared" si="4"/>
        <v>3.345103140680171E-3</v>
      </c>
      <c r="K37">
        <f t="shared" si="5"/>
        <v>4.1870202372644803E-3</v>
      </c>
    </row>
    <row r="38" spans="1:29" x14ac:dyDescent="0.2">
      <c r="A38">
        <v>20</v>
      </c>
      <c r="B38" s="1">
        <v>192</v>
      </c>
      <c r="C38">
        <v>7</v>
      </c>
      <c r="D38">
        <v>1166074.6000000001</v>
      </c>
      <c r="E38">
        <v>662112</v>
      </c>
      <c r="F38">
        <v>0</v>
      </c>
      <c r="G38">
        <v>32670</v>
      </c>
      <c r="H38">
        <v>166582.08571428573</v>
      </c>
      <c r="I38">
        <v>166582.08571428573</v>
      </c>
      <c r="J38">
        <f t="shared" si="4"/>
        <v>3.5681100167255154E-2</v>
      </c>
      <c r="K38">
        <f t="shared" si="5"/>
        <v>1.6282856478250756E-3</v>
      </c>
    </row>
    <row r="39" spans="1:29" x14ac:dyDescent="0.2">
      <c r="A39">
        <v>21</v>
      </c>
      <c r="B39" s="1">
        <v>600</v>
      </c>
      <c r="C39">
        <v>0</v>
      </c>
      <c r="D39">
        <v>0</v>
      </c>
      <c r="E39">
        <v>0</v>
      </c>
      <c r="F39">
        <v>0</v>
      </c>
      <c r="G39" t="e">
        <v>#NUM!</v>
      </c>
      <c r="H39" t="e">
        <v>#DIV/0!</v>
      </c>
      <c r="I39" t="e">
        <v>#DIV/0!</v>
      </c>
      <c r="J39">
        <f t="shared" si="4"/>
        <v>0.11150343802267236</v>
      </c>
      <c r="K39">
        <f t="shared" si="5"/>
        <v>0</v>
      </c>
    </row>
    <row r="41" spans="1:29" x14ac:dyDescent="0.2">
      <c r="A41" t="s">
        <v>13</v>
      </c>
      <c r="B41" s="1" t="s">
        <v>19</v>
      </c>
    </row>
    <row r="42" spans="1:29" x14ac:dyDescent="0.2">
      <c r="A42" t="s">
        <v>1</v>
      </c>
      <c r="B42" s="1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O42" t="s">
        <v>23</v>
      </c>
    </row>
    <row r="43" spans="1:29" x14ac:dyDescent="0.2">
      <c r="A43">
        <v>1</v>
      </c>
      <c r="B43" s="1">
        <v>45</v>
      </c>
      <c r="C43">
        <v>45</v>
      </c>
      <c r="D43">
        <v>1817758</v>
      </c>
      <c r="E43">
        <v>522414</v>
      </c>
      <c r="F43">
        <v>230</v>
      </c>
      <c r="G43">
        <v>7414</v>
      </c>
      <c r="H43">
        <v>40394.62222222222</v>
      </c>
      <c r="I43">
        <v>40394.62222222222</v>
      </c>
      <c r="J43">
        <f>B43/SUM($B$43:$B$58)</f>
        <v>5.3444180522565318E-2</v>
      </c>
      <c r="K43">
        <f>C43/SUM($C$43:$C$58)</f>
        <v>7.6791808873720141E-2</v>
      </c>
      <c r="N43">
        <v>1</v>
      </c>
      <c r="O43">
        <f>J43</f>
        <v>5.3444180522565318E-2</v>
      </c>
    </row>
    <row r="44" spans="1:29" x14ac:dyDescent="0.2">
      <c r="A44">
        <v>2</v>
      </c>
      <c r="B44" s="1">
        <v>259</v>
      </c>
      <c r="C44">
        <v>259</v>
      </c>
      <c r="D44">
        <v>1057384</v>
      </c>
      <c r="E44">
        <v>24270</v>
      </c>
      <c r="F44">
        <v>1452</v>
      </c>
      <c r="G44">
        <v>1800</v>
      </c>
      <c r="H44">
        <v>4082.5637065637065</v>
      </c>
      <c r="I44">
        <v>4082.5637065637065</v>
      </c>
      <c r="J44">
        <f t="shared" ref="J44:J58" si="6">B44/SUM($B$43:$B$58)</f>
        <v>0.30760095011876487</v>
      </c>
      <c r="K44">
        <f t="shared" ref="K44:K58" si="7">C44/SUM($C$43:$C$58)</f>
        <v>0.44197952218430037</v>
      </c>
      <c r="N44">
        <v>2</v>
      </c>
      <c r="O44">
        <f t="shared" ref="O44:O58" si="8">J44</f>
        <v>0.30760095011876487</v>
      </c>
    </row>
    <row r="45" spans="1:29" x14ac:dyDescent="0.2">
      <c r="A45">
        <v>3</v>
      </c>
      <c r="B45" s="1">
        <v>0</v>
      </c>
      <c r="C45">
        <v>0</v>
      </c>
      <c r="D45">
        <v>0</v>
      </c>
      <c r="E45">
        <v>0</v>
      </c>
      <c r="F45">
        <v>0</v>
      </c>
      <c r="G45" t="e">
        <v>#NUM!</v>
      </c>
      <c r="H45" t="e">
        <v>#DIV/0!</v>
      </c>
      <c r="I45" t="e">
        <v>#DIV/0!</v>
      </c>
      <c r="J45">
        <f t="shared" si="6"/>
        <v>0</v>
      </c>
      <c r="K45">
        <f t="shared" si="7"/>
        <v>0</v>
      </c>
      <c r="N45">
        <v>3</v>
      </c>
      <c r="O45">
        <f t="shared" si="8"/>
        <v>0</v>
      </c>
    </row>
    <row r="46" spans="1:29" x14ac:dyDescent="0.2">
      <c r="A46">
        <v>4</v>
      </c>
      <c r="B46" s="1">
        <v>6</v>
      </c>
      <c r="C46">
        <v>6</v>
      </c>
      <c r="D46">
        <v>124440</v>
      </c>
      <c r="E46">
        <v>24632</v>
      </c>
      <c r="F46">
        <v>1280</v>
      </c>
      <c r="G46">
        <v>24632</v>
      </c>
      <c r="H46">
        <v>20740</v>
      </c>
      <c r="I46">
        <v>20740</v>
      </c>
      <c r="J46">
        <f t="shared" si="6"/>
        <v>7.1258907363420431E-3</v>
      </c>
      <c r="K46">
        <f t="shared" si="7"/>
        <v>1.0238907849829351E-2</v>
      </c>
      <c r="N46">
        <v>4</v>
      </c>
      <c r="O46">
        <f t="shared" si="8"/>
        <v>7.1258907363420431E-3</v>
      </c>
    </row>
    <row r="47" spans="1:29" x14ac:dyDescent="0.2">
      <c r="A47">
        <v>5</v>
      </c>
      <c r="B47" s="1">
        <v>45</v>
      </c>
      <c r="C47">
        <v>45</v>
      </c>
      <c r="D47">
        <v>361592</v>
      </c>
      <c r="E47">
        <v>57869</v>
      </c>
      <c r="F47">
        <v>1</v>
      </c>
      <c r="G47">
        <v>2682</v>
      </c>
      <c r="H47">
        <v>8035.3777777777777</v>
      </c>
      <c r="I47">
        <v>8035.3777777777777</v>
      </c>
      <c r="J47">
        <f t="shared" si="6"/>
        <v>5.3444180522565318E-2</v>
      </c>
      <c r="K47">
        <f t="shared" si="7"/>
        <v>7.6791808873720141E-2</v>
      </c>
      <c r="N47">
        <v>5</v>
      </c>
      <c r="O47">
        <f t="shared" si="8"/>
        <v>5.3444180522565318E-2</v>
      </c>
    </row>
    <row r="48" spans="1:29" x14ac:dyDescent="0.2">
      <c r="A48">
        <v>6</v>
      </c>
      <c r="B48" s="1">
        <v>2</v>
      </c>
      <c r="C48">
        <v>2</v>
      </c>
      <c r="D48">
        <v>16655</v>
      </c>
      <c r="E48">
        <v>12909</v>
      </c>
      <c r="F48">
        <v>3746</v>
      </c>
      <c r="G48">
        <v>8327.5</v>
      </c>
      <c r="H48">
        <v>8327.5</v>
      </c>
      <c r="I48">
        <v>8327.5</v>
      </c>
      <c r="J48">
        <f t="shared" si="6"/>
        <v>2.3752969121140144E-3</v>
      </c>
      <c r="K48">
        <f t="shared" si="7"/>
        <v>3.4129692832764505E-3</v>
      </c>
      <c r="N48">
        <v>6</v>
      </c>
      <c r="O48">
        <f t="shared" si="8"/>
        <v>2.3752969121140144E-3</v>
      </c>
      <c r="Y48" t="s">
        <v>24</v>
      </c>
      <c r="Z48">
        <v>2</v>
      </c>
      <c r="AA48">
        <v>4</v>
      </c>
      <c r="AB48">
        <v>12</v>
      </c>
      <c r="AC48">
        <v>1</v>
      </c>
    </row>
    <row r="49" spans="1:29" x14ac:dyDescent="0.2">
      <c r="A49">
        <v>7</v>
      </c>
      <c r="B49" s="1">
        <v>12</v>
      </c>
      <c r="C49">
        <v>12</v>
      </c>
      <c r="D49">
        <v>189880</v>
      </c>
      <c r="E49">
        <v>77291</v>
      </c>
      <c r="F49">
        <v>192</v>
      </c>
      <c r="G49">
        <v>6268</v>
      </c>
      <c r="H49">
        <v>15823.333333333334</v>
      </c>
      <c r="I49">
        <v>15823.333333333334</v>
      </c>
      <c r="J49">
        <f t="shared" si="6"/>
        <v>1.4251781472684086E-2</v>
      </c>
      <c r="K49">
        <f t="shared" si="7"/>
        <v>2.0477815699658702E-2</v>
      </c>
      <c r="N49">
        <v>7</v>
      </c>
      <c r="O49">
        <f t="shared" si="8"/>
        <v>1.4251781472684086E-2</v>
      </c>
      <c r="Y49" t="s">
        <v>25</v>
      </c>
      <c r="Z49">
        <v>2</v>
      </c>
      <c r="AA49">
        <v>12</v>
      </c>
      <c r="AB49">
        <v>4</v>
      </c>
      <c r="AC49">
        <v>20</v>
      </c>
    </row>
    <row r="50" spans="1:29" x14ac:dyDescent="0.2">
      <c r="A50">
        <v>8</v>
      </c>
      <c r="B50" s="1">
        <v>6</v>
      </c>
      <c r="C50">
        <v>6</v>
      </c>
      <c r="D50">
        <v>82677</v>
      </c>
      <c r="E50">
        <v>22140</v>
      </c>
      <c r="F50">
        <v>5000</v>
      </c>
      <c r="G50">
        <v>14403.5</v>
      </c>
      <c r="H50">
        <v>13779.5</v>
      </c>
      <c r="I50">
        <v>13779.5</v>
      </c>
      <c r="J50">
        <f t="shared" si="6"/>
        <v>7.1258907363420431E-3</v>
      </c>
      <c r="K50">
        <f t="shared" si="7"/>
        <v>1.0238907849829351E-2</v>
      </c>
      <c r="N50">
        <v>8</v>
      </c>
      <c r="O50">
        <f t="shared" si="8"/>
        <v>7.1258907363420431E-3</v>
      </c>
      <c r="Y50" t="s">
        <v>26</v>
      </c>
      <c r="Z50">
        <v>2</v>
      </c>
      <c r="AA50">
        <v>12</v>
      </c>
      <c r="AB50">
        <v>1</v>
      </c>
      <c r="AC50">
        <v>4</v>
      </c>
    </row>
    <row r="51" spans="1:29" x14ac:dyDescent="0.2">
      <c r="A51">
        <v>9</v>
      </c>
      <c r="B51" s="1">
        <v>66</v>
      </c>
      <c r="C51">
        <v>66</v>
      </c>
      <c r="D51">
        <v>858906</v>
      </c>
      <c r="E51">
        <v>129960</v>
      </c>
      <c r="F51">
        <v>192</v>
      </c>
      <c r="G51">
        <v>6775.5</v>
      </c>
      <c r="H51">
        <v>13013.727272727272</v>
      </c>
      <c r="I51">
        <v>13013.727272727272</v>
      </c>
      <c r="J51">
        <f t="shared" si="6"/>
        <v>7.8384798099762468E-2</v>
      </c>
      <c r="K51">
        <f t="shared" si="7"/>
        <v>0.11262798634812286</v>
      </c>
      <c r="N51">
        <v>9</v>
      </c>
      <c r="O51">
        <f t="shared" si="8"/>
        <v>7.8384798099762468E-2</v>
      </c>
      <c r="Y51" t="s">
        <v>27</v>
      </c>
      <c r="Z51">
        <v>2</v>
      </c>
      <c r="AA51">
        <v>4</v>
      </c>
      <c r="AB51">
        <v>12</v>
      </c>
      <c r="AC51">
        <v>1</v>
      </c>
    </row>
    <row r="52" spans="1:29" x14ac:dyDescent="0.2">
      <c r="A52">
        <v>10</v>
      </c>
      <c r="B52" s="1">
        <v>5</v>
      </c>
      <c r="C52">
        <v>5</v>
      </c>
      <c r="D52">
        <v>93820</v>
      </c>
      <c r="E52">
        <v>53118</v>
      </c>
      <c r="F52">
        <v>2146</v>
      </c>
      <c r="G52">
        <v>5716</v>
      </c>
      <c r="H52">
        <v>18764</v>
      </c>
      <c r="I52">
        <v>18764</v>
      </c>
      <c r="J52">
        <f t="shared" si="6"/>
        <v>5.9382422802850355E-3</v>
      </c>
      <c r="K52">
        <f t="shared" si="7"/>
        <v>8.5324232081911266E-3</v>
      </c>
      <c r="N52">
        <v>10</v>
      </c>
      <c r="O52">
        <f t="shared" si="8"/>
        <v>5.9382422802850355E-3</v>
      </c>
    </row>
    <row r="53" spans="1:29" x14ac:dyDescent="0.2">
      <c r="A53">
        <v>11</v>
      </c>
      <c r="B53" s="1">
        <v>55</v>
      </c>
      <c r="C53">
        <v>55</v>
      </c>
      <c r="D53">
        <v>178603</v>
      </c>
      <c r="E53">
        <v>41653</v>
      </c>
      <c r="F53">
        <v>36</v>
      </c>
      <c r="G53">
        <v>1787</v>
      </c>
      <c r="H53">
        <v>3247.3272727272729</v>
      </c>
      <c r="I53">
        <v>3247.3272727272729</v>
      </c>
      <c r="J53">
        <f t="shared" si="6"/>
        <v>6.5320665083135387E-2</v>
      </c>
      <c r="K53">
        <f t="shared" si="7"/>
        <v>9.3856655290102384E-2</v>
      </c>
      <c r="N53">
        <v>11</v>
      </c>
      <c r="O53">
        <f t="shared" si="8"/>
        <v>6.5320665083135387E-2</v>
      </c>
    </row>
    <row r="54" spans="1:29" x14ac:dyDescent="0.2">
      <c r="A54">
        <v>12</v>
      </c>
      <c r="B54" s="1">
        <v>89</v>
      </c>
      <c r="C54">
        <v>58</v>
      </c>
      <c r="D54">
        <v>166905</v>
      </c>
      <c r="E54">
        <v>46055</v>
      </c>
      <c r="F54">
        <v>1</v>
      </c>
      <c r="G54">
        <v>297</v>
      </c>
      <c r="H54">
        <v>2877.6724137931033</v>
      </c>
      <c r="I54">
        <v>2877.6724137931033</v>
      </c>
      <c r="J54">
        <f t="shared" si="6"/>
        <v>0.10570071258907364</v>
      </c>
      <c r="K54">
        <f t="shared" si="7"/>
        <v>9.8976109215017066E-2</v>
      </c>
      <c r="N54">
        <v>12</v>
      </c>
      <c r="O54">
        <f t="shared" si="8"/>
        <v>0.10570071258907364</v>
      </c>
    </row>
    <row r="55" spans="1:29" x14ac:dyDescent="0.2">
      <c r="A55">
        <v>18</v>
      </c>
      <c r="B55" s="1">
        <v>44</v>
      </c>
      <c r="C55">
        <v>27</v>
      </c>
      <c r="D55">
        <v>24475</v>
      </c>
      <c r="E55">
        <v>3040</v>
      </c>
      <c r="F55">
        <v>1</v>
      </c>
      <c r="G55">
        <v>800</v>
      </c>
      <c r="H55">
        <v>906.48148148148152</v>
      </c>
      <c r="I55">
        <v>906.48148148148152</v>
      </c>
      <c r="J55">
        <f t="shared" si="6"/>
        <v>5.2256532066508314E-2</v>
      </c>
      <c r="K55">
        <f t="shared" si="7"/>
        <v>4.607508532423208E-2</v>
      </c>
      <c r="N55">
        <v>18</v>
      </c>
      <c r="O55">
        <f t="shared" si="8"/>
        <v>5.2256532066508314E-2</v>
      </c>
    </row>
    <row r="56" spans="1:29" x14ac:dyDescent="0.2">
      <c r="A56">
        <v>19</v>
      </c>
      <c r="B56" s="1">
        <v>0</v>
      </c>
      <c r="C56">
        <v>0</v>
      </c>
      <c r="D56">
        <v>0</v>
      </c>
      <c r="E56">
        <v>0</v>
      </c>
      <c r="F56">
        <v>0</v>
      </c>
      <c r="G56" t="e">
        <v>#NUM!</v>
      </c>
      <c r="H56" t="e">
        <v>#DIV/0!</v>
      </c>
      <c r="I56" t="e">
        <v>#DIV/0!</v>
      </c>
      <c r="J56">
        <f t="shared" si="6"/>
        <v>0</v>
      </c>
      <c r="K56">
        <f t="shared" si="7"/>
        <v>0</v>
      </c>
      <c r="N56">
        <v>19</v>
      </c>
      <c r="O56">
        <f t="shared" si="8"/>
        <v>0</v>
      </c>
    </row>
    <row r="57" spans="1:29" x14ac:dyDescent="0.2">
      <c r="A57">
        <v>20</v>
      </c>
      <c r="B57" s="1">
        <v>2</v>
      </c>
      <c r="C57">
        <v>0</v>
      </c>
      <c r="D57">
        <v>0</v>
      </c>
      <c r="E57">
        <v>0</v>
      </c>
      <c r="F57">
        <v>0</v>
      </c>
      <c r="G57" t="e">
        <v>#NUM!</v>
      </c>
      <c r="H57" t="e">
        <v>#DIV/0!</v>
      </c>
      <c r="I57" t="e">
        <v>#DIV/0!</v>
      </c>
      <c r="J57">
        <f t="shared" si="6"/>
        <v>2.3752969121140144E-3</v>
      </c>
      <c r="K57">
        <f t="shared" si="7"/>
        <v>0</v>
      </c>
      <c r="N57">
        <v>20</v>
      </c>
      <c r="O57">
        <f t="shared" si="8"/>
        <v>2.3752969121140144E-3</v>
      </c>
    </row>
    <row r="58" spans="1:29" x14ac:dyDescent="0.2">
      <c r="A58">
        <v>21</v>
      </c>
      <c r="B58" s="1">
        <v>206</v>
      </c>
      <c r="C58">
        <v>0</v>
      </c>
      <c r="D58">
        <v>0</v>
      </c>
      <c r="E58">
        <v>0</v>
      </c>
      <c r="F58">
        <v>0</v>
      </c>
      <c r="G58" t="e">
        <v>#NUM!</v>
      </c>
      <c r="H58" t="e">
        <v>#DIV/0!</v>
      </c>
      <c r="I58" t="e">
        <v>#DIV/0!</v>
      </c>
      <c r="J58">
        <f t="shared" si="6"/>
        <v>0.24465558194774348</v>
      </c>
      <c r="K58">
        <f t="shared" si="7"/>
        <v>0</v>
      </c>
      <c r="N58">
        <v>21</v>
      </c>
      <c r="O58">
        <f t="shared" si="8"/>
        <v>0.24465558194774348</v>
      </c>
    </row>
    <row r="60" spans="1:29" x14ac:dyDescent="0.2">
      <c r="A60" t="s">
        <v>14</v>
      </c>
      <c r="B60" s="1" t="s">
        <v>20</v>
      </c>
    </row>
    <row r="61" spans="1:29" x14ac:dyDescent="0.2">
      <c r="A61" t="s">
        <v>1</v>
      </c>
      <c r="B61" s="1" t="s">
        <v>2</v>
      </c>
      <c r="C61" t="s">
        <v>3</v>
      </c>
      <c r="D61" t="s">
        <v>4</v>
      </c>
      <c r="E61" t="s">
        <v>5</v>
      </c>
      <c r="F61" t="s">
        <v>6</v>
      </c>
      <c r="G61" t="s">
        <v>7</v>
      </c>
      <c r="H61" t="s">
        <v>8</v>
      </c>
      <c r="I61" t="s">
        <v>9</v>
      </c>
      <c r="O61" t="s">
        <v>24</v>
      </c>
      <c r="P61" t="s">
        <v>25</v>
      </c>
      <c r="Q61" t="s">
        <v>26</v>
      </c>
      <c r="R61" t="s">
        <v>27</v>
      </c>
    </row>
    <row r="62" spans="1:29" x14ac:dyDescent="0.2">
      <c r="A62">
        <v>1</v>
      </c>
      <c r="B62" s="1">
        <v>210</v>
      </c>
      <c r="C62">
        <v>210</v>
      </c>
      <c r="D62">
        <v>2579700.5</v>
      </c>
      <c r="E62">
        <v>127115</v>
      </c>
      <c r="F62">
        <v>64</v>
      </c>
      <c r="G62">
        <v>4711.5</v>
      </c>
      <c r="H62">
        <v>12284.288095238095</v>
      </c>
      <c r="I62">
        <v>12284.288095238095</v>
      </c>
      <c r="J62">
        <f>B62/SUM($B$62:$B$77)</f>
        <v>2.6985350809560524E-2</v>
      </c>
      <c r="K62">
        <f>C62/SUM($C$62:$C$77)</f>
        <v>3.6861506055818852E-2</v>
      </c>
      <c r="N62">
        <v>1</v>
      </c>
      <c r="O62">
        <f>J62</f>
        <v>2.6985350809560524E-2</v>
      </c>
      <c r="P62">
        <f>J81</f>
        <v>4.1588986089201203E-2</v>
      </c>
      <c r="Q62">
        <f>J100</f>
        <v>4.1139240506329111E-2</v>
      </c>
      <c r="R62">
        <f>J119</f>
        <v>3.3631595186670783E-2</v>
      </c>
    </row>
    <row r="63" spans="1:29" x14ac:dyDescent="0.2">
      <c r="A63">
        <v>2</v>
      </c>
      <c r="B63" s="1">
        <v>2859</v>
      </c>
      <c r="C63">
        <v>2859</v>
      </c>
      <c r="D63">
        <v>7783676.7999999998</v>
      </c>
      <c r="E63">
        <v>12400</v>
      </c>
      <c r="F63">
        <v>956</v>
      </c>
      <c r="G63">
        <v>2400</v>
      </c>
      <c r="H63">
        <v>2722.5172437915353</v>
      </c>
      <c r="I63">
        <v>2722.5172437915353</v>
      </c>
      <c r="J63">
        <f t="shared" ref="J63:J77" si="9">B63/SUM($B$62:$B$77)</f>
        <v>0.3673862760215883</v>
      </c>
      <c r="K63">
        <f t="shared" ref="K63:K77" si="10">C63/SUM($C$62:$C$77)</f>
        <v>0.50184307530279093</v>
      </c>
      <c r="N63">
        <v>2</v>
      </c>
      <c r="O63">
        <f t="shared" ref="O63:O77" si="11">J63</f>
        <v>0.3673862760215883</v>
      </c>
      <c r="P63">
        <f t="shared" ref="P63:P77" si="12">J82</f>
        <v>0.46350207944930444</v>
      </c>
      <c r="Q63">
        <f t="shared" ref="Q63:Q77" si="13">J101</f>
        <v>0.37386980108499096</v>
      </c>
      <c r="R63">
        <f t="shared" ref="R63:R77" si="14">J120</f>
        <v>0.40697315643319965</v>
      </c>
    </row>
    <row r="64" spans="1:29" x14ac:dyDescent="0.2">
      <c r="A64">
        <v>3</v>
      </c>
      <c r="B64" s="1">
        <v>12</v>
      </c>
      <c r="C64">
        <v>12</v>
      </c>
      <c r="D64">
        <v>325378</v>
      </c>
      <c r="E64">
        <v>89131</v>
      </c>
      <c r="F64">
        <v>1921</v>
      </c>
      <c r="G64">
        <v>23145</v>
      </c>
      <c r="H64">
        <v>27114.833333333332</v>
      </c>
      <c r="I64">
        <v>27114.833333333332</v>
      </c>
      <c r="J64">
        <f t="shared" si="9"/>
        <v>1.5420200462606013E-3</v>
      </c>
      <c r="K64">
        <f t="shared" si="10"/>
        <v>2.1063717746182199E-3</v>
      </c>
      <c r="N64">
        <v>3</v>
      </c>
      <c r="O64">
        <f t="shared" si="11"/>
        <v>1.5420200462606013E-3</v>
      </c>
      <c r="P64">
        <f t="shared" si="12"/>
        <v>2.7247956403269754E-3</v>
      </c>
      <c r="Q64">
        <f t="shared" si="13"/>
        <v>3.616636528028933E-3</v>
      </c>
      <c r="R64">
        <f t="shared" si="14"/>
        <v>3.0854674483184203E-3</v>
      </c>
    </row>
    <row r="65" spans="1:18" x14ac:dyDescent="0.2">
      <c r="A65">
        <v>4</v>
      </c>
      <c r="B65" s="1">
        <v>242</v>
      </c>
      <c r="C65">
        <v>242</v>
      </c>
      <c r="D65">
        <v>5824325</v>
      </c>
      <c r="E65">
        <v>139998</v>
      </c>
      <c r="F65">
        <v>576</v>
      </c>
      <c r="G65">
        <v>17147</v>
      </c>
      <c r="H65">
        <v>24067.458677685951</v>
      </c>
      <c r="I65">
        <v>24067.458677685951</v>
      </c>
      <c r="J65">
        <f t="shared" si="9"/>
        <v>3.1097404266255461E-2</v>
      </c>
      <c r="K65">
        <f t="shared" si="10"/>
        <v>4.247849745480077E-2</v>
      </c>
      <c r="N65">
        <v>4</v>
      </c>
      <c r="O65">
        <f t="shared" si="11"/>
        <v>3.1097404266255461E-2</v>
      </c>
      <c r="P65">
        <f t="shared" si="12"/>
        <v>1.9934031263444715E-2</v>
      </c>
      <c r="Q65">
        <f t="shared" si="13"/>
        <v>3.3905967450271246E-2</v>
      </c>
      <c r="R65">
        <f t="shared" si="14"/>
        <v>1.6661524220919471E-2</v>
      </c>
    </row>
    <row r="66" spans="1:18" x14ac:dyDescent="0.2">
      <c r="A66">
        <v>5</v>
      </c>
      <c r="B66" s="1">
        <v>238</v>
      </c>
      <c r="C66">
        <v>238</v>
      </c>
      <c r="D66">
        <v>2082794.4799999997</v>
      </c>
      <c r="E66">
        <v>111472</v>
      </c>
      <c r="F66">
        <v>0</v>
      </c>
      <c r="G66">
        <v>2936.5</v>
      </c>
      <c r="H66">
        <v>8751.237310924369</v>
      </c>
      <c r="I66">
        <v>8751.237310924369</v>
      </c>
      <c r="J66">
        <f t="shared" si="9"/>
        <v>3.0583397584168594E-2</v>
      </c>
      <c r="K66">
        <f t="shared" si="10"/>
        <v>4.1776373529928031E-2</v>
      </c>
      <c r="N66">
        <v>5</v>
      </c>
      <c r="O66">
        <f t="shared" si="11"/>
        <v>3.0583397584168594E-2</v>
      </c>
      <c r="P66">
        <f t="shared" si="12"/>
        <v>3.2984368277642333E-2</v>
      </c>
      <c r="Q66">
        <f t="shared" si="13"/>
        <v>4.4755877034358044E-2</v>
      </c>
      <c r="R66">
        <f t="shared" si="14"/>
        <v>6.0475161987041039E-2</v>
      </c>
    </row>
    <row r="67" spans="1:18" x14ac:dyDescent="0.2">
      <c r="A67">
        <v>6</v>
      </c>
      <c r="B67" s="1">
        <v>23</v>
      </c>
      <c r="C67">
        <v>23</v>
      </c>
      <c r="D67">
        <v>249860</v>
      </c>
      <c r="E67">
        <v>30624</v>
      </c>
      <c r="F67">
        <v>850</v>
      </c>
      <c r="G67">
        <v>4752</v>
      </c>
      <c r="H67">
        <v>10863.478260869566</v>
      </c>
      <c r="I67">
        <v>10863.478260869566</v>
      </c>
      <c r="J67">
        <f t="shared" si="9"/>
        <v>2.9555384219994859E-3</v>
      </c>
      <c r="K67">
        <f t="shared" si="10"/>
        <v>4.0372125680182549E-3</v>
      </c>
      <c r="N67">
        <v>6</v>
      </c>
      <c r="O67">
        <f t="shared" si="11"/>
        <v>2.9555384219994859E-3</v>
      </c>
      <c r="P67">
        <f t="shared" si="12"/>
        <v>4.4457192026387494E-3</v>
      </c>
      <c r="Q67">
        <f t="shared" si="13"/>
        <v>4.06871609403255E-3</v>
      </c>
      <c r="R67">
        <f t="shared" si="14"/>
        <v>3.7025609379821045E-3</v>
      </c>
    </row>
    <row r="68" spans="1:18" x14ac:dyDescent="0.2">
      <c r="A68">
        <v>7</v>
      </c>
      <c r="B68" s="1">
        <v>64</v>
      </c>
      <c r="C68">
        <v>64</v>
      </c>
      <c r="D68">
        <v>428849</v>
      </c>
      <c r="E68">
        <v>78775</v>
      </c>
      <c r="F68">
        <v>43</v>
      </c>
      <c r="G68">
        <v>1935.5</v>
      </c>
      <c r="H68">
        <v>6700.765625</v>
      </c>
      <c r="I68">
        <v>6700.765625</v>
      </c>
      <c r="J68">
        <f t="shared" si="9"/>
        <v>8.2241069133898743E-3</v>
      </c>
      <c r="K68">
        <f t="shared" si="10"/>
        <v>1.1233982797963841E-2</v>
      </c>
      <c r="N68">
        <v>7</v>
      </c>
      <c r="O68">
        <f t="shared" si="11"/>
        <v>8.2241069133898743E-3</v>
      </c>
      <c r="P68">
        <f t="shared" si="12"/>
        <v>1.3910798795353506E-2</v>
      </c>
      <c r="Q68">
        <f t="shared" si="13"/>
        <v>1.763110307414105E-2</v>
      </c>
      <c r="R68">
        <f t="shared" si="14"/>
        <v>1.1107682813946312E-2</v>
      </c>
    </row>
    <row r="69" spans="1:18" x14ac:dyDescent="0.2">
      <c r="A69">
        <v>8</v>
      </c>
      <c r="B69" s="1">
        <v>22</v>
      </c>
      <c r="C69">
        <v>22</v>
      </c>
      <c r="D69">
        <v>1295677</v>
      </c>
      <c r="E69">
        <v>667390</v>
      </c>
      <c r="F69">
        <v>2900</v>
      </c>
      <c r="G69">
        <v>7084.5</v>
      </c>
      <c r="H69">
        <v>58894.409090909088</v>
      </c>
      <c r="I69">
        <v>58894.409090909088</v>
      </c>
      <c r="J69">
        <f t="shared" si="9"/>
        <v>2.8270367514777691E-3</v>
      </c>
      <c r="K69">
        <f t="shared" si="10"/>
        <v>3.8616815868000704E-3</v>
      </c>
      <c r="N69">
        <v>8</v>
      </c>
      <c r="O69">
        <f t="shared" si="11"/>
        <v>2.8270367514777691E-3</v>
      </c>
      <c r="P69">
        <f t="shared" si="12"/>
        <v>4.0154883120608062E-3</v>
      </c>
      <c r="Q69">
        <f t="shared" si="13"/>
        <v>3.616636528028933E-3</v>
      </c>
      <c r="R69">
        <f t="shared" si="14"/>
        <v>4.3196544276457886E-3</v>
      </c>
    </row>
    <row r="70" spans="1:18" x14ac:dyDescent="0.2">
      <c r="A70">
        <v>9</v>
      </c>
      <c r="B70" s="1">
        <v>204</v>
      </c>
      <c r="C70">
        <v>203</v>
      </c>
      <c r="D70">
        <v>2095331</v>
      </c>
      <c r="E70">
        <v>112110</v>
      </c>
      <c r="F70">
        <v>43</v>
      </c>
      <c r="G70">
        <v>3389</v>
      </c>
      <c r="H70">
        <v>10321.827586206897</v>
      </c>
      <c r="I70">
        <v>10321.827586206897</v>
      </c>
      <c r="J70">
        <f t="shared" si="9"/>
        <v>2.6214340786430222E-2</v>
      </c>
      <c r="K70">
        <f t="shared" si="10"/>
        <v>3.5632789187291555E-2</v>
      </c>
      <c r="N70">
        <v>9</v>
      </c>
      <c r="O70">
        <f t="shared" si="11"/>
        <v>2.6214340786430222E-2</v>
      </c>
      <c r="P70">
        <f t="shared" si="12"/>
        <v>4.3453319948372295E-2</v>
      </c>
      <c r="Q70">
        <f t="shared" si="13"/>
        <v>4.2043399638336344E-2</v>
      </c>
      <c r="R70">
        <f t="shared" si="14"/>
        <v>3.7334156124652886E-2</v>
      </c>
    </row>
    <row r="71" spans="1:18" x14ac:dyDescent="0.2">
      <c r="A71">
        <v>10</v>
      </c>
      <c r="B71" s="1">
        <v>336</v>
      </c>
      <c r="C71">
        <v>336</v>
      </c>
      <c r="D71">
        <v>1697723.23</v>
      </c>
      <c r="E71">
        <v>208537</v>
      </c>
      <c r="F71">
        <v>36</v>
      </c>
      <c r="G71">
        <v>800</v>
      </c>
      <c r="H71">
        <v>5052.7477083333333</v>
      </c>
      <c r="I71">
        <v>5052.7477083333333</v>
      </c>
      <c r="J71">
        <f t="shared" si="9"/>
        <v>4.3176561295296838E-2</v>
      </c>
      <c r="K71">
        <f t="shared" si="10"/>
        <v>5.897840968931016E-2</v>
      </c>
      <c r="N71">
        <v>10</v>
      </c>
      <c r="O71">
        <f t="shared" si="11"/>
        <v>4.3176561295296838E-2</v>
      </c>
      <c r="P71">
        <f t="shared" si="12"/>
        <v>4.6178115588699269E-2</v>
      </c>
      <c r="Q71">
        <f t="shared" si="13"/>
        <v>2.8481012658227847E-2</v>
      </c>
      <c r="R71">
        <f t="shared" si="14"/>
        <v>5.3687133600740511E-2</v>
      </c>
    </row>
    <row r="72" spans="1:18" x14ac:dyDescent="0.2">
      <c r="A72">
        <v>11</v>
      </c>
      <c r="B72" s="1">
        <v>372</v>
      </c>
      <c r="C72">
        <v>371</v>
      </c>
      <c r="D72">
        <v>1835248.02</v>
      </c>
      <c r="E72">
        <v>59242</v>
      </c>
      <c r="F72">
        <v>15</v>
      </c>
      <c r="G72">
        <v>1671</v>
      </c>
      <c r="H72">
        <v>4946.7601617250675</v>
      </c>
      <c r="I72">
        <v>4946.7601617250675</v>
      </c>
      <c r="J72">
        <f t="shared" si="9"/>
        <v>4.7802621434078645E-2</v>
      </c>
      <c r="K72">
        <f t="shared" si="10"/>
        <v>6.5121994031946642E-2</v>
      </c>
      <c r="N72">
        <v>11</v>
      </c>
      <c r="O72">
        <f t="shared" si="11"/>
        <v>4.7802621434078645E-2</v>
      </c>
      <c r="P72">
        <f t="shared" si="12"/>
        <v>6.0805965868349347E-2</v>
      </c>
      <c r="Q72">
        <f t="shared" si="13"/>
        <v>4.0235081374321878E-2</v>
      </c>
      <c r="R72">
        <f t="shared" si="14"/>
        <v>5.3995680345572353E-2</v>
      </c>
    </row>
    <row r="73" spans="1:18" x14ac:dyDescent="0.2">
      <c r="A73">
        <v>12</v>
      </c>
      <c r="B73" s="1">
        <v>1207</v>
      </c>
      <c r="C73">
        <v>1033</v>
      </c>
      <c r="D73">
        <v>5525650.0999999996</v>
      </c>
      <c r="E73">
        <v>180000</v>
      </c>
      <c r="F73">
        <v>16</v>
      </c>
      <c r="G73">
        <v>416</v>
      </c>
      <c r="H73">
        <v>5349.1288480154881</v>
      </c>
      <c r="I73">
        <v>5349.1288480154881</v>
      </c>
      <c r="J73">
        <f t="shared" si="9"/>
        <v>0.15510151631971217</v>
      </c>
      <c r="K73">
        <f t="shared" si="10"/>
        <v>0.18132350359838512</v>
      </c>
      <c r="N73">
        <v>12</v>
      </c>
      <c r="O73">
        <f t="shared" si="11"/>
        <v>0.15510151631971217</v>
      </c>
      <c r="P73">
        <f t="shared" si="12"/>
        <v>0.12404990678330705</v>
      </c>
      <c r="Q73">
        <f t="shared" si="13"/>
        <v>0.18399638336347196</v>
      </c>
      <c r="R73">
        <f t="shared" si="14"/>
        <v>8.2690527614933659E-2</v>
      </c>
    </row>
    <row r="74" spans="1:18" x14ac:dyDescent="0.2">
      <c r="A74">
        <v>18</v>
      </c>
      <c r="B74" s="1">
        <v>328</v>
      </c>
      <c r="C74">
        <v>61</v>
      </c>
      <c r="D74">
        <v>54633</v>
      </c>
      <c r="E74">
        <v>5400</v>
      </c>
      <c r="F74">
        <v>72</v>
      </c>
      <c r="G74">
        <v>784</v>
      </c>
      <c r="H74">
        <v>895.62295081967216</v>
      </c>
      <c r="I74">
        <v>895.62295081967216</v>
      </c>
      <c r="J74">
        <f t="shared" si="9"/>
        <v>4.2148547931123104E-2</v>
      </c>
      <c r="K74">
        <f t="shared" si="10"/>
        <v>1.0707389854309286E-2</v>
      </c>
      <c r="N74">
        <v>18</v>
      </c>
      <c r="O74">
        <f t="shared" si="11"/>
        <v>4.2148547931123104E-2</v>
      </c>
      <c r="P74">
        <f t="shared" si="12"/>
        <v>4.804244944787036E-2</v>
      </c>
      <c r="Q74">
        <f t="shared" si="13"/>
        <v>6.148282097649186E-2</v>
      </c>
      <c r="R74">
        <f t="shared" si="14"/>
        <v>5.7081147793890771E-2</v>
      </c>
    </row>
    <row r="75" spans="1:18" x14ac:dyDescent="0.2">
      <c r="A75">
        <v>19</v>
      </c>
      <c r="B75" s="1">
        <v>17</v>
      </c>
      <c r="C75">
        <v>17</v>
      </c>
      <c r="D75">
        <v>512241</v>
      </c>
      <c r="E75">
        <v>241213</v>
      </c>
      <c r="F75">
        <v>560</v>
      </c>
      <c r="G75">
        <v>768</v>
      </c>
      <c r="H75">
        <v>30131.823529411766</v>
      </c>
      <c r="I75">
        <v>30131.823529411766</v>
      </c>
      <c r="J75">
        <f t="shared" si="9"/>
        <v>2.1845283988691853E-3</v>
      </c>
      <c r="K75">
        <f t="shared" si="10"/>
        <v>2.9840266807091452E-3</v>
      </c>
      <c r="N75">
        <v>19</v>
      </c>
      <c r="O75">
        <f t="shared" si="11"/>
        <v>2.1845283988691853E-3</v>
      </c>
      <c r="P75">
        <f t="shared" si="12"/>
        <v>1.720923562311774E-3</v>
      </c>
      <c r="Q75">
        <f t="shared" si="13"/>
        <v>0</v>
      </c>
      <c r="R75">
        <f t="shared" si="14"/>
        <v>9.2564023449552611E-4</v>
      </c>
    </row>
    <row r="76" spans="1:18" x14ac:dyDescent="0.2">
      <c r="A76">
        <v>20</v>
      </c>
      <c r="B76" s="1">
        <v>118</v>
      </c>
      <c r="C76">
        <v>6</v>
      </c>
      <c r="D76">
        <v>1369640</v>
      </c>
      <c r="E76">
        <v>871200</v>
      </c>
      <c r="F76">
        <v>21760</v>
      </c>
      <c r="G76">
        <v>43560</v>
      </c>
      <c r="H76">
        <v>228273.33333333334</v>
      </c>
      <c r="I76">
        <v>228273.33333333334</v>
      </c>
      <c r="J76">
        <f t="shared" si="9"/>
        <v>1.5163197121562581E-2</v>
      </c>
      <c r="K76">
        <f t="shared" si="10"/>
        <v>1.05318588730911E-3</v>
      </c>
      <c r="N76">
        <v>20</v>
      </c>
      <c r="O76">
        <f t="shared" si="11"/>
        <v>1.5163197121562581E-2</v>
      </c>
      <c r="P76">
        <f t="shared" si="12"/>
        <v>2.8968879965581527E-2</v>
      </c>
      <c r="Q76">
        <f t="shared" si="13"/>
        <v>2.3508137432188065E-2</v>
      </c>
      <c r="R76">
        <f t="shared" si="14"/>
        <v>4.8441838938599199E-2</v>
      </c>
    </row>
    <row r="77" spans="1:18" x14ac:dyDescent="0.2">
      <c r="A77">
        <v>21</v>
      </c>
      <c r="B77" s="1">
        <v>1530</v>
      </c>
      <c r="C77">
        <v>0</v>
      </c>
      <c r="D77">
        <v>0</v>
      </c>
      <c r="E77">
        <v>0</v>
      </c>
      <c r="F77">
        <v>0</v>
      </c>
      <c r="G77" t="e">
        <v>#NUM!</v>
      </c>
      <c r="H77" t="e">
        <v>#DIV/0!</v>
      </c>
      <c r="I77" t="e">
        <v>#DIV/0!</v>
      </c>
      <c r="J77">
        <f t="shared" si="9"/>
        <v>0.19660755589822668</v>
      </c>
      <c r="K77">
        <f t="shared" si="10"/>
        <v>0</v>
      </c>
      <c r="N77">
        <v>21</v>
      </c>
      <c r="O77">
        <f t="shared" si="11"/>
        <v>0.19660755589822668</v>
      </c>
      <c r="P77">
        <f t="shared" si="12"/>
        <v>6.367417180553564E-2</v>
      </c>
      <c r="Q77">
        <f t="shared" si="13"/>
        <v>9.7649186256781192E-2</v>
      </c>
      <c r="R77">
        <f t="shared" si="14"/>
        <v>0.12588707189139153</v>
      </c>
    </row>
    <row r="79" spans="1:18" x14ac:dyDescent="0.2">
      <c r="A79" t="s">
        <v>15</v>
      </c>
      <c r="B79" s="1" t="s">
        <v>20</v>
      </c>
    </row>
    <row r="80" spans="1:18" x14ac:dyDescent="0.2">
      <c r="A80" t="s">
        <v>1</v>
      </c>
      <c r="B80" s="1" t="s">
        <v>2</v>
      </c>
      <c r="C80" t="s">
        <v>3</v>
      </c>
      <c r="D80" t="s">
        <v>4</v>
      </c>
      <c r="E80" t="s">
        <v>5</v>
      </c>
      <c r="F80" t="s">
        <v>6</v>
      </c>
      <c r="G80" t="s">
        <v>7</v>
      </c>
      <c r="H80" t="s">
        <v>8</v>
      </c>
      <c r="I80" t="s">
        <v>9</v>
      </c>
    </row>
    <row r="81" spans="1:11" x14ac:dyDescent="0.2">
      <c r="A81">
        <v>1</v>
      </c>
      <c r="B81" s="1">
        <v>290</v>
      </c>
      <c r="C81">
        <v>290</v>
      </c>
      <c r="D81">
        <v>3142462</v>
      </c>
      <c r="E81">
        <v>263020</v>
      </c>
      <c r="F81">
        <v>36</v>
      </c>
      <c r="G81">
        <v>4811.5</v>
      </c>
      <c r="H81">
        <v>10836.075862068965</v>
      </c>
      <c r="I81">
        <v>10836.075862068965</v>
      </c>
      <c r="J81">
        <f>B81/SUM($B$81:$B$96)</f>
        <v>4.1588986089201203E-2</v>
      </c>
      <c r="K81">
        <f>C81/SUM($C$81:$C$96)</f>
        <v>4.8854447439353098E-2</v>
      </c>
    </row>
    <row r="82" spans="1:11" x14ac:dyDescent="0.2">
      <c r="A82">
        <v>2</v>
      </c>
      <c r="B82" s="1">
        <v>3232</v>
      </c>
      <c r="C82">
        <v>3232</v>
      </c>
      <c r="D82">
        <v>11574574</v>
      </c>
      <c r="E82">
        <v>29688</v>
      </c>
      <c r="F82">
        <v>547</v>
      </c>
      <c r="G82">
        <v>3393</v>
      </c>
      <c r="H82">
        <v>3581.2419554455446</v>
      </c>
      <c r="I82">
        <v>3581.2419554455446</v>
      </c>
      <c r="J82">
        <f t="shared" ref="J82:J96" si="15">B82/SUM($B$81:$B$96)</f>
        <v>0.46350207944930444</v>
      </c>
      <c r="K82">
        <f t="shared" ref="K82:K96" si="16">C82/SUM($C$81:$C$96)</f>
        <v>0.54447439353099736</v>
      </c>
    </row>
    <row r="83" spans="1:11" x14ac:dyDescent="0.2">
      <c r="A83">
        <v>3</v>
      </c>
      <c r="B83" s="1">
        <v>19</v>
      </c>
      <c r="C83">
        <v>19</v>
      </c>
      <c r="D83">
        <v>481511</v>
      </c>
      <c r="E83">
        <v>118389</v>
      </c>
      <c r="F83">
        <v>3090</v>
      </c>
      <c r="G83">
        <v>3700</v>
      </c>
      <c r="H83">
        <v>25342.684210526317</v>
      </c>
      <c r="I83">
        <v>25342.684210526317</v>
      </c>
      <c r="J83">
        <f t="shared" si="15"/>
        <v>2.7247956403269754E-3</v>
      </c>
      <c r="K83">
        <f t="shared" si="16"/>
        <v>3.2008086253369271E-3</v>
      </c>
    </row>
    <row r="84" spans="1:11" x14ac:dyDescent="0.2">
      <c r="A84">
        <v>4</v>
      </c>
      <c r="B84" s="1">
        <v>139</v>
      </c>
      <c r="C84">
        <v>139</v>
      </c>
      <c r="D84">
        <v>6458391</v>
      </c>
      <c r="E84">
        <v>207967</v>
      </c>
      <c r="F84">
        <v>4308</v>
      </c>
      <c r="G84">
        <v>41216</v>
      </c>
      <c r="H84">
        <v>46463.244604316547</v>
      </c>
      <c r="I84">
        <v>46463.244604316547</v>
      </c>
      <c r="J84">
        <f t="shared" si="15"/>
        <v>1.9934031263444715E-2</v>
      </c>
      <c r="K84">
        <f t="shared" si="16"/>
        <v>2.3416442048517519E-2</v>
      </c>
    </row>
    <row r="85" spans="1:11" x14ac:dyDescent="0.2">
      <c r="A85">
        <v>5</v>
      </c>
      <c r="B85" s="1">
        <v>230</v>
      </c>
      <c r="C85">
        <v>230</v>
      </c>
      <c r="D85">
        <v>2404160.5</v>
      </c>
      <c r="E85">
        <v>132346</v>
      </c>
      <c r="F85">
        <v>1</v>
      </c>
      <c r="G85">
        <v>4000</v>
      </c>
      <c r="H85">
        <v>10452.871739130434</v>
      </c>
      <c r="I85">
        <v>10452.871739130434</v>
      </c>
      <c r="J85">
        <f t="shared" si="15"/>
        <v>3.2984368277642333E-2</v>
      </c>
      <c r="K85">
        <f t="shared" si="16"/>
        <v>3.8746630727762806E-2</v>
      </c>
    </row>
    <row r="86" spans="1:11" x14ac:dyDescent="0.2">
      <c r="A86">
        <v>6</v>
      </c>
      <c r="B86" s="1">
        <v>31</v>
      </c>
      <c r="C86">
        <v>31</v>
      </c>
      <c r="D86">
        <v>463348</v>
      </c>
      <c r="E86">
        <v>29247</v>
      </c>
      <c r="F86">
        <v>1536</v>
      </c>
      <c r="G86">
        <v>15811</v>
      </c>
      <c r="H86">
        <v>14946.709677419354</v>
      </c>
      <c r="I86">
        <v>14946.709677419354</v>
      </c>
      <c r="J86">
        <f t="shared" si="15"/>
        <v>4.4457192026387494E-3</v>
      </c>
      <c r="K86">
        <f t="shared" si="16"/>
        <v>5.2223719676549865E-3</v>
      </c>
    </row>
    <row r="87" spans="1:11" x14ac:dyDescent="0.2">
      <c r="A87">
        <v>7</v>
      </c>
      <c r="B87" s="1">
        <v>97</v>
      </c>
      <c r="C87">
        <v>97</v>
      </c>
      <c r="D87">
        <v>868652</v>
      </c>
      <c r="E87">
        <v>136974</v>
      </c>
      <c r="F87">
        <v>128</v>
      </c>
      <c r="G87">
        <v>3178</v>
      </c>
      <c r="H87">
        <v>8955.1752577319585</v>
      </c>
      <c r="I87">
        <v>8955.1752577319585</v>
      </c>
      <c r="J87">
        <f t="shared" si="15"/>
        <v>1.3910798795353506E-2</v>
      </c>
      <c r="K87">
        <f t="shared" si="16"/>
        <v>1.6340970350404313E-2</v>
      </c>
    </row>
    <row r="88" spans="1:11" x14ac:dyDescent="0.2">
      <c r="A88">
        <v>8</v>
      </c>
      <c r="B88" s="1">
        <v>28</v>
      </c>
      <c r="C88">
        <v>28</v>
      </c>
      <c r="D88">
        <v>2538938</v>
      </c>
      <c r="E88">
        <v>1972682</v>
      </c>
      <c r="F88">
        <v>1021</v>
      </c>
      <c r="G88">
        <v>13882</v>
      </c>
      <c r="H88">
        <v>90676.357142857145</v>
      </c>
      <c r="I88">
        <v>90676.357142857145</v>
      </c>
      <c r="J88">
        <f t="shared" si="15"/>
        <v>4.0154883120608062E-3</v>
      </c>
      <c r="K88">
        <f t="shared" si="16"/>
        <v>4.7169811320754715E-3</v>
      </c>
    </row>
    <row r="89" spans="1:11" x14ac:dyDescent="0.2">
      <c r="A89">
        <v>9</v>
      </c>
      <c r="B89" s="1">
        <v>303</v>
      </c>
      <c r="C89">
        <v>302</v>
      </c>
      <c r="D89">
        <v>3228704.07</v>
      </c>
      <c r="E89">
        <v>277187</v>
      </c>
      <c r="F89">
        <v>1</v>
      </c>
      <c r="G89">
        <v>4000</v>
      </c>
      <c r="H89">
        <v>10691.073079470198</v>
      </c>
      <c r="I89">
        <v>10691.073079470198</v>
      </c>
      <c r="J89">
        <f t="shared" si="15"/>
        <v>4.3453319948372295E-2</v>
      </c>
      <c r="K89">
        <f t="shared" si="16"/>
        <v>5.0876010781671158E-2</v>
      </c>
    </row>
    <row r="90" spans="1:11" x14ac:dyDescent="0.2">
      <c r="A90">
        <v>10</v>
      </c>
      <c r="B90" s="1">
        <v>322</v>
      </c>
      <c r="C90">
        <v>322</v>
      </c>
      <c r="D90">
        <v>2149512.17</v>
      </c>
      <c r="E90">
        <v>160889</v>
      </c>
      <c r="F90">
        <v>1</v>
      </c>
      <c r="G90">
        <v>2618</v>
      </c>
      <c r="H90">
        <v>6675.503633540372</v>
      </c>
      <c r="I90">
        <v>6675.503633540372</v>
      </c>
      <c r="J90">
        <f t="shared" si="15"/>
        <v>4.6178115588699269E-2</v>
      </c>
      <c r="K90">
        <f t="shared" si="16"/>
        <v>5.4245283018867926E-2</v>
      </c>
    </row>
    <row r="91" spans="1:11" x14ac:dyDescent="0.2">
      <c r="A91">
        <v>11</v>
      </c>
      <c r="B91" s="1">
        <v>424</v>
      </c>
      <c r="C91">
        <v>424</v>
      </c>
      <c r="D91">
        <v>2396266.63</v>
      </c>
      <c r="E91">
        <v>90140</v>
      </c>
      <c r="F91">
        <v>0</v>
      </c>
      <c r="G91">
        <v>3241</v>
      </c>
      <c r="H91">
        <v>5651.5722405660372</v>
      </c>
      <c r="I91">
        <v>5651.5722405660372</v>
      </c>
      <c r="J91">
        <f t="shared" si="15"/>
        <v>6.0805965868349347E-2</v>
      </c>
      <c r="K91">
        <f t="shared" si="16"/>
        <v>7.1428571428571425E-2</v>
      </c>
    </row>
    <row r="92" spans="1:11" x14ac:dyDescent="0.2">
      <c r="A92">
        <v>12</v>
      </c>
      <c r="B92" s="1">
        <v>865</v>
      </c>
      <c r="C92">
        <v>724</v>
      </c>
      <c r="D92">
        <v>9069801.5799999982</v>
      </c>
      <c r="E92">
        <v>646766</v>
      </c>
      <c r="F92">
        <v>1</v>
      </c>
      <c r="G92">
        <v>5953</v>
      </c>
      <c r="H92">
        <v>12527.350248618783</v>
      </c>
      <c r="I92">
        <v>12527.350248618783</v>
      </c>
      <c r="J92">
        <f t="shared" si="15"/>
        <v>0.12404990678330705</v>
      </c>
      <c r="K92">
        <f t="shared" si="16"/>
        <v>0.12196765498652291</v>
      </c>
    </row>
    <row r="93" spans="1:11" x14ac:dyDescent="0.2">
      <c r="A93">
        <v>18</v>
      </c>
      <c r="B93" s="1">
        <v>335</v>
      </c>
      <c r="C93">
        <v>65</v>
      </c>
      <c r="D93">
        <v>46986</v>
      </c>
      <c r="E93">
        <v>3018</v>
      </c>
      <c r="F93">
        <v>100</v>
      </c>
      <c r="G93">
        <v>528</v>
      </c>
      <c r="H93">
        <v>722.86153846153843</v>
      </c>
      <c r="I93">
        <v>722.86153846153843</v>
      </c>
      <c r="J93">
        <f t="shared" si="15"/>
        <v>4.804244944787036E-2</v>
      </c>
      <c r="K93">
        <f t="shared" si="16"/>
        <v>1.0950134770889488E-2</v>
      </c>
    </row>
    <row r="94" spans="1:11" x14ac:dyDescent="0.2">
      <c r="A94">
        <v>19</v>
      </c>
      <c r="B94" s="1">
        <v>12</v>
      </c>
      <c r="C94">
        <v>12</v>
      </c>
      <c r="D94">
        <v>1255419</v>
      </c>
      <c r="E94">
        <v>199948</v>
      </c>
      <c r="F94">
        <v>71486</v>
      </c>
      <c r="G94">
        <v>95403.5</v>
      </c>
      <c r="H94">
        <v>104618.25</v>
      </c>
      <c r="I94">
        <v>104618.25</v>
      </c>
      <c r="J94">
        <f t="shared" si="15"/>
        <v>1.720923562311774E-3</v>
      </c>
      <c r="K94">
        <f t="shared" si="16"/>
        <v>2.0215633423180594E-3</v>
      </c>
    </row>
    <row r="95" spans="1:11" x14ac:dyDescent="0.2">
      <c r="A95">
        <v>20</v>
      </c>
      <c r="B95" s="1">
        <v>202</v>
      </c>
      <c r="C95">
        <v>21</v>
      </c>
      <c r="D95">
        <v>4072093.6</v>
      </c>
      <c r="E95">
        <v>871200</v>
      </c>
      <c r="F95">
        <v>500</v>
      </c>
      <c r="G95">
        <v>50000</v>
      </c>
      <c r="H95">
        <v>193909.21904761906</v>
      </c>
      <c r="I95">
        <v>193909.21904761906</v>
      </c>
      <c r="J95">
        <f t="shared" si="15"/>
        <v>2.8968879965581527E-2</v>
      </c>
      <c r="K95">
        <f t="shared" si="16"/>
        <v>3.5377358490566039E-3</v>
      </c>
    </row>
    <row r="96" spans="1:11" x14ac:dyDescent="0.2">
      <c r="A96">
        <v>21</v>
      </c>
      <c r="B96" s="1">
        <v>444</v>
      </c>
      <c r="C96">
        <v>0</v>
      </c>
      <c r="D96">
        <v>0</v>
      </c>
      <c r="E96">
        <v>0</v>
      </c>
      <c r="F96">
        <v>0</v>
      </c>
      <c r="G96" t="e">
        <v>#NUM!</v>
      </c>
      <c r="H96" t="e">
        <v>#DIV/0!</v>
      </c>
      <c r="I96" t="e">
        <v>#DIV/0!</v>
      </c>
      <c r="J96">
        <f t="shared" si="15"/>
        <v>6.367417180553564E-2</v>
      </c>
      <c r="K96">
        <f t="shared" si="16"/>
        <v>0</v>
      </c>
    </row>
    <row r="98" spans="1:11" x14ac:dyDescent="0.2">
      <c r="A98" t="s">
        <v>16</v>
      </c>
      <c r="B98" s="1" t="s">
        <v>20</v>
      </c>
    </row>
    <row r="99" spans="1:11" x14ac:dyDescent="0.2">
      <c r="A99" t="s">
        <v>1</v>
      </c>
      <c r="B99" s="1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</row>
    <row r="100" spans="1:11" x14ac:dyDescent="0.2">
      <c r="A100">
        <v>1</v>
      </c>
      <c r="B100" s="1">
        <v>91</v>
      </c>
      <c r="C100">
        <v>91</v>
      </c>
      <c r="D100">
        <v>841030</v>
      </c>
      <c r="E100">
        <v>80763</v>
      </c>
      <c r="F100">
        <v>72</v>
      </c>
      <c r="G100">
        <v>6000</v>
      </c>
      <c r="H100">
        <v>9242.0879120879126</v>
      </c>
      <c r="I100">
        <v>9242.0879120879126</v>
      </c>
      <c r="J100">
        <f>B100/SUM($B$100:$B$115)</f>
        <v>4.1139240506329111E-2</v>
      </c>
      <c r="K100">
        <f>C100/SUM($C$100:$C$115)</f>
        <v>5.1792828685258967E-2</v>
      </c>
    </row>
    <row r="101" spans="1:11" x14ac:dyDescent="0.2">
      <c r="A101">
        <v>2</v>
      </c>
      <c r="B101" s="1">
        <v>827</v>
      </c>
      <c r="C101">
        <v>827</v>
      </c>
      <c r="D101">
        <v>3463784</v>
      </c>
      <c r="E101">
        <v>10292</v>
      </c>
      <c r="F101">
        <v>1696</v>
      </c>
      <c r="G101">
        <v>3620</v>
      </c>
      <c r="H101">
        <v>4188.3724304715843</v>
      </c>
      <c r="I101">
        <v>4188.3724304715843</v>
      </c>
      <c r="J101">
        <f t="shared" ref="J101:J115" si="17">B101/SUM($B$100:$B$115)</f>
        <v>0.37386980108499096</v>
      </c>
      <c r="K101">
        <f t="shared" ref="K101:K115" si="18">C101/SUM($C$100:$C$115)</f>
        <v>0.47068867387592489</v>
      </c>
    </row>
    <row r="102" spans="1:11" x14ac:dyDescent="0.2">
      <c r="A102">
        <v>3</v>
      </c>
      <c r="B102" s="1">
        <v>8</v>
      </c>
      <c r="C102">
        <v>8</v>
      </c>
      <c r="D102">
        <v>110376</v>
      </c>
      <c r="E102">
        <v>96739</v>
      </c>
      <c r="F102">
        <v>1608</v>
      </c>
      <c r="G102">
        <v>2054.5</v>
      </c>
      <c r="H102">
        <v>13797</v>
      </c>
      <c r="I102">
        <v>13797</v>
      </c>
      <c r="J102">
        <f t="shared" si="17"/>
        <v>3.616636528028933E-3</v>
      </c>
      <c r="K102">
        <f t="shared" si="18"/>
        <v>4.5532157085941948E-3</v>
      </c>
    </row>
    <row r="103" spans="1:11" x14ac:dyDescent="0.2">
      <c r="A103">
        <v>4</v>
      </c>
      <c r="B103" s="1">
        <v>75</v>
      </c>
      <c r="C103">
        <v>75</v>
      </c>
      <c r="D103">
        <v>785171</v>
      </c>
      <c r="E103">
        <v>42779</v>
      </c>
      <c r="F103">
        <v>2502</v>
      </c>
      <c r="G103">
        <v>3021</v>
      </c>
      <c r="H103">
        <v>10468.946666666667</v>
      </c>
      <c r="I103">
        <v>10468.946666666667</v>
      </c>
      <c r="J103">
        <f t="shared" si="17"/>
        <v>3.3905967450271246E-2</v>
      </c>
      <c r="K103">
        <f t="shared" si="18"/>
        <v>4.2686397268070574E-2</v>
      </c>
    </row>
    <row r="104" spans="1:11" x14ac:dyDescent="0.2">
      <c r="A104">
        <v>5</v>
      </c>
      <c r="B104" s="1">
        <v>99</v>
      </c>
      <c r="C104">
        <v>99</v>
      </c>
      <c r="D104">
        <v>626755</v>
      </c>
      <c r="E104">
        <v>80000</v>
      </c>
      <c r="F104">
        <v>41</v>
      </c>
      <c r="G104">
        <v>2546</v>
      </c>
      <c r="H104">
        <v>6330.8585858585857</v>
      </c>
      <c r="I104">
        <v>6330.8585858585857</v>
      </c>
      <c r="J104">
        <f t="shared" si="17"/>
        <v>4.4755877034358044E-2</v>
      </c>
      <c r="K104">
        <f t="shared" si="18"/>
        <v>5.6346044393853156E-2</v>
      </c>
    </row>
    <row r="105" spans="1:11" x14ac:dyDescent="0.2">
      <c r="A105">
        <v>6</v>
      </c>
      <c r="B105" s="1">
        <v>9</v>
      </c>
      <c r="C105">
        <v>9</v>
      </c>
      <c r="D105">
        <v>54626</v>
      </c>
      <c r="E105">
        <v>18633</v>
      </c>
      <c r="F105">
        <v>1108</v>
      </c>
      <c r="G105">
        <v>3500</v>
      </c>
      <c r="H105">
        <v>6069.5555555555557</v>
      </c>
      <c r="I105">
        <v>6069.5555555555557</v>
      </c>
      <c r="J105">
        <f t="shared" si="17"/>
        <v>4.06871609403255E-3</v>
      </c>
      <c r="K105">
        <f t="shared" si="18"/>
        <v>5.1223676721684694E-3</v>
      </c>
    </row>
    <row r="106" spans="1:11" x14ac:dyDescent="0.2">
      <c r="A106">
        <v>7</v>
      </c>
      <c r="B106" s="1">
        <v>39</v>
      </c>
      <c r="C106">
        <v>39</v>
      </c>
      <c r="D106">
        <v>93610.7</v>
      </c>
      <c r="E106">
        <v>26800</v>
      </c>
      <c r="F106">
        <v>64</v>
      </c>
      <c r="G106">
        <v>425</v>
      </c>
      <c r="H106">
        <v>2400.2743589743591</v>
      </c>
      <c r="I106">
        <v>2400.2743589743591</v>
      </c>
      <c r="J106">
        <f t="shared" si="17"/>
        <v>1.763110307414105E-2</v>
      </c>
      <c r="K106">
        <f t="shared" si="18"/>
        <v>2.21969265793967E-2</v>
      </c>
    </row>
    <row r="107" spans="1:11" x14ac:dyDescent="0.2">
      <c r="A107">
        <v>8</v>
      </c>
      <c r="B107" s="1">
        <v>8</v>
      </c>
      <c r="C107">
        <v>8</v>
      </c>
      <c r="D107">
        <v>299887</v>
      </c>
      <c r="E107">
        <v>217744</v>
      </c>
      <c r="F107">
        <v>1240</v>
      </c>
      <c r="G107">
        <v>12404</v>
      </c>
      <c r="H107">
        <v>37485.875</v>
      </c>
      <c r="I107">
        <v>37485.875</v>
      </c>
      <c r="J107">
        <f t="shared" si="17"/>
        <v>3.616636528028933E-3</v>
      </c>
      <c r="K107">
        <f t="shared" si="18"/>
        <v>4.5532157085941948E-3</v>
      </c>
    </row>
    <row r="108" spans="1:11" x14ac:dyDescent="0.2">
      <c r="A108">
        <v>9</v>
      </c>
      <c r="B108" s="1">
        <v>93</v>
      </c>
      <c r="C108">
        <v>93</v>
      </c>
      <c r="D108">
        <v>381793.7</v>
      </c>
      <c r="E108">
        <v>69100</v>
      </c>
      <c r="F108">
        <v>64</v>
      </c>
      <c r="G108">
        <v>2121</v>
      </c>
      <c r="H108">
        <v>4105.3086021505378</v>
      </c>
      <c r="I108">
        <v>4105.3086021505378</v>
      </c>
      <c r="J108">
        <f t="shared" si="17"/>
        <v>4.2043399638336344E-2</v>
      </c>
      <c r="K108">
        <f t="shared" si="18"/>
        <v>5.2931132612407512E-2</v>
      </c>
    </row>
    <row r="109" spans="1:11" x14ac:dyDescent="0.2">
      <c r="A109">
        <v>10</v>
      </c>
      <c r="B109" s="1">
        <v>63</v>
      </c>
      <c r="C109">
        <v>63</v>
      </c>
      <c r="D109">
        <v>144184</v>
      </c>
      <c r="E109">
        <v>23405</v>
      </c>
      <c r="F109">
        <v>144</v>
      </c>
      <c r="G109">
        <v>1080</v>
      </c>
      <c r="H109">
        <v>2288.6349206349205</v>
      </c>
      <c r="I109">
        <v>2288.6349206349205</v>
      </c>
      <c r="J109">
        <f t="shared" si="17"/>
        <v>2.8481012658227847E-2</v>
      </c>
      <c r="K109">
        <f t="shared" si="18"/>
        <v>3.5856573705179286E-2</v>
      </c>
    </row>
    <row r="110" spans="1:11" x14ac:dyDescent="0.2">
      <c r="A110">
        <v>11</v>
      </c>
      <c r="B110" s="1">
        <v>89</v>
      </c>
      <c r="C110">
        <v>89</v>
      </c>
      <c r="D110">
        <v>417679</v>
      </c>
      <c r="E110">
        <v>39995</v>
      </c>
      <c r="F110">
        <v>64</v>
      </c>
      <c r="G110">
        <v>1408</v>
      </c>
      <c r="H110">
        <v>4693.0224719101125</v>
      </c>
      <c r="I110">
        <v>4693.0224719101125</v>
      </c>
      <c r="J110">
        <f t="shared" si="17"/>
        <v>4.0235081374321878E-2</v>
      </c>
      <c r="K110">
        <f t="shared" si="18"/>
        <v>5.0654524758110414E-2</v>
      </c>
    </row>
    <row r="111" spans="1:11" x14ac:dyDescent="0.2">
      <c r="A111">
        <v>12</v>
      </c>
      <c r="B111" s="1">
        <v>407</v>
      </c>
      <c r="C111">
        <v>339</v>
      </c>
      <c r="D111">
        <v>907528.99999999697</v>
      </c>
      <c r="E111">
        <v>35158</v>
      </c>
      <c r="F111">
        <v>35</v>
      </c>
      <c r="G111">
        <v>466.6</v>
      </c>
      <c r="H111">
        <v>2677.076696165183</v>
      </c>
      <c r="I111">
        <v>2677.076696165183</v>
      </c>
      <c r="J111">
        <f t="shared" si="17"/>
        <v>0.18399638336347196</v>
      </c>
      <c r="K111">
        <f t="shared" si="18"/>
        <v>0.192942515651679</v>
      </c>
    </row>
    <row r="112" spans="1:11" x14ac:dyDescent="0.2">
      <c r="A112">
        <v>18</v>
      </c>
      <c r="B112" s="1">
        <v>136</v>
      </c>
      <c r="C112">
        <v>4</v>
      </c>
      <c r="D112">
        <v>6858</v>
      </c>
      <c r="E112">
        <v>2882</v>
      </c>
      <c r="F112">
        <v>776</v>
      </c>
      <c r="G112">
        <v>1600</v>
      </c>
      <c r="H112">
        <v>1714.5</v>
      </c>
      <c r="I112">
        <v>1714.5</v>
      </c>
      <c r="J112">
        <f t="shared" si="17"/>
        <v>6.148282097649186E-2</v>
      </c>
      <c r="K112">
        <f t="shared" si="18"/>
        <v>2.2766078542970974E-3</v>
      </c>
    </row>
    <row r="113" spans="1:11" x14ac:dyDescent="0.2">
      <c r="A113">
        <v>19</v>
      </c>
      <c r="B113" s="1">
        <v>0</v>
      </c>
      <c r="C113">
        <v>0</v>
      </c>
      <c r="D113">
        <v>0</v>
      </c>
      <c r="E113">
        <v>0</v>
      </c>
      <c r="F113">
        <v>0</v>
      </c>
      <c r="G113" t="e">
        <v>#NUM!</v>
      </c>
      <c r="H113" t="e">
        <v>#DIV/0!</v>
      </c>
      <c r="I113" t="e">
        <v>#DIV/0!</v>
      </c>
      <c r="J113">
        <f t="shared" si="17"/>
        <v>0</v>
      </c>
      <c r="K113">
        <f t="shared" si="18"/>
        <v>0</v>
      </c>
    </row>
    <row r="114" spans="1:11" x14ac:dyDescent="0.2">
      <c r="A114">
        <v>20</v>
      </c>
      <c r="B114" s="1">
        <v>52</v>
      </c>
      <c r="C114">
        <v>13</v>
      </c>
      <c r="D114">
        <v>225122</v>
      </c>
      <c r="E114">
        <v>219672</v>
      </c>
      <c r="F114">
        <v>0</v>
      </c>
      <c r="G114">
        <v>1</v>
      </c>
      <c r="H114">
        <v>17317.076923076922</v>
      </c>
      <c r="I114">
        <v>17317.076923076922</v>
      </c>
      <c r="J114">
        <f t="shared" si="17"/>
        <v>2.3508137432188065E-2</v>
      </c>
      <c r="K114">
        <f t="shared" si="18"/>
        <v>7.3989755264655659E-3</v>
      </c>
    </row>
    <row r="115" spans="1:11" x14ac:dyDescent="0.2">
      <c r="A115">
        <v>21</v>
      </c>
      <c r="B115" s="1">
        <v>216</v>
      </c>
      <c r="C115">
        <v>0</v>
      </c>
      <c r="D115">
        <v>0</v>
      </c>
      <c r="E115">
        <v>0</v>
      </c>
      <c r="F115">
        <v>0</v>
      </c>
      <c r="G115" t="e">
        <v>#NUM!</v>
      </c>
      <c r="H115" t="e">
        <v>#DIV/0!</v>
      </c>
      <c r="I115" t="e">
        <v>#DIV/0!</v>
      </c>
      <c r="J115">
        <f t="shared" si="17"/>
        <v>9.7649186256781192E-2</v>
      </c>
      <c r="K115">
        <f t="shared" si="18"/>
        <v>0</v>
      </c>
    </row>
    <row r="117" spans="1:11" x14ac:dyDescent="0.2">
      <c r="A117" t="s">
        <v>17</v>
      </c>
      <c r="B117" s="1" t="s">
        <v>20</v>
      </c>
    </row>
    <row r="118" spans="1:11" x14ac:dyDescent="0.2">
      <c r="A118" t="s">
        <v>1</v>
      </c>
      <c r="B118" s="1" t="s">
        <v>2</v>
      </c>
      <c r="C118" t="s">
        <v>3</v>
      </c>
      <c r="D118" t="s">
        <v>4</v>
      </c>
      <c r="E118" t="s">
        <v>5</v>
      </c>
      <c r="F118" t="s">
        <v>6</v>
      </c>
      <c r="G118" t="s">
        <v>7</v>
      </c>
      <c r="H118" t="s">
        <v>8</v>
      </c>
      <c r="I118" t="s">
        <v>9</v>
      </c>
    </row>
    <row r="119" spans="1:11" x14ac:dyDescent="0.2">
      <c r="A119">
        <v>1</v>
      </c>
      <c r="B119" s="1">
        <v>109</v>
      </c>
      <c r="C119">
        <v>109</v>
      </c>
      <c r="D119">
        <v>1102967.5</v>
      </c>
      <c r="E119">
        <v>157265</v>
      </c>
      <c r="F119">
        <v>180</v>
      </c>
      <c r="G119">
        <v>4000</v>
      </c>
      <c r="H119">
        <v>10118.967889908257</v>
      </c>
      <c r="I119">
        <v>10118.967889908257</v>
      </c>
      <c r="J119">
        <f>B119/SUM($B$119:$B$134)</f>
        <v>3.3631595186670783E-2</v>
      </c>
      <c r="K119">
        <f>C119/SUM($C$119:$C$134)</f>
        <v>4.3288324066719619E-2</v>
      </c>
    </row>
    <row r="120" spans="1:11" x14ac:dyDescent="0.2">
      <c r="A120">
        <v>2</v>
      </c>
      <c r="B120" s="1">
        <v>1319</v>
      </c>
      <c r="C120">
        <v>1319</v>
      </c>
      <c r="D120">
        <v>8013773</v>
      </c>
      <c r="E120">
        <v>16552</v>
      </c>
      <c r="F120">
        <v>1919</v>
      </c>
      <c r="G120">
        <v>5480</v>
      </c>
      <c r="H120">
        <v>6075.642911296437</v>
      </c>
      <c r="I120">
        <v>6075.642911296437</v>
      </c>
      <c r="J120">
        <f t="shared" ref="J120:J134" si="19">B120/SUM($B$119:$B$134)</f>
        <v>0.40697315643319965</v>
      </c>
      <c r="K120">
        <f t="shared" ref="K120:K134" si="20">C120/SUM($C$119:$C$134)</f>
        <v>0.52382843526608425</v>
      </c>
    </row>
    <row r="121" spans="1:11" x14ac:dyDescent="0.2">
      <c r="A121">
        <v>3</v>
      </c>
      <c r="B121" s="1">
        <v>10</v>
      </c>
      <c r="C121">
        <v>10</v>
      </c>
      <c r="D121">
        <v>86683</v>
      </c>
      <c r="E121">
        <v>39020</v>
      </c>
      <c r="F121">
        <v>0</v>
      </c>
      <c r="G121">
        <v>3782</v>
      </c>
      <c r="H121">
        <v>8668.2999999999993</v>
      </c>
      <c r="I121">
        <v>8668.2999999999993</v>
      </c>
      <c r="J121">
        <f t="shared" si="19"/>
        <v>3.0854674483184203E-3</v>
      </c>
      <c r="K121">
        <f t="shared" si="20"/>
        <v>3.9714058776806989E-3</v>
      </c>
    </row>
    <row r="122" spans="1:11" x14ac:dyDescent="0.2">
      <c r="A122">
        <v>4</v>
      </c>
      <c r="B122" s="1">
        <v>54</v>
      </c>
      <c r="C122">
        <v>54</v>
      </c>
      <c r="D122">
        <v>1481878</v>
      </c>
      <c r="E122">
        <v>104266</v>
      </c>
      <c r="F122">
        <v>3240</v>
      </c>
      <c r="G122">
        <v>29564</v>
      </c>
      <c r="H122">
        <v>27442.185185185186</v>
      </c>
      <c r="I122">
        <v>27442.185185185186</v>
      </c>
      <c r="J122">
        <f t="shared" si="19"/>
        <v>1.6661524220919471E-2</v>
      </c>
      <c r="K122">
        <f t="shared" si="20"/>
        <v>2.1445591739475776E-2</v>
      </c>
    </row>
    <row r="123" spans="1:11" x14ac:dyDescent="0.2">
      <c r="A123">
        <v>5</v>
      </c>
      <c r="B123" s="1">
        <v>196</v>
      </c>
      <c r="C123">
        <v>196</v>
      </c>
      <c r="D123">
        <v>1075475</v>
      </c>
      <c r="E123">
        <v>125907</v>
      </c>
      <c r="F123">
        <v>0</v>
      </c>
      <c r="G123">
        <v>338</v>
      </c>
      <c r="H123">
        <v>5487.1173469387759</v>
      </c>
      <c r="I123">
        <v>5487.1173469387759</v>
      </c>
      <c r="J123">
        <f t="shared" si="19"/>
        <v>6.0475161987041039E-2</v>
      </c>
      <c r="K123">
        <f t="shared" si="20"/>
        <v>7.7839555202541696E-2</v>
      </c>
    </row>
    <row r="124" spans="1:11" x14ac:dyDescent="0.2">
      <c r="A124">
        <v>6</v>
      </c>
      <c r="B124" s="1">
        <v>12</v>
      </c>
      <c r="C124">
        <v>12</v>
      </c>
      <c r="D124">
        <v>90245</v>
      </c>
      <c r="E124">
        <v>18090</v>
      </c>
      <c r="F124">
        <v>2056</v>
      </c>
      <c r="G124">
        <v>6212.5</v>
      </c>
      <c r="H124">
        <v>7520.416666666667</v>
      </c>
      <c r="I124">
        <v>7520.416666666667</v>
      </c>
      <c r="J124">
        <f t="shared" si="19"/>
        <v>3.7025609379821045E-3</v>
      </c>
      <c r="K124">
        <f t="shared" si="20"/>
        <v>4.7656870532168391E-3</v>
      </c>
    </row>
    <row r="125" spans="1:11" x14ac:dyDescent="0.2">
      <c r="A125">
        <v>7</v>
      </c>
      <c r="B125" s="1">
        <v>36</v>
      </c>
      <c r="C125">
        <v>36</v>
      </c>
      <c r="D125">
        <v>246348.79999999999</v>
      </c>
      <c r="E125">
        <v>78998</v>
      </c>
      <c r="F125">
        <v>96</v>
      </c>
      <c r="G125">
        <v>2680</v>
      </c>
      <c r="H125">
        <v>6843.0222222222219</v>
      </c>
      <c r="I125">
        <v>6843.0222222222219</v>
      </c>
      <c r="J125">
        <f t="shared" si="19"/>
        <v>1.1107682813946312E-2</v>
      </c>
      <c r="K125">
        <f t="shared" si="20"/>
        <v>1.4297061159650517E-2</v>
      </c>
    </row>
    <row r="126" spans="1:11" x14ac:dyDescent="0.2">
      <c r="A126">
        <v>8</v>
      </c>
      <c r="B126" s="1">
        <v>14</v>
      </c>
      <c r="C126">
        <v>14</v>
      </c>
      <c r="D126">
        <v>473329</v>
      </c>
      <c r="E126">
        <v>367793</v>
      </c>
      <c r="F126">
        <v>1464</v>
      </c>
      <c r="G126">
        <v>4469.5</v>
      </c>
      <c r="H126">
        <v>33809.214285714283</v>
      </c>
      <c r="I126">
        <v>33809.214285714283</v>
      </c>
      <c r="J126">
        <f t="shared" si="19"/>
        <v>4.3196544276457886E-3</v>
      </c>
      <c r="K126">
        <f t="shared" si="20"/>
        <v>5.5599682287529786E-3</v>
      </c>
    </row>
    <row r="127" spans="1:11" x14ac:dyDescent="0.2">
      <c r="A127">
        <v>9</v>
      </c>
      <c r="B127" s="1">
        <v>121</v>
      </c>
      <c r="C127">
        <v>119</v>
      </c>
      <c r="D127">
        <v>838291.87000000011</v>
      </c>
      <c r="E127">
        <v>78998</v>
      </c>
      <c r="F127">
        <v>24</v>
      </c>
      <c r="G127">
        <v>4063</v>
      </c>
      <c r="H127">
        <v>7044.4694957983202</v>
      </c>
      <c r="I127">
        <v>7044.4694957983202</v>
      </c>
      <c r="J127">
        <f t="shared" si="19"/>
        <v>3.7334156124652886E-2</v>
      </c>
      <c r="K127">
        <f t="shared" si="20"/>
        <v>4.7259729944400315E-2</v>
      </c>
    </row>
    <row r="128" spans="1:11" x14ac:dyDescent="0.2">
      <c r="A128">
        <v>10</v>
      </c>
      <c r="B128" s="1">
        <v>174</v>
      </c>
      <c r="C128">
        <v>174</v>
      </c>
      <c r="D128">
        <v>417879.54000000004</v>
      </c>
      <c r="E128">
        <v>36257</v>
      </c>
      <c r="F128">
        <v>0</v>
      </c>
      <c r="G128">
        <v>880</v>
      </c>
      <c r="H128">
        <v>2401.6065517241382</v>
      </c>
      <c r="I128">
        <v>2401.6065517241382</v>
      </c>
      <c r="J128">
        <f t="shared" si="19"/>
        <v>5.3687133600740511E-2</v>
      </c>
      <c r="K128">
        <f t="shared" si="20"/>
        <v>6.9102462271644169E-2</v>
      </c>
    </row>
    <row r="129" spans="1:11" x14ac:dyDescent="0.2">
      <c r="A129">
        <v>11</v>
      </c>
      <c r="B129" s="1">
        <v>175</v>
      </c>
      <c r="C129">
        <v>175</v>
      </c>
      <c r="D129">
        <v>708199</v>
      </c>
      <c r="E129">
        <v>138104</v>
      </c>
      <c r="F129">
        <v>96</v>
      </c>
      <c r="G129">
        <v>619</v>
      </c>
      <c r="H129">
        <v>4046.8514285714286</v>
      </c>
      <c r="I129">
        <v>4046.8514285714286</v>
      </c>
      <c r="J129">
        <f t="shared" si="19"/>
        <v>5.3995680345572353E-2</v>
      </c>
      <c r="K129">
        <f t="shared" si="20"/>
        <v>6.9499602859412229E-2</v>
      </c>
    </row>
    <row r="130" spans="1:11" x14ac:dyDescent="0.2">
      <c r="A130">
        <v>12</v>
      </c>
      <c r="B130" s="1">
        <v>268</v>
      </c>
      <c r="C130">
        <v>201</v>
      </c>
      <c r="D130">
        <v>1363584.5</v>
      </c>
      <c r="E130">
        <v>54606</v>
      </c>
      <c r="F130">
        <v>24</v>
      </c>
      <c r="G130">
        <v>2040</v>
      </c>
      <c r="H130">
        <v>6784.0024875621893</v>
      </c>
      <c r="I130">
        <v>6784.0024875621893</v>
      </c>
      <c r="J130">
        <f t="shared" si="19"/>
        <v>8.2690527614933659E-2</v>
      </c>
      <c r="K130">
        <f t="shared" si="20"/>
        <v>7.9825258141382055E-2</v>
      </c>
    </row>
    <row r="131" spans="1:11" x14ac:dyDescent="0.2">
      <c r="A131">
        <v>18</v>
      </c>
      <c r="B131" s="1">
        <v>185</v>
      </c>
      <c r="C131">
        <v>57</v>
      </c>
      <c r="D131">
        <v>29435</v>
      </c>
      <c r="E131">
        <v>2340</v>
      </c>
      <c r="F131">
        <v>50</v>
      </c>
      <c r="G131">
        <v>192</v>
      </c>
      <c r="H131">
        <v>516.40350877192986</v>
      </c>
      <c r="I131">
        <v>516.40350877192986</v>
      </c>
      <c r="J131">
        <f t="shared" si="19"/>
        <v>5.7081147793890771E-2</v>
      </c>
      <c r="K131">
        <f t="shared" si="20"/>
        <v>2.2637013502779985E-2</v>
      </c>
    </row>
    <row r="132" spans="1:11" x14ac:dyDescent="0.2">
      <c r="A132">
        <v>19</v>
      </c>
      <c r="B132" s="1">
        <v>3</v>
      </c>
      <c r="C132">
        <v>3</v>
      </c>
      <c r="D132">
        <v>244025</v>
      </c>
      <c r="E132">
        <v>95290</v>
      </c>
      <c r="F132">
        <v>71252</v>
      </c>
      <c r="G132">
        <v>77483</v>
      </c>
      <c r="H132">
        <v>81341.666666666672</v>
      </c>
      <c r="I132">
        <v>81341.666666666672</v>
      </c>
      <c r="J132">
        <f t="shared" si="19"/>
        <v>9.2564023449552611E-4</v>
      </c>
      <c r="K132">
        <f t="shared" si="20"/>
        <v>1.1914217633042098E-3</v>
      </c>
    </row>
    <row r="133" spans="1:11" x14ac:dyDescent="0.2">
      <c r="A133">
        <v>20</v>
      </c>
      <c r="B133" s="1">
        <v>157</v>
      </c>
      <c r="C133">
        <v>39</v>
      </c>
      <c r="D133">
        <v>499371.9</v>
      </c>
      <c r="E133">
        <v>157979.9</v>
      </c>
      <c r="F133">
        <v>667</v>
      </c>
      <c r="G133">
        <v>3516</v>
      </c>
      <c r="H133">
        <v>12804.407692307694</v>
      </c>
      <c r="I133">
        <v>12804.407692307694</v>
      </c>
      <c r="J133">
        <f t="shared" si="19"/>
        <v>4.8441838938599199E-2</v>
      </c>
      <c r="K133">
        <f t="shared" si="20"/>
        <v>1.5488482922954726E-2</v>
      </c>
    </row>
    <row r="134" spans="1:11" x14ac:dyDescent="0.2">
      <c r="A134">
        <v>21</v>
      </c>
      <c r="B134" s="1">
        <v>408</v>
      </c>
      <c r="C134">
        <v>0</v>
      </c>
      <c r="D134">
        <v>0</v>
      </c>
      <c r="E134">
        <v>0</v>
      </c>
      <c r="F134">
        <v>0</v>
      </c>
      <c r="G134" t="e">
        <v>#NUM!</v>
      </c>
      <c r="H134" t="e">
        <v>#DIV/0!</v>
      </c>
      <c r="I134" t="e">
        <v>#DIV/0!</v>
      </c>
      <c r="J134">
        <f t="shared" si="19"/>
        <v>0.12588707189139153</v>
      </c>
      <c r="K134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HQIIS Data Processing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Hur, Andy</dc:creator>
  <cp:lastModifiedBy>Hur, Andy</cp:lastModifiedBy>
  <dcterms:created xsi:type="dcterms:W3CDTF">2020-03-20T02:41:41Z</dcterms:created>
  <dcterms:modified xsi:type="dcterms:W3CDTF">2020-03-27T06:50:23Z</dcterms:modified>
</cp:coreProperties>
</file>