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<sst xmlns="http://schemas.openxmlformats.org/spreadsheetml/2006/main" count="266" uniqueCount="264">
  <si>
    <t>Expenditure per student, tertiary (% of GDP per capita)</t>
  </si>
  <si>
    <t>Country</t>
  </si>
  <si>
    <t>1998</t>
  </si>
  <si>
    <t>Year(s)</t>
  </si>
  <si>
    <t>Footnote</t>
  </si>
  <si>
    <t>Footnotes not available yet</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</si>
  <si>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</si>
  <si>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</si>
  <si>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</si>
  <si>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</si>
  <si>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</si>
  <si>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</si>
  <si>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</si>
  <si>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</si>
  <si>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</si>
  <si>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</si>
  <si>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</si>
  <si>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</si>
  <si>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</si>
  <si>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</si>
  <si>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</si>
  <si>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</si>
  <si>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</si>
  <si>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</si>
  <si>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</si>
  <si>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</si>
  <si>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</si>
  <si>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</si>
  <si>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</si>
  <si>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</si>
  <si>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</si>
  <si>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</si>
  <si>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</si>
  <si>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</si>
  <si>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</si>
  <si>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</si>
  <si>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</si>
  <si>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</si>
  <si>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</si>
  <si>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</si>
  <si>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</si>
  <si>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</si>
  <si>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</si>
  <si>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</si>
  <si>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</si>
  <si>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</si>
  <si>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</si>
  <si>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</si>
  <si>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</si>
  <si>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</si>
  <si>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Indicator-settings in the graph</t>
  </si>
  <si>
    <t>Definition and explanations</t>
  </si>
  <si>
    <t>Cambodia</t>
  </si>
  <si>
    <t>Cameroon</t>
  </si>
  <si>
    <t>Canada</t>
  </si>
  <si>
    <t>Cape Verde</t>
  </si>
  <si>
    <t>Cayman Islands</t>
  </si>
  <si>
    <t>Central African Rep.</t>
  </si>
  <si>
    <t>Chad</t>
  </si>
  <si>
    <t>Channel Islands</t>
  </si>
  <si>
    <t>Chile</t>
  </si>
  <si>
    <t>Indicator name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</si>
  <si>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</si>
  <si>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</si>
  <si>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</si>
  <si>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</si>
  <si>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</si>
  <si>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</si>
  <si>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</si>
  <si>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</si>
  <si>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</si>
  <si>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</si>
  <si>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</si>
  <si>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</si>
  <si>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</si>
  <si>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</si>
  <si>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</si>
  <si>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</si>
  <si>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</si>
  <si>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</si>
  <si>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</si>
  <si>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</si>
  <si>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</si>
  <si>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</si>
  <si>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</si>
  <si>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</si>
  <si>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</si>
  <si>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</si>
  <si>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</si>
  <si>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</si>
  <si>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</si>
  <si>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</si>
  <si>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</si>
  <si>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</si>
  <si>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</si>
  <si>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Definition of indicator</t>
  </si>
  <si>
    <t>Greece</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</si>
  <si>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capita. Public expenditure (current and capital) includes government spending on educational institutions (both public and private), education administration as well as subsidies for private entities (students/households and other privates entities).</t>
  </si>
  <si>
    <t>Greenland</t>
  </si>
  <si>
    <t>Grenada</t>
  </si>
  <si>
    <t>Guam</t>
  </si>
  <si>
    <t>Guatemala</t>
  </si>
  <si>
    <t>Guinea</t>
  </si>
  <si>
    <t>Guinea-Bissau</t>
  </si>
  <si>
    <t>Guyana</t>
  </si>
  <si>
    <t>Haiti</t>
  </si>
  <si>
    <t>Honduras</t>
  </si>
  <si>
    <t>Hong Kong, China</t>
  </si>
  <si>
    <t>Hungary</t>
  </si>
  <si>
    <t>Iceland</t>
  </si>
  <si>
    <t>Unit of measurement</t>
  </si>
  <si>
    <t>India</t>
  </si>
  <si>
    <t>Indonesia</t>
  </si>
  <si>
    <t>Iran</t>
  </si>
  <si>
    <t>Iraq</t>
  </si>
  <si>
    <t>Ireland</t>
  </si>
  <si>
    <t>Isle of Man</t>
  </si>
  <si>
    <t>Israel</t>
  </si>
  <si>
    <t>Italy</t>
  </si>
  <si>
    <t>Jamaica</t>
  </si>
  <si>
    <t>Japan</t>
  </si>
  <si>
    <t>Jordan</t>
  </si>
  <si>
    <t>Kazakhstan</t>
  </si>
  <si>
    <t>Kenya</t>
  </si>
  <si>
    <t>Kiribati</t>
  </si>
  <si>
    <t>Korea, Dem. Rep.</t>
  </si>
  <si>
    <t>Korea, Rep.</t>
  </si>
  <si>
    <t>Source name</t>
  </si>
  <si>
    <t>World Bank</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</si>
  <si>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</si>
  <si>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</si>
  <si>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</si>
  <si>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</si>
  <si>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</si>
  <si>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</si>
  <si>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</si>
  <si>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</si>
  <si>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</si>
  <si>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</si>
  <si>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</si>
  <si>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</si>
  <si>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</si>
  <si>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</si>
  <si>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</si>
  <si>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</si>
  <si>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</si>
  <si>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</si>
  <si>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</si>
  <si>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</si>
  <si>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</si>
  <si>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</si>
  <si>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</si>
  <si>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</si>
  <si>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</si>
  <si>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</si>
  <si>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</si>
  <si>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</si>
  <si>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</si>
  <si>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</si>
  <si>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</si>
  <si>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</si>
  <si>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</si>
  <si>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</si>
  <si>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</si>
  <si>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Required! Text that will be shown next to the axis in the graph (preferably the same as in  the "Source organization(s)" field in the About-Sheet).</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</si>
  <si>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</si>
  <si>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</si>
  <si>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</si>
  <si>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</si>
  <si>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</si>
  <si>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</si>
  <si>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</si>
  <si>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</si>
  <si>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</si>
  <si>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</si>
  <si>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</si>
  <si>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</si>
  <si>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</si>
  <si>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</si>
  <si>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</si>
  <si>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Source link</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</si>
  <si>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</si>
  <si>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</si>
  <si>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</si>
  <si>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</si>
  <si>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</si>
  <si>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</si>
  <si>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</si>
  <si>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</si>
  <si>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</si>
  <si>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</si>
  <si>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</si>
  <si>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</si>
  <si>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</si>
  <si>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</si>
  <si>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</si>
  <si>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</si>
  <si>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</si>
  <si>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</si>
  <si>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</si>
  <si>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</si>
  <si>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</si>
  <si>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</si>
  <si>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</si>
  <si>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</si>
  <si>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</si>
  <si>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</si>
  <si>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</si>
  <si>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</si>
  <si>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</si>
  <si>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</si>
  <si>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</si>
  <si>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</si>
  <si>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</si>
  <si>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</si>
  <si>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</si>
  <si>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</si>
  <si>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</si>
  <si>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</si>
  <si>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</si>
  <si>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</si>
  <si>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</si>
  <si>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</si>
  <si>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</si>
  <si>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</si>
  <si>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</si>
  <si>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</si>
  <si>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</si>
  <si>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</si>
  <si>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</si>
  <si>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Link for target, when clicking source name in the graph. Preferably the same as in  the "Link to source organization" field in the About-Sheet, but can also be left blank to target the link back to the indicators about-page.</t>
  </si>
  <si>
    <t>United Kingdom</t>
  </si>
  <si>
    <t xml:space="preserve">Scale type </t>
  </si>
  <si>
    <t>lin</t>
  </si>
  <si>
    <t>Required! Type "lin" for linear scale or "log" for logarithmic scale. Users will be able to change it in the graph.</t>
  </si>
  <si>
    <t>United States</t>
  </si>
  <si>
    <t>Uruguay</t>
  </si>
  <si>
    <t>Uzbekistan</t>
  </si>
  <si>
    <t>Vanuatu</t>
  </si>
  <si>
    <t>Venezuela</t>
  </si>
  <si>
    <t>Vietnam</t>
  </si>
  <si>
    <t>Virgin Islands (U.S.)</t>
  </si>
  <si>
    <t>West Bank and Gaza</t>
  </si>
  <si>
    <t>Yemen, Rep.</t>
  </si>
  <si>
    <t>Zambia</t>
  </si>
  <si>
    <t>Zimbabwe</t>
  </si>
  <si>
    <t>Data source</t>
  </si>
  <si>
    <t>pyj6tScZqmEdfFewo295tVA</t>
  </si>
  <si>
    <t>Source organization(s)</t>
  </si>
  <si>
    <t>Link to source organization</t>
  </si>
  <si>
    <t>http://www.worldbank.org</t>
  </si>
  <si>
    <t>Download</t>
  </si>
  <si>
    <t>Complete reference</t>
  </si>
  <si>
    <t>Download the data and information for this indicator</t>
  </si>
  <si>
    <t>VERSION</t>
  </si>
  <si>
    <t>Link to complete reference</t>
  </si>
  <si>
    <t>INDICATOR_V2_EN</t>
  </si>
  <si>
    <t>Specific information about this indicator</t>
  </si>
  <si>
    <t>Uploader</t>
  </si>
  <si>
    <t>Gapminder</t>
  </si>
  <si>
    <t>Date uploaded</t>
  </si>
  <si>
    <t>As Excel Spreadsheet</t>
  </si>
  <si>
    <t>As OpenOffice Spreadsheet</t>
  </si>
  <si>
    <t>As 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</si>
</sst>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b/>
      <sz val="10.0"/>
      <color rgb="FF000000"/>
    </font>
    <font>
      <b/>
      <sz val="10.0"/>
      <color rgb="FF010000"/>
    </font>
    <font>
      <sz val="10.0"/>
      <color rgb="FF010000"/>
    </font>
    <font>
      <sz val="10.0"/>
      <color rgb="FF000000"/>
    </font>
    <font>
      <b/>
      <sz val="24.0"/>
      <color rgb="FF010000"/>
    </font>
    <font/>
    <font>
      <i/>
      <sz val="10.0"/>
      <color rgb="FF010000"/>
    </font>
    <font>
      <u/>
      <sz val="10.0"/>
      <color rgb="FF0000FF"/>
    </font>
    <font>
      <u/>
      <sz val="10.0"/>
      <color rgb="FF0000FF"/>
    </font>
    <font>
      <u/>
      <sz val="10.0"/>
      <color rgb="FF0000FF"/>
    </font>
    <font>
      <i/>
      <u/>
      <sz val="10.0"/>
      <color rgb="FF0000FF"/>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8">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1" fillId="3" fontId="2" numFmtId="0" xfId="0" applyAlignment="1" applyBorder="1" applyFill="1" applyFont="1">
      <alignment readingOrder="0" shrinkToFit="0" wrapText="1"/>
    </xf>
    <xf borderId="2" fillId="0" fontId="3" numFmtId="0" xfId="0" applyAlignment="1" applyBorder="1" applyFont="1">
      <alignment shrinkToFit="0" wrapText="1"/>
    </xf>
    <xf borderId="3" fillId="3" fontId="4" numFmtId="0" xfId="0" applyAlignment="1" applyBorder="1" applyFont="1">
      <alignment shrinkToFit="0" vertical="bottom" wrapText="0"/>
    </xf>
    <xf borderId="2" fillId="0" fontId="3" numFmtId="0" xfId="0" applyAlignment="1" applyBorder="1" applyFont="1">
      <alignment readingOrder="0" shrinkToFit="0" vertical="bottom" wrapText="0"/>
    </xf>
    <xf borderId="0" fillId="0" fontId="4" numFmtId="0" xfId="0" applyAlignment="1" applyFont="1">
      <alignment readingOrder="0" shrinkToFit="0" vertical="center" wrapText="0"/>
    </xf>
    <xf borderId="4" fillId="3" fontId="5" numFmtId="0" xfId="0" applyAlignment="1" applyBorder="1" applyFont="1">
      <alignment shrinkToFit="0" vertical="top" wrapText="1"/>
    </xf>
    <xf borderId="5" fillId="0" fontId="6" numFmtId="0" xfId="0" applyAlignment="1" applyBorder="1" applyFont="1">
      <alignment shrinkToFit="0" wrapText="1"/>
    </xf>
    <xf borderId="3" fillId="3" fontId="3" numFmtId="0" xfId="0" applyAlignment="1" applyBorder="1" applyFont="1">
      <alignment shrinkToFit="0" vertical="bottom" wrapText="0"/>
    </xf>
    <xf borderId="6" fillId="0" fontId="3" numFmtId="0" xfId="0" applyAlignment="1" applyBorder="1" applyFont="1">
      <alignment shrinkToFit="0" vertical="bottom" wrapText="0"/>
    </xf>
    <xf borderId="3" fillId="3" fontId="3" numFmtId="0" xfId="0" applyAlignment="1" applyBorder="1" applyFont="1">
      <alignment shrinkToFit="0" vertical="top" wrapText="1"/>
    </xf>
    <xf borderId="3" fillId="3" fontId="2" numFmtId="0" xfId="0" applyAlignment="1" applyBorder="1" applyFont="1">
      <alignment readingOrder="0" shrinkToFit="0" vertical="top" wrapText="1"/>
    </xf>
    <xf borderId="4" fillId="3" fontId="5" numFmtId="0" xfId="0" applyAlignment="1" applyBorder="1" applyFont="1">
      <alignment readingOrder="0" shrinkToFit="0" wrapText="1"/>
    </xf>
    <xf borderId="3" fillId="3" fontId="3" numFmtId="0" xfId="0" applyAlignment="1" applyBorder="1" applyFont="1">
      <alignment readingOrder="0" shrinkToFit="0" vertical="top" wrapText="1"/>
    </xf>
    <xf borderId="7" fillId="0" fontId="6" numFmtId="0" xfId="0" applyAlignment="1" applyBorder="1" applyFont="1">
      <alignment shrinkToFit="0" wrapText="1"/>
    </xf>
    <xf borderId="3" fillId="0" fontId="3" numFmtId="0" xfId="0" applyAlignment="1" applyBorder="1" applyFont="1">
      <alignment readingOrder="0" shrinkToFit="0" vertical="bottom" wrapText="0"/>
    </xf>
    <xf borderId="6" fillId="0" fontId="4" numFmtId="0" xfId="0" applyAlignment="1" applyBorder="1" applyFont="1">
      <alignment shrinkToFit="0" vertical="bottom" wrapText="0"/>
    </xf>
    <xf borderId="3" fillId="0" fontId="3" numFmtId="0" xfId="0" applyAlignment="1" applyBorder="1" applyFont="1">
      <alignment readingOrder="0" shrinkToFit="0" vertical="top" wrapText="1"/>
    </xf>
    <xf borderId="3" fillId="3" fontId="3" numFmtId="0" xfId="0" applyAlignment="1" applyBorder="1" applyFont="1">
      <alignment shrinkToFit="0" wrapText="1"/>
    </xf>
    <xf borderId="3" fillId="0" fontId="3" numFmtId="0" xfId="0" applyAlignment="1" applyBorder="1" applyFont="1">
      <alignment shrinkToFit="0" vertical="top" wrapText="1"/>
    </xf>
    <xf borderId="3" fillId="3" fontId="3" numFmtId="0" xfId="0" applyAlignment="1" applyBorder="1" applyFont="1">
      <alignment shrinkToFit="0" vertical="top" wrapText="0"/>
    </xf>
    <xf borderId="3" fillId="3" fontId="7" numFmtId="0" xfId="0" applyAlignment="1" applyBorder="1" applyFont="1">
      <alignment readingOrder="0" shrinkToFit="0" vertical="top" wrapText="1"/>
    </xf>
    <xf borderId="3" fillId="0" fontId="8" numFmtId="0" xfId="0" applyAlignment="1" applyBorder="1" applyFont="1">
      <alignment horizontal="left" shrinkToFit="0" vertical="top" wrapText="1"/>
    </xf>
    <xf borderId="3" fillId="3" fontId="2" numFmtId="0" xfId="0" applyAlignment="1" applyBorder="1" applyFont="1">
      <alignment shrinkToFit="0" vertical="top" wrapText="1"/>
    </xf>
    <xf borderId="2" fillId="0" fontId="4" numFmtId="0" xfId="0" applyAlignment="1" applyBorder="1" applyFont="1">
      <alignment shrinkToFit="0" vertical="bottom" wrapText="0"/>
    </xf>
    <xf borderId="3" fillId="3" fontId="1" numFmtId="0" xfId="0" applyAlignment="1" applyBorder="1" applyFont="1">
      <alignment readingOrder="0" shrinkToFit="0" vertical="bottom" wrapText="0"/>
    </xf>
    <xf borderId="3" fillId="3" fontId="4" numFmtId="0" xfId="0" applyAlignment="1" applyBorder="1" applyFont="1">
      <alignment readingOrder="0" shrinkToFit="0" vertical="bottom" wrapText="0"/>
    </xf>
    <xf borderId="3" fillId="0" fontId="4" numFmtId="0" xfId="0" applyAlignment="1" applyBorder="1" applyFont="1">
      <alignment readingOrder="0" shrinkToFit="0" vertical="bottom" wrapText="0"/>
    </xf>
    <xf borderId="2" fillId="0" fontId="4" numFmtId="0" xfId="0" applyAlignment="1" applyBorder="1" applyFont="1">
      <alignment shrinkToFit="0" wrapText="1"/>
    </xf>
    <xf borderId="3" fillId="0" fontId="9" numFmtId="0" xfId="0" applyAlignment="1" applyBorder="1" applyFont="1">
      <alignment readingOrder="0" shrinkToFit="0" vertical="bottom" wrapText="0"/>
    </xf>
    <xf borderId="4" fillId="3" fontId="5" numFmtId="0" xfId="0" applyAlignment="1" applyBorder="1" applyFont="1">
      <alignment readingOrder="0" shrinkToFit="0" vertical="top" wrapText="1"/>
    </xf>
    <xf borderId="3" fillId="0" fontId="4" numFmtId="0" xfId="0" applyAlignment="1" applyBorder="1" applyFont="1">
      <alignment shrinkToFit="0" vertical="bottom" wrapText="0"/>
    </xf>
    <xf borderId="0" fillId="0" fontId="3" numFmtId="0" xfId="0" applyAlignment="1" applyFont="1">
      <alignment readingOrder="0" shrinkToFit="0" wrapText="1"/>
    </xf>
    <xf borderId="4" fillId="3" fontId="2" numFmtId="0" xfId="0" applyAlignment="1" applyBorder="1" applyFont="1">
      <alignment readingOrder="0" shrinkToFit="0" vertical="top" wrapText="1"/>
    </xf>
    <xf borderId="3" fillId="0" fontId="10" numFmtId="0" xfId="0" applyAlignment="1" applyBorder="1" applyFont="1">
      <alignment shrinkToFit="0" vertical="bottom" wrapText="0"/>
    </xf>
    <xf borderId="3" fillId="3" fontId="4" numFmtId="0" xfId="0" applyAlignment="1" applyBorder="1" applyFont="1">
      <alignment horizontal="left" shrinkToFit="0" vertical="center" wrapText="0"/>
    </xf>
    <xf borderId="3" fillId="0" fontId="4" numFmtId="164" xfId="0" applyAlignment="1" applyBorder="1" applyFont="1" applyNumberFormat="1">
      <alignment readingOrder="0" shrinkToFit="0" vertical="bottom" wrapText="0"/>
    </xf>
    <xf borderId="3" fillId="0" fontId="3" numFmtId="0" xfId="0" applyAlignment="1" applyBorder="1" applyFont="1">
      <alignment horizontal="left" readingOrder="0" shrinkToFit="0" vertical="center" wrapText="1"/>
    </xf>
    <xf borderId="3" fillId="0" fontId="11" numFmtId="0" xfId="0" applyAlignment="1" applyBorder="1" applyFont="1">
      <alignment horizontal="left" shrinkToFit="0" vertical="center" wrapText="1"/>
    </xf>
    <xf borderId="3" fillId="3" fontId="3" numFmtId="0" xfId="0" applyAlignment="1" applyBorder="1" applyFont="1">
      <alignment horizontal="left" shrinkToFit="0" vertical="center" wrapText="0"/>
    </xf>
    <xf borderId="6" fillId="0" fontId="3" numFmtId="0" xfId="0" applyAlignment="1" applyBorder="1" applyFont="1">
      <alignment horizontal="left" shrinkToFit="0" vertical="center" wrapText="0"/>
    </xf>
    <xf borderId="3" fillId="0" fontId="3" numFmtId="0" xfId="0" applyAlignment="1" applyBorder="1" applyFont="1">
      <alignment horizontal="left" shrinkToFit="0" vertical="center" wrapText="1"/>
    </xf>
    <xf borderId="2" fillId="0" fontId="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15" width="9.29"/>
  </cols>
  <sheetData>
    <row r="1" ht="38.25" customHeight="1">
      <c r="A1" s="1" t="s">
        <v>0</v>
      </c>
      <c r="B1" s="6" t="s">
        <v>2</v>
      </c>
      <c r="C1" s="6" t="s">
        <v>6</v>
      </c>
      <c r="D1" s="6" t="s">
        <v>7</v>
      </c>
      <c r="E1" s="6" t="s">
        <v>8</v>
      </c>
      <c r="F1" s="6" t="s">
        <v>9</v>
      </c>
      <c r="G1" s="6" t="s">
        <v>10</v>
      </c>
      <c r="H1" s="6" t="s">
        <v>11</v>
      </c>
      <c r="I1" s="6" t="s">
        <v>12</v>
      </c>
      <c r="J1" s="6" t="s">
        <v>13</v>
      </c>
      <c r="K1" s="6" t="s">
        <v>14</v>
      </c>
      <c r="L1" s="6" t="s">
        <v>15</v>
      </c>
      <c r="M1" s="6" t="s">
        <v>16</v>
      </c>
      <c r="N1" s="6" t="s">
        <v>17</v>
      </c>
      <c r="O1" s="6" t="s">
        <v>18</v>
      </c>
    </row>
    <row r="2">
      <c r="A2" s="6" t="s">
        <v>19</v>
      </c>
    </row>
    <row r="3">
      <c r="A3" s="6" t="s">
        <v>20</v>
      </c>
      <c r="F3" s="6">
        <v>36.58375</v>
      </c>
    </row>
    <row r="4">
      <c r="A4" s="6" t="s">
        <v>21</v>
      </c>
    </row>
    <row r="5">
      <c r="A5" s="6" t="s">
        <v>22</v>
      </c>
    </row>
    <row r="6">
      <c r="A6" s="6" t="s">
        <v>23</v>
      </c>
      <c r="F6" s="6">
        <v>35.6186</v>
      </c>
      <c r="G6" s="6">
        <v>27.20446</v>
      </c>
      <c r="H6" s="6">
        <v>21.73818</v>
      </c>
      <c r="I6" s="6">
        <v>18.09629</v>
      </c>
      <c r="J6" s="6">
        <v>36.27816</v>
      </c>
    </row>
    <row r="7">
      <c r="A7" s="6" t="s">
        <v>24</v>
      </c>
      <c r="I7" s="6">
        <v>72.53524</v>
      </c>
      <c r="J7" s="6">
        <v>80.43032</v>
      </c>
    </row>
    <row r="8">
      <c r="A8" s="6" t="s">
        <v>25</v>
      </c>
      <c r="M8" s="6">
        <v>15.30997</v>
      </c>
    </row>
    <row r="9">
      <c r="A9" s="6" t="s">
        <v>26</v>
      </c>
      <c r="B9" s="6">
        <v>20.2150790993884</v>
      </c>
      <c r="C9" s="6">
        <v>17.69166</v>
      </c>
      <c r="D9" s="6">
        <v>17.7225</v>
      </c>
      <c r="E9" s="6">
        <v>16.09972</v>
      </c>
      <c r="F9" s="6">
        <v>13.0572</v>
      </c>
      <c r="G9" s="6">
        <v>10.34781</v>
      </c>
      <c r="H9" s="6">
        <v>11.77389</v>
      </c>
      <c r="J9" s="6">
        <v>14.20866</v>
      </c>
      <c r="K9" s="6">
        <v>15.59024</v>
      </c>
      <c r="L9" s="6">
        <v>16.5318</v>
      </c>
      <c r="M9" s="6">
        <v>19.06417</v>
      </c>
    </row>
    <row r="10">
      <c r="A10" s="6" t="s">
        <v>27</v>
      </c>
      <c r="L10" s="6">
        <v>7.39335</v>
      </c>
      <c r="M10" s="6">
        <v>7.17275</v>
      </c>
      <c r="N10" s="6">
        <v>7.45701</v>
      </c>
    </row>
    <row r="11">
      <c r="A11" s="6" t="s">
        <v>28</v>
      </c>
      <c r="C11" s="6">
        <v>31.28889</v>
      </c>
      <c r="D11" s="6">
        <v>28.77569</v>
      </c>
      <c r="E11" s="6">
        <v>33.07156</v>
      </c>
      <c r="F11" s="6">
        <v>35.18622</v>
      </c>
      <c r="K11" s="6">
        <v>29.0661</v>
      </c>
      <c r="L11" s="6">
        <v>28.80506</v>
      </c>
      <c r="M11" s="6">
        <v>37.5624</v>
      </c>
    </row>
    <row r="12">
      <c r="A12" s="6" t="s">
        <v>29</v>
      </c>
      <c r="B12" s="6">
        <v>27.5484365343423</v>
      </c>
      <c r="C12" s="6">
        <v>26.57538</v>
      </c>
      <c r="D12" s="6">
        <v>25.64508</v>
      </c>
      <c r="E12" s="6">
        <v>25.69447</v>
      </c>
      <c r="F12" s="6">
        <v>22.59796</v>
      </c>
      <c r="G12" s="6">
        <v>22.75422</v>
      </c>
      <c r="H12" s="6">
        <v>23.27805</v>
      </c>
      <c r="I12" s="6">
        <v>21.50093</v>
      </c>
      <c r="J12" s="6">
        <v>20.57181</v>
      </c>
      <c r="K12" s="6">
        <v>20.2157</v>
      </c>
      <c r="L12" s="6">
        <v>19.84824</v>
      </c>
      <c r="M12" s="6">
        <v>20.67792</v>
      </c>
    </row>
    <row r="13">
      <c r="A13" s="6" t="s">
        <v>30</v>
      </c>
      <c r="C13" s="6">
        <v>51.81163</v>
      </c>
      <c r="D13" s="6">
        <v>43.92245</v>
      </c>
      <c r="E13" s="6">
        <v>41.23967</v>
      </c>
      <c r="F13" s="6">
        <v>46.3006</v>
      </c>
      <c r="G13" s="6">
        <v>45.90786</v>
      </c>
      <c r="H13" s="6">
        <v>49.0146</v>
      </c>
      <c r="I13" s="6">
        <v>49.98216</v>
      </c>
      <c r="J13" s="6">
        <v>48.02469</v>
      </c>
      <c r="K13" s="6">
        <v>47.08546</v>
      </c>
      <c r="L13" s="6">
        <v>43.53848</v>
      </c>
    </row>
    <row r="14">
      <c r="A14" s="6" t="s">
        <v>31</v>
      </c>
      <c r="C14" s="6">
        <v>19.09652</v>
      </c>
      <c r="D14" s="6">
        <v>15.91147</v>
      </c>
      <c r="E14" s="6">
        <v>14.15449</v>
      </c>
      <c r="F14" s="6">
        <v>12.35162</v>
      </c>
      <c r="G14" s="6">
        <v>12.46054</v>
      </c>
      <c r="H14" s="6">
        <v>14.96684</v>
      </c>
      <c r="I14" s="6">
        <v>13.47874</v>
      </c>
      <c r="J14" s="6">
        <v>11.54517</v>
      </c>
      <c r="K14" s="6">
        <v>12.8636</v>
      </c>
      <c r="L14" s="6">
        <v>17.09074</v>
      </c>
      <c r="M14" s="6">
        <v>22.34607</v>
      </c>
    </row>
    <row r="15">
      <c r="A15" s="6" t="s">
        <v>32</v>
      </c>
    </row>
    <row r="16">
      <c r="A16" s="6" t="s">
        <v>33</v>
      </c>
    </row>
    <row r="17">
      <c r="A17" s="6" t="s">
        <v>34</v>
      </c>
      <c r="C17" s="6">
        <v>46.63532</v>
      </c>
      <c r="D17" s="6">
        <v>42.22325</v>
      </c>
      <c r="E17" s="6">
        <v>36.6649</v>
      </c>
      <c r="F17" s="6">
        <v>39.82647</v>
      </c>
      <c r="G17" s="6">
        <v>33.19006</v>
      </c>
      <c r="H17" s="6">
        <v>43.12989</v>
      </c>
      <c r="J17" s="6">
        <v>42.35661</v>
      </c>
      <c r="K17" s="6">
        <v>36.41534</v>
      </c>
      <c r="L17" s="6">
        <v>35.26676</v>
      </c>
      <c r="M17" s="6">
        <v>27.7316</v>
      </c>
    </row>
    <row r="18">
      <c r="A18" s="6" t="s">
        <v>35</v>
      </c>
      <c r="C18" s="6">
        <v>63.869</v>
      </c>
      <c r="D18" s="6">
        <v>51.12896</v>
      </c>
      <c r="E18" s="6">
        <v>70.54363</v>
      </c>
      <c r="K18" s="6">
        <v>49.48645</v>
      </c>
      <c r="M18" s="6">
        <v>37.9003</v>
      </c>
      <c r="N18" s="6">
        <v>41.36779</v>
      </c>
    </row>
    <row r="19">
      <c r="A19" s="6" t="s">
        <v>36</v>
      </c>
      <c r="H19" s="6">
        <v>27.29755</v>
      </c>
      <c r="I19" s="6">
        <v>27.66708</v>
      </c>
      <c r="J19" s="6">
        <v>29.02659</v>
      </c>
      <c r="K19" s="6">
        <v>18.13323</v>
      </c>
      <c r="M19" s="6">
        <v>14.69872</v>
      </c>
    </row>
    <row r="20">
      <c r="A20" s="6" t="s">
        <v>37</v>
      </c>
      <c r="E20" s="6">
        <v>38.18731</v>
      </c>
      <c r="F20" s="6">
        <v>37.2642</v>
      </c>
      <c r="G20" s="6">
        <v>36.19783</v>
      </c>
      <c r="H20" s="6">
        <v>34.73538</v>
      </c>
      <c r="I20" s="6">
        <v>34.572</v>
      </c>
      <c r="J20" s="6">
        <v>35.27549</v>
      </c>
      <c r="K20" s="6">
        <v>35.18642</v>
      </c>
      <c r="L20" s="6">
        <v>36.579</v>
      </c>
    </row>
    <row r="21">
      <c r="A21" s="6" t="s">
        <v>38</v>
      </c>
      <c r="H21" s="6">
        <v>36.2389</v>
      </c>
      <c r="L21" s="6">
        <v>28.49712</v>
      </c>
      <c r="M21" s="6">
        <v>30.98283</v>
      </c>
    </row>
    <row r="22">
      <c r="A22" s="6" t="s">
        <v>39</v>
      </c>
      <c r="D22" s="6">
        <v>208.22192</v>
      </c>
      <c r="E22" s="6">
        <v>160.19973</v>
      </c>
      <c r="F22" s="6">
        <v>140.71092</v>
      </c>
      <c r="G22" s="6">
        <v>128.29446</v>
      </c>
      <c r="H22" s="6">
        <v>136.8309</v>
      </c>
      <c r="I22" s="6">
        <v>156.03728</v>
      </c>
      <c r="J22" s="6">
        <v>145.10675</v>
      </c>
    </row>
    <row r="23">
      <c r="A23" s="6" t="s">
        <v>40</v>
      </c>
      <c r="G23" s="6">
        <v>0.0</v>
      </c>
      <c r="H23" s="6">
        <v>0.0</v>
      </c>
      <c r="I23" s="6">
        <v>0.0</v>
      </c>
      <c r="J23" s="6">
        <v>0.0</v>
      </c>
      <c r="N23" s="6">
        <v>27.97004</v>
      </c>
    </row>
    <row r="24">
      <c r="A24" s="6" t="s">
        <v>41</v>
      </c>
      <c r="D24" s="6">
        <v>427.90761</v>
      </c>
      <c r="L24" s="6">
        <v>152.9366</v>
      </c>
      <c r="M24" s="6">
        <v>85.05035</v>
      </c>
    </row>
    <row r="25">
      <c r="A25" s="6" t="s">
        <v>42</v>
      </c>
      <c r="B25" s="6">
        <v>52.226450813741</v>
      </c>
      <c r="C25" s="6">
        <v>44.08737</v>
      </c>
      <c r="D25" s="6">
        <v>47.05885</v>
      </c>
      <c r="E25" s="6">
        <v>43.97691</v>
      </c>
      <c r="F25" s="6">
        <v>43.45572</v>
      </c>
      <c r="G25" s="6">
        <v>35.96869</v>
      </c>
    </row>
    <row r="26">
      <c r="A26" s="6" t="s">
        <v>43</v>
      </c>
    </row>
    <row r="27">
      <c r="A27" s="6" t="s">
        <v>44</v>
      </c>
      <c r="I27" s="6">
        <v>312.47426</v>
      </c>
      <c r="K27" s="6">
        <v>256.32397</v>
      </c>
    </row>
    <row r="28">
      <c r="A28" s="6" t="s">
        <v>45</v>
      </c>
      <c r="B28" s="6">
        <v>80.1250430286101</v>
      </c>
      <c r="C28" s="6">
        <v>57.2242</v>
      </c>
      <c r="D28" s="6">
        <v>55.57436</v>
      </c>
      <c r="E28" s="6">
        <v>47.46028</v>
      </c>
      <c r="F28" s="6">
        <v>44.60889</v>
      </c>
      <c r="H28" s="6">
        <v>32.61409</v>
      </c>
      <c r="I28" s="6">
        <v>34.98434</v>
      </c>
      <c r="K28" s="6">
        <v>29.5963</v>
      </c>
      <c r="L28" s="6">
        <v>27.64181</v>
      </c>
    </row>
    <row r="29">
      <c r="A29" s="6" t="s">
        <v>46</v>
      </c>
      <c r="N29" s="6">
        <v>32.01406</v>
      </c>
    </row>
    <row r="30">
      <c r="A30" s="6" t="s">
        <v>47</v>
      </c>
      <c r="E30" s="6">
        <v>17.56715</v>
      </c>
      <c r="F30" s="6">
        <v>18.19652</v>
      </c>
      <c r="G30" s="6">
        <v>27.34377</v>
      </c>
      <c r="H30" s="6">
        <v>17.38981</v>
      </c>
      <c r="I30" s="6">
        <v>23.29646</v>
      </c>
      <c r="J30" s="6">
        <v>22.09301</v>
      </c>
      <c r="K30" s="6">
        <v>18.89112</v>
      </c>
      <c r="L30" s="6">
        <v>24.80386</v>
      </c>
    </row>
    <row r="31">
      <c r="A31" s="6" t="s">
        <v>48</v>
      </c>
      <c r="I31" s="6">
        <v>217.07429</v>
      </c>
      <c r="J31" s="6">
        <v>240.85885</v>
      </c>
      <c r="K31" s="6">
        <v>314.19221</v>
      </c>
    </row>
    <row r="32">
      <c r="A32" s="6" t="s">
        <v>49</v>
      </c>
      <c r="C32" s="6">
        <v>1036.12811</v>
      </c>
      <c r="D32" s="6">
        <v>908.99967</v>
      </c>
      <c r="E32" s="6">
        <v>1103.07696</v>
      </c>
      <c r="F32" s="6">
        <v>621.37194</v>
      </c>
      <c r="G32" s="6">
        <v>563.77069</v>
      </c>
      <c r="H32" s="6">
        <v>422.69041</v>
      </c>
      <c r="I32" s="6">
        <v>334.55734</v>
      </c>
      <c r="L32" s="6">
        <v>551.96042</v>
      </c>
      <c r="M32" s="6">
        <v>509.86723</v>
      </c>
      <c r="N32" s="6">
        <v>477.44336</v>
      </c>
    </row>
    <row r="33">
      <c r="A33" s="6" t="s">
        <v>52</v>
      </c>
      <c r="E33" s="6">
        <v>42.49602</v>
      </c>
    </row>
    <row r="34">
      <c r="A34" s="6" t="s">
        <v>53</v>
      </c>
      <c r="H34" s="6">
        <v>70.59367</v>
      </c>
      <c r="I34" s="6">
        <v>69.40938</v>
      </c>
      <c r="J34" s="6">
        <v>46.29514</v>
      </c>
      <c r="K34" s="6">
        <v>49.01712</v>
      </c>
      <c r="L34" s="6">
        <v>32.67652</v>
      </c>
      <c r="M34" s="6">
        <v>34.64004</v>
      </c>
      <c r="N34" s="6">
        <v>28.00432</v>
      </c>
    </row>
    <row r="35">
      <c r="A35" s="6" t="s">
        <v>54</v>
      </c>
      <c r="B35" s="6">
        <v>43.9967962504213</v>
      </c>
    </row>
    <row r="36">
      <c r="A36" s="6" t="s">
        <v>55</v>
      </c>
      <c r="F36" s="6">
        <v>347.71834</v>
      </c>
      <c r="G36" s="6">
        <v>215.59844</v>
      </c>
      <c r="H36" s="6">
        <v>114.8984</v>
      </c>
      <c r="I36" s="6">
        <v>69.48418</v>
      </c>
      <c r="J36" s="6">
        <v>76.25724</v>
      </c>
      <c r="L36" s="6">
        <v>52.55022</v>
      </c>
      <c r="M36" s="6">
        <v>46.45187</v>
      </c>
    </row>
    <row r="37">
      <c r="A37" s="6" t="s">
        <v>56</v>
      </c>
      <c r="J37" s="6">
        <v>0.0</v>
      </c>
    </row>
    <row r="38">
      <c r="A38" s="6" t="s">
        <v>57</v>
      </c>
      <c r="J38" s="6">
        <v>292.53124</v>
      </c>
      <c r="L38" s="6">
        <v>101.0115</v>
      </c>
      <c r="M38" s="6">
        <v>122.72811</v>
      </c>
      <c r="N38" s="6">
        <v>95.96934</v>
      </c>
    </row>
    <row r="39">
      <c r="A39" s="6" t="s">
        <v>58</v>
      </c>
      <c r="H39" s="6">
        <v>263.3015</v>
      </c>
      <c r="I39" s="6">
        <v>314.73828</v>
      </c>
      <c r="M39" s="6">
        <v>207.69552</v>
      </c>
      <c r="N39" s="6">
        <v>279.05838</v>
      </c>
    </row>
    <row r="40">
      <c r="A40" s="6" t="s">
        <v>59</v>
      </c>
    </row>
    <row r="41">
      <c r="A41" s="6" t="s">
        <v>60</v>
      </c>
      <c r="B41" s="6">
        <v>20.9697533177599</v>
      </c>
      <c r="D41" s="6">
        <v>19.37444</v>
      </c>
      <c r="F41" s="6">
        <v>17.9601</v>
      </c>
      <c r="G41" s="6">
        <v>14.99674</v>
      </c>
      <c r="H41" s="6">
        <v>15.40984</v>
      </c>
      <c r="I41" s="6">
        <v>11.63869</v>
      </c>
      <c r="J41" s="6">
        <v>11.75655</v>
      </c>
      <c r="K41" s="6">
        <v>11.47757</v>
      </c>
      <c r="L41" s="6">
        <v>12.08342</v>
      </c>
      <c r="M41" s="6">
        <v>13.68789</v>
      </c>
    </row>
    <row r="42">
      <c r="A42" s="6" t="s">
        <v>62</v>
      </c>
      <c r="C42" s="6">
        <v>89.99745</v>
      </c>
    </row>
    <row r="43">
      <c r="A43" s="6" t="s">
        <v>63</v>
      </c>
      <c r="B43" s="6">
        <v>33.6912240794235</v>
      </c>
      <c r="C43" s="6">
        <v>37.71878</v>
      </c>
      <c r="D43" s="6">
        <v>29.57417</v>
      </c>
      <c r="E43" s="6">
        <v>30.32232</v>
      </c>
      <c r="F43" s="6">
        <v>23.4219</v>
      </c>
      <c r="H43" s="6">
        <v>20.68254</v>
      </c>
      <c r="I43" s="6">
        <v>19.41236</v>
      </c>
      <c r="J43" s="6">
        <v>18.92619</v>
      </c>
      <c r="L43" s="6">
        <v>26.03312</v>
      </c>
      <c r="M43" s="6">
        <v>26.83499</v>
      </c>
      <c r="N43" s="6">
        <v>29.38708</v>
      </c>
    </row>
    <row r="44">
      <c r="A44" s="6" t="s">
        <v>64</v>
      </c>
    </row>
    <row r="45">
      <c r="A45" s="6" t="s">
        <v>65</v>
      </c>
    </row>
    <row r="46">
      <c r="A46" s="6" t="s">
        <v>66</v>
      </c>
      <c r="F46" s="6">
        <v>220.91427</v>
      </c>
      <c r="N46" s="6">
        <v>134.15399</v>
      </c>
    </row>
    <row r="47">
      <c r="A47" s="6" t="s">
        <v>67</v>
      </c>
      <c r="H47" s="6">
        <v>35.78921</v>
      </c>
    </row>
    <row r="48">
      <c r="A48" s="6" t="s">
        <v>68</v>
      </c>
      <c r="C48" s="6">
        <v>141.04519</v>
      </c>
      <c r="D48" s="6">
        <v>133.66546</v>
      </c>
      <c r="J48" s="6">
        <v>106.80833</v>
      </c>
      <c r="K48" s="6">
        <v>110.32377</v>
      </c>
    </row>
    <row r="49">
      <c r="A49" s="6" t="s">
        <v>69</v>
      </c>
      <c r="C49" s="6">
        <v>35.82432</v>
      </c>
      <c r="D49" s="6">
        <v>42.42285</v>
      </c>
      <c r="F49" s="6">
        <v>29.17582</v>
      </c>
      <c r="G49" s="6">
        <v>26.55998</v>
      </c>
      <c r="K49" s="6">
        <v>25.23105</v>
      </c>
      <c r="L49" s="6">
        <v>29.21372</v>
      </c>
    </row>
    <row r="50">
      <c r="A50" s="6" t="s">
        <v>70</v>
      </c>
      <c r="B50" s="6">
        <v>116.264742289693</v>
      </c>
      <c r="C50" s="6">
        <v>77.57571</v>
      </c>
      <c r="D50" s="6">
        <v>94.74273</v>
      </c>
      <c r="E50" s="6">
        <v>89.4638</v>
      </c>
      <c r="F50" s="6">
        <v>98.08367</v>
      </c>
      <c r="G50" s="6">
        <v>93.80405</v>
      </c>
      <c r="H50" s="6">
        <v>63.3628</v>
      </c>
      <c r="I50" s="6">
        <v>55.55148</v>
      </c>
      <c r="J50" s="6">
        <v>34.26735</v>
      </c>
      <c r="K50" s="6">
        <v>38.8413</v>
      </c>
      <c r="L50" s="6">
        <v>59.10035</v>
      </c>
      <c r="M50" s="6">
        <v>61.0726</v>
      </c>
    </row>
    <row r="51">
      <c r="A51" s="6" t="s">
        <v>71</v>
      </c>
      <c r="C51" s="6">
        <v>47.88273</v>
      </c>
      <c r="D51" s="6">
        <v>61.06287</v>
      </c>
      <c r="E51" s="6">
        <v>41.4412</v>
      </c>
      <c r="F51" s="6">
        <v>44.44746</v>
      </c>
      <c r="G51" s="6">
        <v>61.27124</v>
      </c>
      <c r="H51" s="6">
        <v>52.33893</v>
      </c>
      <c r="I51" s="6">
        <v>59.72327</v>
      </c>
      <c r="J51" s="6">
        <v>61.9459</v>
      </c>
      <c r="K51" s="6">
        <v>56.96065</v>
      </c>
      <c r="L51" s="6">
        <v>57.0288</v>
      </c>
    </row>
    <row r="52">
      <c r="A52" s="6" t="s">
        <v>72</v>
      </c>
      <c r="C52" s="6">
        <v>33.72809</v>
      </c>
      <c r="D52" s="6">
        <v>30.49427</v>
      </c>
      <c r="E52" s="6">
        <v>31.11582</v>
      </c>
      <c r="F52" s="6">
        <v>31.00637</v>
      </c>
      <c r="G52" s="6">
        <v>33.29651</v>
      </c>
      <c r="H52" s="6">
        <v>30.09465</v>
      </c>
      <c r="I52" s="6">
        <v>27.22554</v>
      </c>
      <c r="J52" s="6">
        <v>37.28781</v>
      </c>
      <c r="K52" s="6">
        <v>30.47776</v>
      </c>
      <c r="L52" s="6">
        <v>25.71815</v>
      </c>
    </row>
    <row r="53">
      <c r="A53" s="6" t="s">
        <v>73</v>
      </c>
      <c r="C53" s="6">
        <v>65.86258</v>
      </c>
      <c r="D53" s="6">
        <v>70.17713</v>
      </c>
      <c r="E53" s="6">
        <v>75.50915</v>
      </c>
      <c r="F53" s="6">
        <v>73.91044</v>
      </c>
      <c r="G53" s="6">
        <v>66.72786</v>
      </c>
      <c r="H53" s="6">
        <v>62.54542</v>
      </c>
      <c r="I53" s="6">
        <v>55.49687</v>
      </c>
      <c r="J53" s="6">
        <v>53.7318</v>
      </c>
      <c r="K53" s="6">
        <v>53.64412</v>
      </c>
      <c r="L53" s="6">
        <v>52.14073</v>
      </c>
    </row>
    <row r="54">
      <c r="A54" s="6" t="s">
        <v>74</v>
      </c>
    </row>
    <row r="55">
      <c r="A55" s="6" t="s">
        <v>75</v>
      </c>
    </row>
    <row r="56">
      <c r="A56" s="6" t="s">
        <v>76</v>
      </c>
    </row>
    <row r="57">
      <c r="A57" s="6" t="s">
        <v>77</v>
      </c>
    </row>
    <row r="58">
      <c r="A58" s="6" t="s">
        <v>78</v>
      </c>
    </row>
    <row r="59">
      <c r="A59" s="6" t="s">
        <v>79</v>
      </c>
      <c r="B59" s="6">
        <v>10.2132266612711</v>
      </c>
      <c r="D59" s="6">
        <v>8.85712</v>
      </c>
      <c r="F59" s="6">
        <v>10.93674</v>
      </c>
      <c r="G59" s="6">
        <v>10.97068</v>
      </c>
      <c r="I59" s="6">
        <v>15.05609</v>
      </c>
      <c r="J59" s="6">
        <v>14.27017</v>
      </c>
      <c r="K59" s="6">
        <v>13.87629</v>
      </c>
      <c r="N59" s="6">
        <v>11.74206</v>
      </c>
    </row>
    <row r="60">
      <c r="A60" s="6" t="s">
        <v>80</v>
      </c>
    </row>
    <row r="61">
      <c r="A61" s="6" t="s">
        <v>81</v>
      </c>
      <c r="E61" s="6">
        <v>430.82275</v>
      </c>
      <c r="F61" s="6">
        <v>408.79455</v>
      </c>
      <c r="G61" s="6">
        <v>617.32956</v>
      </c>
      <c r="H61" s="6">
        <v>940.49337</v>
      </c>
    </row>
    <row r="62">
      <c r="A62" s="6" t="s">
        <v>82</v>
      </c>
      <c r="C62" s="6">
        <v>31.81502</v>
      </c>
      <c r="E62" s="6">
        <v>24.20014</v>
      </c>
      <c r="F62" s="6">
        <v>24.1378</v>
      </c>
      <c r="G62" s="6">
        <v>21.67555</v>
      </c>
      <c r="H62" s="6">
        <v>17.58431</v>
      </c>
      <c r="I62" s="6">
        <v>18.37182</v>
      </c>
      <c r="K62" s="6">
        <v>20.53063</v>
      </c>
      <c r="L62" s="6">
        <v>22.1165</v>
      </c>
    </row>
    <row r="63">
      <c r="A63" s="6" t="s">
        <v>83</v>
      </c>
      <c r="N63" s="6">
        <v>31.02186</v>
      </c>
    </row>
    <row r="64">
      <c r="A64" s="6" t="s">
        <v>84</v>
      </c>
    </row>
    <row r="65">
      <c r="A65" s="6" t="s">
        <v>85</v>
      </c>
      <c r="H65" s="6">
        <v>62.76775</v>
      </c>
    </row>
    <row r="66">
      <c r="A66" s="6" t="s">
        <v>86</v>
      </c>
      <c r="C66" s="6">
        <v>40.48563</v>
      </c>
      <c r="D66" s="6">
        <v>38.41781</v>
      </c>
      <c r="E66" s="6">
        <v>37.06313</v>
      </c>
      <c r="F66" s="6">
        <v>37.01142</v>
      </c>
      <c r="G66" s="6">
        <v>36.81785</v>
      </c>
      <c r="H66" s="6">
        <v>36.04171</v>
      </c>
      <c r="I66" s="6">
        <v>34.37344</v>
      </c>
      <c r="J66" s="6">
        <v>33.35969</v>
      </c>
      <c r="K66" s="6">
        <v>31.65187</v>
      </c>
      <c r="L66" s="6">
        <v>32.45631</v>
      </c>
    </row>
    <row r="67">
      <c r="A67" s="6" t="s">
        <v>87</v>
      </c>
      <c r="C67" s="6">
        <v>30.66499</v>
      </c>
      <c r="D67" s="6">
        <v>30.2206</v>
      </c>
      <c r="E67" s="6">
        <v>29.73394</v>
      </c>
      <c r="F67" s="6">
        <v>30.04961</v>
      </c>
      <c r="G67" s="6">
        <v>35.03144</v>
      </c>
      <c r="H67" s="6">
        <v>35.17949</v>
      </c>
      <c r="I67" s="6">
        <v>34.47542</v>
      </c>
      <c r="J67" s="6">
        <v>34.60866</v>
      </c>
      <c r="K67" s="6">
        <v>36.06871</v>
      </c>
      <c r="L67" s="6">
        <v>37.00176</v>
      </c>
    </row>
    <row r="68">
      <c r="A68" s="6" t="s">
        <v>88</v>
      </c>
    </row>
    <row r="69">
      <c r="A69" s="6" t="s">
        <v>89</v>
      </c>
    </row>
    <row r="70">
      <c r="A70" s="6" t="s">
        <v>90</v>
      </c>
      <c r="H70" s="6">
        <v>235.26621</v>
      </c>
      <c r="L70" s="6">
        <v>94.39213</v>
      </c>
    </row>
    <row r="71">
      <c r="A71" s="6" t="s">
        <v>91</v>
      </c>
      <c r="L71" s="6">
        <v>11.40372</v>
      </c>
    </row>
    <row r="72">
      <c r="A72" s="6" t="s">
        <v>92</v>
      </c>
    </row>
    <row r="73">
      <c r="A73" s="6" t="s">
        <v>93</v>
      </c>
      <c r="I73" s="6">
        <v>204.88358</v>
      </c>
      <c r="K73" s="6">
        <v>232.95778</v>
      </c>
      <c r="N73" s="6">
        <v>171.70777</v>
      </c>
    </row>
    <row r="74">
      <c r="A74" s="6" t="s">
        <v>94</v>
      </c>
    </row>
    <row r="75">
      <c r="A75" s="6" t="s">
        <v>96</v>
      </c>
      <c r="B75" s="6">
        <v>27.453596414689</v>
      </c>
      <c r="C75" s="6">
        <v>26.46873</v>
      </c>
      <c r="D75" s="6">
        <v>20.9905</v>
      </c>
      <c r="E75" s="6">
        <v>24.67004</v>
      </c>
      <c r="F75" s="6">
        <v>24.27917</v>
      </c>
      <c r="G75" s="6">
        <v>21.80617</v>
      </c>
      <c r="H75" s="6">
        <v>24.83922</v>
      </c>
      <c r="I75" s="6">
        <v>25.35958</v>
      </c>
    </row>
    <row r="76">
      <c r="A76" s="6" t="s">
        <v>98</v>
      </c>
    </row>
    <row r="77">
      <c r="A77" s="6" t="s">
        <v>99</v>
      </c>
    </row>
    <row r="78">
      <c r="A78" s="6" t="s">
        <v>100</v>
      </c>
    </row>
    <row r="79">
      <c r="A79" s="6" t="s">
        <v>101</v>
      </c>
      <c r="K79" s="6">
        <v>18.94667</v>
      </c>
    </row>
    <row r="80">
      <c r="A80" s="6" t="s">
        <v>102</v>
      </c>
      <c r="H80" s="6">
        <v>294.10586</v>
      </c>
      <c r="I80" s="6">
        <v>214.78895</v>
      </c>
      <c r="L80" s="6">
        <v>100.01972</v>
      </c>
    </row>
    <row r="81">
      <c r="A81" s="6" t="s">
        <v>103</v>
      </c>
    </row>
    <row r="82">
      <c r="A82" s="6" t="s">
        <v>104</v>
      </c>
      <c r="H82" s="6">
        <v>36.76202</v>
      </c>
      <c r="I82" s="6">
        <v>35.38981</v>
      </c>
      <c r="J82" s="6">
        <v>27.07839</v>
      </c>
      <c r="K82" s="6">
        <v>22.00946</v>
      </c>
      <c r="M82" s="6">
        <v>26.0933</v>
      </c>
      <c r="N82" s="6">
        <v>18.69674</v>
      </c>
    </row>
    <row r="83">
      <c r="A83" s="6" t="s">
        <v>105</v>
      </c>
    </row>
    <row r="84">
      <c r="A84" s="6" t="s">
        <v>106</v>
      </c>
    </row>
    <row r="85">
      <c r="A85" s="6" t="s">
        <v>107</v>
      </c>
      <c r="G85" s="6">
        <v>65.0376</v>
      </c>
      <c r="H85" s="6">
        <v>67.71987</v>
      </c>
      <c r="I85" s="6">
        <v>59.7045</v>
      </c>
      <c r="J85" s="6">
        <v>57.20433</v>
      </c>
      <c r="K85" s="6">
        <v>38.46692</v>
      </c>
      <c r="L85" s="6">
        <v>28.62175</v>
      </c>
      <c r="M85" s="6">
        <v>56.2468</v>
      </c>
      <c r="N85" s="6">
        <v>26.82899</v>
      </c>
    </row>
    <row r="86">
      <c r="A86" s="6" t="s">
        <v>108</v>
      </c>
      <c r="B86" s="6">
        <v>35.9865580635259</v>
      </c>
      <c r="C86" s="6">
        <v>34.08612</v>
      </c>
      <c r="D86" s="6">
        <v>34.63929</v>
      </c>
      <c r="E86" s="6">
        <v>32.69217</v>
      </c>
      <c r="F86" s="6">
        <v>31.97806</v>
      </c>
      <c r="G86" s="6">
        <v>31.74273</v>
      </c>
      <c r="H86" s="6">
        <v>24.37151</v>
      </c>
      <c r="I86" s="6">
        <v>23.85969</v>
      </c>
      <c r="J86" s="6">
        <v>23.90236</v>
      </c>
      <c r="K86" s="6">
        <v>24.29361</v>
      </c>
      <c r="L86" s="6">
        <v>24.76085</v>
      </c>
    </row>
    <row r="87">
      <c r="A87" s="6" t="s">
        <v>109</v>
      </c>
      <c r="C87" s="6">
        <v>39.0372</v>
      </c>
      <c r="D87" s="6">
        <v>35.09428</v>
      </c>
      <c r="E87" s="6">
        <v>34.8194</v>
      </c>
      <c r="F87" s="6">
        <v>34.29719</v>
      </c>
      <c r="G87" s="6">
        <v>30.43081</v>
      </c>
      <c r="H87" s="6">
        <v>27.5045</v>
      </c>
      <c r="I87" s="6">
        <v>28.41713</v>
      </c>
      <c r="J87" s="6">
        <v>26.21682</v>
      </c>
      <c r="K87" s="6">
        <v>27.36897</v>
      </c>
      <c r="L87" s="6">
        <v>28.38181</v>
      </c>
    </row>
    <row r="88">
      <c r="A88" s="6" t="s">
        <v>111</v>
      </c>
      <c r="D88" s="6">
        <v>94.96887</v>
      </c>
      <c r="G88" s="6">
        <v>68.43195</v>
      </c>
      <c r="H88" s="6">
        <v>61.07813</v>
      </c>
      <c r="I88" s="6">
        <v>56.18158</v>
      </c>
      <c r="J88" s="6">
        <v>53.40422</v>
      </c>
    </row>
    <row r="89">
      <c r="A89" s="6" t="s">
        <v>112</v>
      </c>
      <c r="K89" s="6">
        <v>19.31005</v>
      </c>
      <c r="L89" s="6">
        <v>16.75634</v>
      </c>
    </row>
    <row r="90">
      <c r="A90" s="6" t="s">
        <v>113</v>
      </c>
      <c r="E90" s="6">
        <v>35.53519</v>
      </c>
      <c r="F90" s="6">
        <v>38.51554</v>
      </c>
      <c r="G90" s="6">
        <v>32.27428</v>
      </c>
      <c r="H90" s="6">
        <v>26.54583</v>
      </c>
      <c r="I90" s="6">
        <v>23.50315</v>
      </c>
      <c r="J90" s="6">
        <v>30.2904</v>
      </c>
      <c r="K90" s="6">
        <v>27.91805</v>
      </c>
      <c r="L90" s="6">
        <v>20.83658</v>
      </c>
      <c r="M90" s="6">
        <v>22.27142</v>
      </c>
      <c r="N90" s="6">
        <v>19.22552</v>
      </c>
    </row>
    <row r="91">
      <c r="A91" s="6" t="s">
        <v>114</v>
      </c>
    </row>
    <row r="92">
      <c r="A92" s="6" t="s">
        <v>115</v>
      </c>
      <c r="B92" s="6">
        <v>29.0439053511814</v>
      </c>
      <c r="C92" s="6">
        <v>28.58094</v>
      </c>
      <c r="D92" s="6">
        <v>30.62078</v>
      </c>
      <c r="E92" s="6">
        <v>28.23814</v>
      </c>
      <c r="F92" s="6">
        <v>26.37471</v>
      </c>
      <c r="G92" s="6">
        <v>23.91898</v>
      </c>
      <c r="H92" s="6">
        <v>23.78542</v>
      </c>
      <c r="I92" s="6">
        <v>24.63511</v>
      </c>
      <c r="J92" s="6">
        <v>26.00179</v>
      </c>
      <c r="K92" s="6">
        <v>26.22769</v>
      </c>
      <c r="L92" s="6">
        <v>32.74982</v>
      </c>
    </row>
    <row r="93">
      <c r="A93" s="6" t="s">
        <v>116</v>
      </c>
    </row>
    <row r="94">
      <c r="A94" s="6" t="s">
        <v>117</v>
      </c>
      <c r="C94" s="6">
        <v>30.92934</v>
      </c>
      <c r="D94" s="6">
        <v>29.19421</v>
      </c>
      <c r="E94" s="6">
        <v>28.75497</v>
      </c>
      <c r="F94" s="6">
        <v>25.39175</v>
      </c>
      <c r="G94" s="6">
        <v>27.79721</v>
      </c>
      <c r="H94" s="6">
        <v>23.63361</v>
      </c>
      <c r="I94" s="6">
        <v>22.57633</v>
      </c>
      <c r="J94" s="6">
        <v>22.80361</v>
      </c>
      <c r="K94" s="6">
        <v>22.74025</v>
      </c>
      <c r="L94" s="6">
        <v>21.27728</v>
      </c>
    </row>
    <row r="95">
      <c r="A95" s="6" t="s">
        <v>118</v>
      </c>
      <c r="C95" s="6">
        <v>27.55704</v>
      </c>
      <c r="D95" s="6">
        <v>26.62342</v>
      </c>
      <c r="E95" s="6">
        <v>24.97742</v>
      </c>
      <c r="F95" s="6">
        <v>26.35096</v>
      </c>
      <c r="G95" s="6">
        <v>23.44873</v>
      </c>
      <c r="H95" s="6">
        <v>22.67387</v>
      </c>
      <c r="I95" s="6">
        <v>22.20448</v>
      </c>
      <c r="J95" s="6">
        <v>23.34052</v>
      </c>
      <c r="K95" s="6">
        <v>22.12825</v>
      </c>
      <c r="L95" s="6">
        <v>24.95619</v>
      </c>
    </row>
    <row r="96">
      <c r="A96" s="6" t="s">
        <v>119</v>
      </c>
      <c r="E96" s="6">
        <v>70.36765</v>
      </c>
      <c r="F96" s="6">
        <v>59.67162</v>
      </c>
      <c r="G96" s="6">
        <v>36.16849</v>
      </c>
      <c r="L96" s="6">
        <v>42.4121</v>
      </c>
      <c r="M96" s="6">
        <v>52.80942</v>
      </c>
      <c r="N96" s="6">
        <v>50.19577</v>
      </c>
    </row>
    <row r="97">
      <c r="A97" s="6" t="s">
        <v>120</v>
      </c>
      <c r="B97" s="6">
        <v>13.3270179828438</v>
      </c>
      <c r="C97" s="6">
        <v>15.12206</v>
      </c>
      <c r="D97" s="6">
        <v>17.70273</v>
      </c>
      <c r="E97" s="6">
        <v>17.41558</v>
      </c>
      <c r="F97" s="6">
        <v>17.37313</v>
      </c>
      <c r="G97" s="6">
        <v>19.88015</v>
      </c>
      <c r="H97" s="6">
        <v>20.80486</v>
      </c>
      <c r="I97" s="6">
        <v>19.22158</v>
      </c>
      <c r="J97" s="6">
        <v>19.0648</v>
      </c>
      <c r="K97" s="6">
        <v>20.13405</v>
      </c>
      <c r="L97" s="6">
        <v>20.94919</v>
      </c>
    </row>
    <row r="98">
      <c r="A98" s="6" t="s">
        <v>121</v>
      </c>
    </row>
    <row r="99">
      <c r="A99" s="6" t="s">
        <v>122</v>
      </c>
      <c r="F99" s="6">
        <v>11.35657</v>
      </c>
      <c r="H99" s="6">
        <v>5.96071</v>
      </c>
      <c r="I99" s="6">
        <v>5.59704</v>
      </c>
      <c r="J99" s="6">
        <v>8.44416</v>
      </c>
      <c r="K99" s="6">
        <v>7.89411</v>
      </c>
      <c r="M99" s="6">
        <v>10.07758</v>
      </c>
    </row>
    <row r="100">
      <c r="A100" s="6" t="s">
        <v>123</v>
      </c>
      <c r="D100" s="6">
        <v>207.88399</v>
      </c>
      <c r="E100" s="6">
        <v>225.02829</v>
      </c>
      <c r="H100" s="6">
        <v>273.62703</v>
      </c>
    </row>
    <row r="101">
      <c r="A101" s="6" t="s">
        <v>124</v>
      </c>
    </row>
    <row r="102">
      <c r="A102" s="6" t="s">
        <v>125</v>
      </c>
    </row>
    <row r="103">
      <c r="A103" s="6" t="s">
        <v>126</v>
      </c>
      <c r="B103" s="6">
        <v>7.02181759012846</v>
      </c>
      <c r="C103" s="6">
        <v>8.36969</v>
      </c>
      <c r="F103" s="6">
        <v>4.79904</v>
      </c>
      <c r="G103" s="6">
        <v>8.82085</v>
      </c>
      <c r="H103" s="6">
        <v>8.41992</v>
      </c>
      <c r="I103" s="6">
        <v>8.67991</v>
      </c>
      <c r="J103" s="6">
        <v>9.5128</v>
      </c>
      <c r="K103" s="6">
        <v>9.04068</v>
      </c>
      <c r="L103" s="6">
        <v>10.14379</v>
      </c>
    </row>
    <row r="104">
      <c r="A104" s="6" t="s">
        <v>129</v>
      </c>
    </row>
    <row r="105">
      <c r="A105" s="6" t="s">
        <v>130</v>
      </c>
      <c r="F105" s="6">
        <v>119.05512</v>
      </c>
      <c r="G105" s="6">
        <v>128.10074</v>
      </c>
      <c r="H105" s="6">
        <v>111.07691</v>
      </c>
    </row>
    <row r="106">
      <c r="A106" s="6" t="s">
        <v>131</v>
      </c>
      <c r="C106" s="6">
        <v>24.32951</v>
      </c>
      <c r="D106" s="6">
        <v>15.79621</v>
      </c>
      <c r="E106" s="6">
        <v>17.25951</v>
      </c>
      <c r="F106" s="6">
        <v>20.81173</v>
      </c>
      <c r="G106" s="6">
        <v>22.32119</v>
      </c>
      <c r="H106" s="6">
        <v>22.73254</v>
      </c>
      <c r="I106" s="6">
        <v>21.81244</v>
      </c>
      <c r="J106" s="6">
        <v>22.18542</v>
      </c>
      <c r="K106" s="6">
        <v>22.49082</v>
      </c>
      <c r="L106" s="6">
        <v>17.31891</v>
      </c>
      <c r="M106" s="6">
        <v>17.60161</v>
      </c>
    </row>
    <row r="107">
      <c r="A107" s="6" t="s">
        <v>132</v>
      </c>
      <c r="C107" s="6">
        <v>67.69951</v>
      </c>
      <c r="D107" s="6">
        <v>69.48217</v>
      </c>
      <c r="E107" s="6">
        <v>110.12857</v>
      </c>
      <c r="F107" s="6">
        <v>81.87432</v>
      </c>
    </row>
    <row r="108">
      <c r="A108" s="6" t="s">
        <v>133</v>
      </c>
      <c r="B108" s="6">
        <v>34.2888568091748</v>
      </c>
      <c r="C108" s="6">
        <v>27.93608</v>
      </c>
      <c r="D108" s="6">
        <v>22.6559</v>
      </c>
      <c r="E108" s="6">
        <v>19.65403</v>
      </c>
      <c r="F108" s="6">
        <v>18.73942</v>
      </c>
      <c r="G108" s="6">
        <v>14.43433</v>
      </c>
      <c r="H108" s="6">
        <v>12.35547</v>
      </c>
      <c r="J108" s="6">
        <v>15.85249</v>
      </c>
      <c r="K108" s="6">
        <v>16.3454</v>
      </c>
      <c r="L108" s="6">
        <v>17.56644</v>
      </c>
      <c r="M108" s="6">
        <v>14.15145</v>
      </c>
    </row>
    <row r="109">
      <c r="A109" s="6" t="s">
        <v>134</v>
      </c>
      <c r="C109" s="6">
        <v>13.77454</v>
      </c>
      <c r="D109" s="6">
        <v>9.7289</v>
      </c>
      <c r="F109" s="6">
        <v>19.6589</v>
      </c>
      <c r="G109" s="6">
        <v>18.98642</v>
      </c>
      <c r="H109" s="6">
        <v>16.61339</v>
      </c>
      <c r="I109" s="6">
        <v>18.30137</v>
      </c>
      <c r="J109" s="6">
        <v>17.60287</v>
      </c>
      <c r="K109" s="6">
        <v>14.33517</v>
      </c>
      <c r="L109" s="6">
        <v>11.97319</v>
      </c>
      <c r="M109" s="6">
        <v>10.02496</v>
      </c>
    </row>
    <row r="110">
      <c r="A110" s="6" t="s">
        <v>135</v>
      </c>
      <c r="D110" s="6">
        <v>939.74065</v>
      </c>
      <c r="E110" s="6">
        <v>912.29988</v>
      </c>
      <c r="J110" s="6">
        <v>1344.37095</v>
      </c>
    </row>
    <row r="111">
      <c r="A111" s="6" t="s">
        <v>136</v>
      </c>
    </row>
    <row r="112">
      <c r="A112" s="6" t="s">
        <v>137</v>
      </c>
      <c r="C112" s="6">
        <v>23.44959</v>
      </c>
    </row>
    <row r="113">
      <c r="A113" s="6" t="s">
        <v>138</v>
      </c>
      <c r="G113" s="6">
        <v>24.46793</v>
      </c>
      <c r="H113" s="6">
        <v>21.82757</v>
      </c>
      <c r="J113" s="6">
        <v>10.27903</v>
      </c>
      <c r="K113" s="6">
        <v>9.15109</v>
      </c>
    </row>
    <row r="114">
      <c r="A114" s="6" t="s">
        <v>139</v>
      </c>
      <c r="E114" s="6">
        <v>34.18288</v>
      </c>
      <c r="F114" s="6">
        <v>32.6997</v>
      </c>
      <c r="G114" s="6">
        <v>20.51732</v>
      </c>
      <c r="H114" s="6">
        <v>19.99367</v>
      </c>
      <c r="I114" s="6">
        <v>17.98965</v>
      </c>
      <c r="J114" s="6">
        <v>16.99659</v>
      </c>
      <c r="K114" s="6">
        <v>17.13247</v>
      </c>
      <c r="L114" s="6">
        <v>17.02501</v>
      </c>
    </row>
    <row r="115">
      <c r="A115" s="6" t="s">
        <v>140</v>
      </c>
    </row>
    <row r="116">
      <c r="A116" s="6" t="s">
        <v>141</v>
      </c>
      <c r="C116" s="6">
        <v>59.55276</v>
      </c>
      <c r="D116" s="6">
        <v>60.31715</v>
      </c>
      <c r="F116" s="6">
        <v>26.55653</v>
      </c>
      <c r="G116" s="6">
        <v>20.87378</v>
      </c>
      <c r="H116" s="6">
        <v>19.66004</v>
      </c>
      <c r="I116" s="6">
        <v>22.10036</v>
      </c>
      <c r="J116" s="6">
        <v>19.51861</v>
      </c>
      <c r="K116" s="6">
        <v>16.32746</v>
      </c>
      <c r="L116" s="6">
        <v>16.68051</v>
      </c>
      <c r="M116" s="6">
        <v>15.75585</v>
      </c>
    </row>
    <row r="117">
      <c r="A117" s="6" t="s">
        <v>142</v>
      </c>
      <c r="F117" s="6">
        <v>23.74772</v>
      </c>
    </row>
    <row r="118">
      <c r="A118" s="6" t="s">
        <v>143</v>
      </c>
      <c r="G118" s="6">
        <v>141.21406</v>
      </c>
      <c r="H118" s="6">
        <v>138.60561</v>
      </c>
      <c r="I118" s="6">
        <v>154.47596</v>
      </c>
      <c r="J118" s="6">
        <v>156.95021</v>
      </c>
      <c r="K118" s="6">
        <v>139.8127</v>
      </c>
      <c r="L118" s="6">
        <v>141.06326</v>
      </c>
      <c r="M118" s="6">
        <v>144.78639</v>
      </c>
    </row>
    <row r="119">
      <c r="A119" s="6" t="s">
        <v>144</v>
      </c>
      <c r="C119" s="6">
        <v>2503.91343</v>
      </c>
      <c r="D119" s="6">
        <v>2502.70972</v>
      </c>
      <c r="E119" s="6">
        <v>1870.35846</v>
      </c>
      <c r="N119" s="6">
        <v>1937.6117</v>
      </c>
    </row>
    <row r="120">
      <c r="A120" s="6" t="s">
        <v>145</v>
      </c>
      <c r="D120" s="6">
        <v>81.62944</v>
      </c>
      <c r="E120" s="6">
        <v>110.27001</v>
      </c>
      <c r="F120" s="6">
        <v>98.86808</v>
      </c>
      <c r="G120" s="6">
        <v>90.62672</v>
      </c>
      <c r="H120" s="6">
        <v>69.3515</v>
      </c>
      <c r="J120" s="6">
        <v>60.72167</v>
      </c>
      <c r="K120" s="6">
        <v>50.28303</v>
      </c>
      <c r="L120" s="6">
        <v>34.40422</v>
      </c>
      <c r="M120" s="6">
        <v>60.72263</v>
      </c>
    </row>
    <row r="121">
      <c r="A121" s="6" t="s">
        <v>146</v>
      </c>
      <c r="L121" s="6">
        <v>0.0</v>
      </c>
    </row>
    <row r="122">
      <c r="A122" s="6" t="s">
        <v>147</v>
      </c>
      <c r="C122" s="6">
        <v>256.83575</v>
      </c>
      <c r="L122" s="6">
        <v>130.64523</v>
      </c>
      <c r="M122" s="6">
        <v>135.32849</v>
      </c>
    </row>
    <row r="123">
      <c r="A123" s="6" t="s">
        <v>148</v>
      </c>
      <c r="F123" s="6">
        <v>49.12745</v>
      </c>
      <c r="H123" s="6">
        <v>27.10228</v>
      </c>
      <c r="K123" s="6">
        <v>39.67016</v>
      </c>
      <c r="L123" s="6">
        <v>44.38616</v>
      </c>
    </row>
    <row r="124">
      <c r="A124" s="6" t="s">
        <v>149</v>
      </c>
      <c r="F124" s="6">
        <v>73.49791</v>
      </c>
    </row>
    <row r="125">
      <c r="A125" s="6" t="s">
        <v>150</v>
      </c>
      <c r="C125" s="6">
        <v>80.08885</v>
      </c>
      <c r="L125" s="6">
        <v>183.14395</v>
      </c>
      <c r="N125" s="6">
        <v>193.87542</v>
      </c>
    </row>
    <row r="126">
      <c r="A126" s="6" t="s">
        <v>151</v>
      </c>
      <c r="E126" s="6">
        <v>25.42477</v>
      </c>
      <c r="F126" s="6">
        <v>34.45308</v>
      </c>
      <c r="G126" s="6">
        <v>47.32713</v>
      </c>
      <c r="H126" s="6">
        <v>43.3808</v>
      </c>
      <c r="I126" s="6">
        <v>28.66558</v>
      </c>
      <c r="J126" s="6">
        <v>22.06605</v>
      </c>
      <c r="L126" s="6">
        <v>16.11978</v>
      </c>
    </row>
    <row r="127">
      <c r="A127" s="6" t="s">
        <v>152</v>
      </c>
    </row>
    <row r="128">
      <c r="A128" s="6" t="s">
        <v>153</v>
      </c>
      <c r="C128" s="6">
        <v>48.79119</v>
      </c>
      <c r="E128" s="6">
        <v>37.01506</v>
      </c>
      <c r="F128" s="6">
        <v>49.69047</v>
      </c>
      <c r="G128" s="6">
        <v>41.36895</v>
      </c>
      <c r="H128" s="6">
        <v>38.32934</v>
      </c>
      <c r="I128" s="6">
        <v>39.03473</v>
      </c>
      <c r="J128" s="6">
        <v>36.4904</v>
      </c>
      <c r="K128" s="6">
        <v>38.03507</v>
      </c>
      <c r="L128" s="6">
        <v>38.87924</v>
      </c>
    </row>
    <row r="129">
      <c r="A129" s="6" t="s">
        <v>154</v>
      </c>
    </row>
    <row r="130">
      <c r="A130" s="6" t="s">
        <v>155</v>
      </c>
      <c r="J130" s="6">
        <v>36.31533</v>
      </c>
      <c r="K130" s="6">
        <v>38.98772</v>
      </c>
      <c r="L130" s="6">
        <v>38.18394</v>
      </c>
      <c r="M130" s="6">
        <v>45.30861</v>
      </c>
      <c r="N130" s="6">
        <v>44.84736</v>
      </c>
    </row>
    <row r="131">
      <c r="A131" s="6" t="s">
        <v>156</v>
      </c>
    </row>
    <row r="132">
      <c r="A132" s="6" t="s">
        <v>157</v>
      </c>
      <c r="F132" s="6">
        <v>30.36211</v>
      </c>
      <c r="H132" s="6">
        <v>18.43797</v>
      </c>
      <c r="N132" s="6">
        <v>5.98403</v>
      </c>
    </row>
    <row r="133">
      <c r="A133" s="6" t="s">
        <v>158</v>
      </c>
    </row>
    <row r="134">
      <c r="A134" s="6" t="s">
        <v>159</v>
      </c>
      <c r="C134" s="6">
        <v>97.12213</v>
      </c>
      <c r="D134" s="6">
        <v>112.08526</v>
      </c>
      <c r="E134" s="6">
        <v>95.14751</v>
      </c>
      <c r="F134" s="6">
        <v>89.19988</v>
      </c>
      <c r="G134" s="6">
        <v>79.92925</v>
      </c>
      <c r="H134" s="6">
        <v>75.34932</v>
      </c>
      <c r="I134" s="6">
        <v>82.65867</v>
      </c>
      <c r="J134" s="6">
        <v>75.2301</v>
      </c>
      <c r="L134" s="6">
        <v>71.58665</v>
      </c>
      <c r="M134" s="6">
        <v>83.28092</v>
      </c>
    </row>
    <row r="135">
      <c r="A135" s="6" t="s">
        <v>160</v>
      </c>
      <c r="C135" s="6">
        <v>1408.93451</v>
      </c>
    </row>
    <row r="136">
      <c r="A136" s="6" t="s">
        <v>161</v>
      </c>
      <c r="E136" s="6">
        <v>26.96266</v>
      </c>
    </row>
    <row r="137">
      <c r="A137" s="6" t="s">
        <v>162</v>
      </c>
      <c r="C137" s="6">
        <v>157.30356</v>
      </c>
      <c r="F137" s="6">
        <v>85.03387</v>
      </c>
      <c r="G137" s="6">
        <v>99.64111</v>
      </c>
      <c r="J137" s="6">
        <v>121.30302</v>
      </c>
    </row>
    <row r="138">
      <c r="A138" s="6" t="s">
        <v>163</v>
      </c>
      <c r="D138" s="6">
        <v>141.33401</v>
      </c>
      <c r="E138" s="6">
        <v>104.6069</v>
      </c>
      <c r="F138" s="6">
        <v>79.4469</v>
      </c>
      <c r="G138" s="6">
        <v>65.57502</v>
      </c>
      <c r="M138" s="6">
        <v>55.84223</v>
      </c>
      <c r="N138" s="6">
        <v>39.25198</v>
      </c>
    </row>
    <row r="139">
      <c r="A139" s="6" t="s">
        <v>165</v>
      </c>
      <c r="C139" s="6">
        <v>47.4251</v>
      </c>
      <c r="D139" s="6">
        <v>45.37043</v>
      </c>
      <c r="E139" s="6">
        <v>43.20144</v>
      </c>
      <c r="F139" s="6">
        <v>41.79188</v>
      </c>
      <c r="G139" s="6">
        <v>43.71054</v>
      </c>
      <c r="H139" s="6">
        <v>43.46676</v>
      </c>
      <c r="I139" s="6">
        <v>42.39961</v>
      </c>
      <c r="J139" s="6">
        <v>42.33921</v>
      </c>
      <c r="K139" s="6">
        <v>40.02504</v>
      </c>
      <c r="L139" s="6">
        <v>41.52217</v>
      </c>
    </row>
    <row r="140">
      <c r="A140" s="6" t="s">
        <v>166</v>
      </c>
    </row>
    <row r="141">
      <c r="A141" s="6" t="s">
        <v>167</v>
      </c>
      <c r="C141" s="6">
        <v>39.51699</v>
      </c>
      <c r="E141" s="6">
        <v>35.84284</v>
      </c>
      <c r="F141" s="6">
        <v>35.8745</v>
      </c>
      <c r="G141" s="6">
        <v>32.90457</v>
      </c>
      <c r="H141" s="6">
        <v>26.71765</v>
      </c>
      <c r="I141" s="6">
        <v>25.16082</v>
      </c>
      <c r="J141" s="6">
        <v>25.91318</v>
      </c>
      <c r="K141" s="6">
        <v>28.09452</v>
      </c>
      <c r="L141" s="6">
        <v>28.24662</v>
      </c>
      <c r="M141" s="6">
        <v>30.96712</v>
      </c>
      <c r="N141" s="6">
        <v>31.41657</v>
      </c>
    </row>
    <row r="142">
      <c r="A142" s="6" t="s">
        <v>168</v>
      </c>
    </row>
    <row r="143">
      <c r="A143" s="6" t="s">
        <v>169</v>
      </c>
      <c r="J143" s="6">
        <v>359.139</v>
      </c>
      <c r="K143" s="6">
        <v>540.10298</v>
      </c>
      <c r="L143" s="6">
        <v>390.88139</v>
      </c>
      <c r="M143" s="6">
        <v>430.38093</v>
      </c>
      <c r="N143" s="6">
        <v>438.80595</v>
      </c>
    </row>
    <row r="144">
      <c r="A144" s="6" t="s">
        <v>170</v>
      </c>
    </row>
    <row r="145">
      <c r="A145" s="6" t="s">
        <v>171</v>
      </c>
    </row>
    <row r="146">
      <c r="A146" s="6" t="s">
        <v>172</v>
      </c>
      <c r="B146" s="6">
        <v>47.4063431232936</v>
      </c>
      <c r="C146" s="6">
        <v>45.8317</v>
      </c>
      <c r="D146" s="6">
        <v>39.31713</v>
      </c>
      <c r="E146" s="6">
        <v>43.6326</v>
      </c>
      <c r="F146" s="6">
        <v>47.98553</v>
      </c>
      <c r="G146" s="6">
        <v>49.24753</v>
      </c>
      <c r="H146" s="6">
        <v>51.4504</v>
      </c>
      <c r="I146" s="6">
        <v>49.10435</v>
      </c>
      <c r="J146" s="6">
        <v>44.8544</v>
      </c>
      <c r="K146" s="6">
        <v>47.25297</v>
      </c>
      <c r="L146" s="6">
        <v>46.8021</v>
      </c>
    </row>
    <row r="147">
      <c r="A147" s="6" t="s">
        <v>173</v>
      </c>
      <c r="F147" s="6">
        <v>27.60818</v>
      </c>
      <c r="H147" s="6">
        <v>21.52413</v>
      </c>
      <c r="I147" s="6">
        <v>13.53886</v>
      </c>
      <c r="M147" s="6">
        <v>41.63667</v>
      </c>
    </row>
    <row r="148">
      <c r="A148" s="6" t="s">
        <v>174</v>
      </c>
    </row>
    <row r="149">
      <c r="A149" s="6" t="s">
        <v>175</v>
      </c>
      <c r="E149" s="6">
        <v>80.99991</v>
      </c>
    </row>
    <row r="150">
      <c r="A150" s="6" t="s">
        <v>176</v>
      </c>
      <c r="C150" s="6">
        <v>33.67687</v>
      </c>
      <c r="D150" s="6">
        <v>31.86636</v>
      </c>
      <c r="E150" s="6">
        <v>29.39634</v>
      </c>
      <c r="F150" s="6">
        <v>32.58234</v>
      </c>
      <c r="H150" s="6">
        <v>26.59234</v>
      </c>
      <c r="L150" s="6">
        <v>21.63468</v>
      </c>
    </row>
    <row r="151">
      <c r="A151" s="6" t="s">
        <v>177</v>
      </c>
    </row>
    <row r="152">
      <c r="A152" s="6" t="s">
        <v>178</v>
      </c>
      <c r="D152" s="6">
        <v>58.87077</v>
      </c>
      <c r="E152" s="6">
        <v>48.7182</v>
      </c>
      <c r="F152" s="6">
        <v>30.31242</v>
      </c>
      <c r="G152" s="6">
        <v>31.63174</v>
      </c>
      <c r="H152" s="6">
        <v>24.55087</v>
      </c>
      <c r="K152" s="6">
        <v>25.95835</v>
      </c>
    </row>
    <row r="153">
      <c r="A153" s="6" t="s">
        <v>179</v>
      </c>
      <c r="E153" s="6">
        <v>21.05331</v>
      </c>
      <c r="F153" s="6">
        <v>13.8791</v>
      </c>
      <c r="G153" s="6">
        <v>11.94427</v>
      </c>
      <c r="H153" s="6">
        <v>11.95583</v>
      </c>
      <c r="I153" s="6">
        <v>8.86389</v>
      </c>
      <c r="J153" s="6">
        <v>10.75258</v>
      </c>
    </row>
    <row r="154">
      <c r="A154" s="6" t="s">
        <v>181</v>
      </c>
      <c r="D154" s="6">
        <v>14.35165</v>
      </c>
      <c r="E154" s="6">
        <v>13.30452</v>
      </c>
      <c r="F154" s="6">
        <v>13.98384</v>
      </c>
      <c r="G154" s="6">
        <v>13.65037</v>
      </c>
      <c r="H154" s="6">
        <v>12.06573</v>
      </c>
      <c r="I154" s="6">
        <v>11.09671</v>
      </c>
      <c r="K154" s="6">
        <v>9.20456</v>
      </c>
    </row>
    <row r="155">
      <c r="A155" s="6" t="s">
        <v>182</v>
      </c>
      <c r="B155" s="6">
        <v>36.3102648246292</v>
      </c>
      <c r="C155" s="6">
        <v>21.105</v>
      </c>
      <c r="D155" s="6">
        <v>17.6453</v>
      </c>
      <c r="E155" s="6">
        <v>18.03366</v>
      </c>
      <c r="F155" s="6">
        <v>21.11352</v>
      </c>
      <c r="G155" s="6">
        <v>19.72595</v>
      </c>
      <c r="H155" s="6">
        <v>21.43321</v>
      </c>
      <c r="I155" s="6">
        <v>21.43112</v>
      </c>
      <c r="J155" s="6">
        <v>17.09561</v>
      </c>
      <c r="K155" s="6">
        <v>16.58335</v>
      </c>
      <c r="L155" s="6">
        <v>18.37913</v>
      </c>
    </row>
    <row r="156">
      <c r="A156" s="6" t="s">
        <v>183</v>
      </c>
      <c r="C156" s="6">
        <v>27.13817</v>
      </c>
      <c r="D156" s="6">
        <v>25.89706</v>
      </c>
      <c r="E156" s="6">
        <v>26.38255</v>
      </c>
      <c r="F156" s="6">
        <v>24.09343</v>
      </c>
      <c r="G156" s="6">
        <v>25.34529</v>
      </c>
      <c r="H156" s="6">
        <v>22.61341</v>
      </c>
      <c r="I156" s="6">
        <v>26.26249</v>
      </c>
      <c r="J156" s="6">
        <v>27.93735</v>
      </c>
      <c r="L156" s="6">
        <v>26.65398</v>
      </c>
    </row>
    <row r="157">
      <c r="A157" s="6" t="s">
        <v>184</v>
      </c>
    </row>
    <row r="158">
      <c r="A158" s="6" t="s">
        <v>185</v>
      </c>
      <c r="I158" s="6">
        <v>35.81991</v>
      </c>
      <c r="M158" s="6">
        <v>337.722</v>
      </c>
    </row>
    <row r="159">
      <c r="A159" s="6" t="s">
        <v>186</v>
      </c>
      <c r="E159" s="6">
        <v>32.59451</v>
      </c>
      <c r="F159" s="6">
        <v>26.2411</v>
      </c>
      <c r="G159" s="6">
        <v>22.91733</v>
      </c>
      <c r="H159" s="6">
        <v>22.13675</v>
      </c>
      <c r="I159" s="6">
        <v>23.67413</v>
      </c>
      <c r="K159" s="6">
        <v>26.16254</v>
      </c>
    </row>
    <row r="160">
      <c r="A160" s="6" t="s">
        <v>187</v>
      </c>
      <c r="D160" s="6">
        <v>10.94678</v>
      </c>
      <c r="E160" s="6">
        <v>10.94642</v>
      </c>
      <c r="F160" s="6">
        <v>11.91317</v>
      </c>
      <c r="G160" s="6">
        <v>12.12651</v>
      </c>
      <c r="H160" s="6">
        <v>10.85492</v>
      </c>
      <c r="I160" s="6">
        <v>12.62824</v>
      </c>
      <c r="J160" s="6">
        <v>13.15953</v>
      </c>
      <c r="L160" s="6">
        <v>14.24632</v>
      </c>
    </row>
    <row r="161">
      <c r="A161" s="6" t="s">
        <v>188</v>
      </c>
      <c r="D161" s="6">
        <v>1228.14349</v>
      </c>
      <c r="I161" s="6">
        <v>325.06673</v>
      </c>
      <c r="K161" s="6">
        <v>260.88061</v>
      </c>
      <c r="L161" s="6">
        <v>216.84537</v>
      </c>
      <c r="N161" s="6">
        <v>186.75129</v>
      </c>
    </row>
    <row r="162">
      <c r="A162" s="6" t="s">
        <v>189</v>
      </c>
    </row>
    <row r="163">
      <c r="A163" s="6" t="s">
        <v>190</v>
      </c>
      <c r="H163" s="6">
        <v>0.0</v>
      </c>
    </row>
    <row r="164">
      <c r="A164" s="6" t="s">
        <v>191</v>
      </c>
    </row>
    <row r="165">
      <c r="A165" s="6" t="s">
        <v>192</v>
      </c>
    </row>
    <row r="166">
      <c r="A166" s="6" t="s">
        <v>193</v>
      </c>
      <c r="C166" s="6">
        <v>212.56163</v>
      </c>
      <c r="D166" s="6">
        <v>137.02419</v>
      </c>
      <c r="E166" s="6">
        <v>213.07418</v>
      </c>
    </row>
    <row r="167">
      <c r="A167" s="6" t="s">
        <v>194</v>
      </c>
    </row>
    <row r="168">
      <c r="A168" s="6" t="s">
        <v>195</v>
      </c>
    </row>
    <row r="169">
      <c r="A169" s="6" t="s">
        <v>196</v>
      </c>
    </row>
    <row r="170">
      <c r="A170" s="6" t="s">
        <v>197</v>
      </c>
      <c r="I170" s="6">
        <v>208.05539</v>
      </c>
      <c r="J170" s="6">
        <v>200.06747</v>
      </c>
      <c r="L170" s="6">
        <v>159.87077</v>
      </c>
      <c r="M170" s="6">
        <v>162.67308</v>
      </c>
      <c r="N170" s="6">
        <v>186.86933</v>
      </c>
    </row>
    <row r="171">
      <c r="A171" s="6" t="s">
        <v>198</v>
      </c>
      <c r="K171" s="6">
        <v>37.29526</v>
      </c>
      <c r="L171" s="6">
        <v>40.99961</v>
      </c>
      <c r="M171" s="6">
        <v>43.25672</v>
      </c>
    </row>
    <row r="172">
      <c r="A172" s="6" t="s">
        <v>199</v>
      </c>
    </row>
    <row r="173">
      <c r="A173" s="6" t="s">
        <v>200</v>
      </c>
    </row>
    <row r="174">
      <c r="A174" s="6" t="s">
        <v>201</v>
      </c>
      <c r="M174" s="6">
        <v>27.91326</v>
      </c>
      <c r="N174" s="6">
        <v>28.71979</v>
      </c>
    </row>
    <row r="175">
      <c r="A175" s="6" t="s">
        <v>202</v>
      </c>
      <c r="C175" s="6">
        <v>32.84855</v>
      </c>
      <c r="D175" s="6">
        <v>28.58929</v>
      </c>
      <c r="E175" s="6">
        <v>30.63097</v>
      </c>
      <c r="F175" s="6">
        <v>30.68179</v>
      </c>
      <c r="G175" s="6">
        <v>28.76016</v>
      </c>
      <c r="H175" s="6">
        <v>32.09277</v>
      </c>
      <c r="I175" s="6">
        <v>24.00435</v>
      </c>
      <c r="J175" s="6">
        <v>24.50036</v>
      </c>
      <c r="K175" s="6">
        <v>19.5593</v>
      </c>
      <c r="L175" s="6">
        <v>18.30573</v>
      </c>
    </row>
    <row r="176">
      <c r="A176" s="6" t="s">
        <v>203</v>
      </c>
      <c r="E176" s="6">
        <v>27.77578</v>
      </c>
      <c r="F176" s="6">
        <v>25.53064</v>
      </c>
      <c r="G176" s="6">
        <v>25.4645</v>
      </c>
      <c r="H176" s="6">
        <v>24.88746</v>
      </c>
      <c r="I176" s="6">
        <v>22.3031</v>
      </c>
      <c r="J176" s="6">
        <v>21.56703</v>
      </c>
      <c r="K176" s="6">
        <v>21.06532</v>
      </c>
      <c r="L176" s="6">
        <v>21.20439</v>
      </c>
    </row>
    <row r="177">
      <c r="A177" s="6" t="s">
        <v>204</v>
      </c>
    </row>
    <row r="178">
      <c r="A178" s="6" t="s">
        <v>205</v>
      </c>
    </row>
    <row r="179">
      <c r="A179" s="6" t="s">
        <v>206</v>
      </c>
    </row>
    <row r="180">
      <c r="A180" s="6" t="s">
        <v>207</v>
      </c>
      <c r="C180" s="6">
        <v>19.63549</v>
      </c>
      <c r="D180" s="6">
        <v>20.54092</v>
      </c>
      <c r="E180" s="6">
        <v>21.4437</v>
      </c>
      <c r="F180" s="6">
        <v>21.88321</v>
      </c>
      <c r="G180" s="6">
        <v>22.66006</v>
      </c>
      <c r="H180" s="6">
        <v>22.57044</v>
      </c>
      <c r="I180" s="6">
        <v>22.68619</v>
      </c>
      <c r="J180" s="6">
        <v>23.41699</v>
      </c>
      <c r="K180" s="6">
        <v>25.07081</v>
      </c>
      <c r="L180" s="6">
        <v>27.25748</v>
      </c>
    </row>
    <row r="181">
      <c r="A181" s="6" t="s">
        <v>208</v>
      </c>
    </row>
    <row r="182">
      <c r="A182" s="6" t="s">
        <v>209</v>
      </c>
    </row>
    <row r="183">
      <c r="A183" s="6" t="s">
        <v>210</v>
      </c>
    </row>
    <row r="184">
      <c r="A184" s="6" t="s">
        <v>211</v>
      </c>
      <c r="D184" s="6">
        <v>434.88128</v>
      </c>
      <c r="E184" s="6">
        <v>279.18295</v>
      </c>
      <c r="F184" s="6">
        <v>257.28147</v>
      </c>
      <c r="G184" s="6">
        <v>362.07577</v>
      </c>
      <c r="H184" s="6">
        <v>345.82593</v>
      </c>
      <c r="I184" s="6">
        <v>295.14607</v>
      </c>
      <c r="J184" s="6">
        <v>321.92846</v>
      </c>
    </row>
    <row r="185">
      <c r="A185" s="6" t="s">
        <v>212</v>
      </c>
      <c r="C185" s="6">
        <v>51.70923</v>
      </c>
      <c r="D185" s="6">
        <v>49.79654</v>
      </c>
      <c r="E185" s="6">
        <v>49.12967</v>
      </c>
      <c r="F185" s="6">
        <v>48.60407</v>
      </c>
      <c r="G185" s="6">
        <v>44.98509</v>
      </c>
      <c r="H185" s="6">
        <v>42.21692</v>
      </c>
      <c r="I185" s="6">
        <v>40.05836</v>
      </c>
      <c r="J185" s="6">
        <v>38.85551</v>
      </c>
      <c r="K185" s="6">
        <v>38.29457</v>
      </c>
      <c r="L185" s="6">
        <v>41.3449</v>
      </c>
    </row>
    <row r="186">
      <c r="A186" s="6" t="s">
        <v>213</v>
      </c>
      <c r="C186" s="6">
        <v>53.83731</v>
      </c>
      <c r="D186" s="6">
        <v>53.13503</v>
      </c>
      <c r="E186" s="6">
        <v>55.42901</v>
      </c>
      <c r="F186" s="6">
        <v>59.65022</v>
      </c>
      <c r="G186" s="6">
        <v>64.10573</v>
      </c>
      <c r="H186" s="6">
        <v>62.31265</v>
      </c>
      <c r="I186" s="6">
        <v>55.20526</v>
      </c>
      <c r="J186" s="6">
        <v>53.05378</v>
      </c>
      <c r="K186" s="6">
        <v>46.73135</v>
      </c>
      <c r="L186" s="6">
        <v>43.84923</v>
      </c>
    </row>
    <row r="187">
      <c r="A187" s="6" t="s">
        <v>214</v>
      </c>
    </row>
    <row r="188">
      <c r="A188" s="6" t="s">
        <v>215</v>
      </c>
      <c r="F188" s="6">
        <v>24.69512</v>
      </c>
      <c r="G188" s="6">
        <v>12.25793</v>
      </c>
      <c r="H188" s="6">
        <v>8.74206</v>
      </c>
      <c r="I188" s="6">
        <v>14.03039</v>
      </c>
      <c r="J188" s="6">
        <v>10.86997</v>
      </c>
      <c r="K188" s="6">
        <v>11.5326</v>
      </c>
      <c r="L188" s="6">
        <v>21.22344</v>
      </c>
      <c r="N188" s="6">
        <v>17.45104</v>
      </c>
    </row>
    <row r="189">
      <c r="A189" s="6" t="s">
        <v>216</v>
      </c>
      <c r="N189" s="6">
        <v>873.25659</v>
      </c>
    </row>
    <row r="190">
      <c r="A190" s="6" t="s">
        <v>217</v>
      </c>
      <c r="B190" s="6">
        <v>45.7267181418197</v>
      </c>
      <c r="D190" s="6">
        <v>36.50882</v>
      </c>
      <c r="E190" s="6">
        <v>33.17186</v>
      </c>
      <c r="H190" s="6">
        <v>23.86326</v>
      </c>
      <c r="I190" s="6">
        <v>25.92311</v>
      </c>
      <c r="J190" s="6">
        <v>29.62255</v>
      </c>
      <c r="L190" s="6">
        <v>22.31215</v>
      </c>
      <c r="M190" s="6">
        <v>22.65243</v>
      </c>
      <c r="N190" s="6">
        <v>17.64811</v>
      </c>
    </row>
    <row r="191">
      <c r="A191" s="6" t="s">
        <v>218</v>
      </c>
      <c r="M191" s="6">
        <v>83.92033</v>
      </c>
    </row>
    <row r="192">
      <c r="A192" s="6" t="s">
        <v>219</v>
      </c>
      <c r="K192" s="6">
        <v>137.91096</v>
      </c>
    </row>
    <row r="193">
      <c r="A193" s="6" t="s">
        <v>220</v>
      </c>
      <c r="B193" s="6">
        <v>0.0</v>
      </c>
      <c r="H193" s="6">
        <v>126.69518</v>
      </c>
    </row>
    <row r="194">
      <c r="A194" s="6" t="s">
        <v>221</v>
      </c>
      <c r="C194" s="6">
        <v>148.34242</v>
      </c>
      <c r="E194" s="6">
        <v>81.12562</v>
      </c>
    </row>
    <row r="195">
      <c r="A195" s="6" t="s">
        <v>222</v>
      </c>
      <c r="C195" s="6">
        <v>81.08051</v>
      </c>
      <c r="D195" s="6">
        <v>71.3386</v>
      </c>
      <c r="E195" s="6">
        <v>63.7915</v>
      </c>
      <c r="F195" s="6">
        <v>57.06855</v>
      </c>
      <c r="G195" s="6">
        <v>62.1668</v>
      </c>
      <c r="H195" s="6">
        <v>60.9158</v>
      </c>
      <c r="I195" s="6">
        <v>50.12976</v>
      </c>
      <c r="J195" s="6">
        <v>48.61841</v>
      </c>
      <c r="K195" s="6">
        <v>49.82366</v>
      </c>
      <c r="L195" s="6">
        <v>46.14043</v>
      </c>
    </row>
    <row r="196">
      <c r="A196" s="6" t="s">
        <v>223</v>
      </c>
      <c r="C196" s="6">
        <v>35.31359</v>
      </c>
      <c r="D196" s="6">
        <v>32.0699</v>
      </c>
      <c r="E196" s="6">
        <v>35.02406</v>
      </c>
      <c r="F196" s="6">
        <v>37.12772</v>
      </c>
      <c r="G196" s="6">
        <v>33.20972</v>
      </c>
      <c r="H196" s="6">
        <v>29.63461</v>
      </c>
      <c r="J196" s="6">
        <v>26.91394</v>
      </c>
    </row>
    <row r="197">
      <c r="A197" s="6" t="s">
        <v>224</v>
      </c>
    </row>
    <row r="198">
      <c r="A198" s="6" t="s">
        <v>225</v>
      </c>
    </row>
    <row r="199">
      <c r="A199" s="6" t="s">
        <v>226</v>
      </c>
    </row>
    <row r="200">
      <c r="A200" s="6" t="s">
        <v>227</v>
      </c>
      <c r="H200" s="6">
        <v>211.30353</v>
      </c>
      <c r="M200" s="6">
        <v>104.3112</v>
      </c>
    </row>
    <row r="201">
      <c r="A201" s="6" t="s">
        <v>228</v>
      </c>
      <c r="D201" s="6">
        <v>36.48026</v>
      </c>
      <c r="E201" s="6">
        <v>37.23602</v>
      </c>
      <c r="F201" s="6">
        <v>41.66947</v>
      </c>
      <c r="G201" s="6">
        <v>36.04503</v>
      </c>
      <c r="H201" s="6">
        <v>32.42741</v>
      </c>
      <c r="I201" s="6">
        <v>32.29733</v>
      </c>
      <c r="J201" s="6">
        <v>31.17488</v>
      </c>
      <c r="K201" s="6">
        <v>25.13825</v>
      </c>
    </row>
    <row r="202">
      <c r="A202" s="6" t="s">
        <v>229</v>
      </c>
      <c r="D202" s="6">
        <v>26.23147</v>
      </c>
      <c r="E202" s="6">
        <v>21.69915</v>
      </c>
      <c r="F202" s="6">
        <v>17.67264</v>
      </c>
      <c r="G202" s="6">
        <v>17.32691</v>
      </c>
      <c r="M202" s="6">
        <v>19.87342</v>
      </c>
    </row>
    <row r="203">
      <c r="A203" s="6" t="s">
        <v>231</v>
      </c>
      <c r="B203" s="6">
        <v>32.4564596396613</v>
      </c>
      <c r="C203" s="6">
        <v>25.60873</v>
      </c>
      <c r="D203" s="6">
        <v>22.9532</v>
      </c>
      <c r="E203" s="6">
        <v>22.69473</v>
      </c>
      <c r="F203" s="6">
        <v>28.16263</v>
      </c>
      <c r="G203" s="6">
        <v>27.25315</v>
      </c>
      <c r="H203" s="6">
        <v>26.73489</v>
      </c>
      <c r="I203" s="6">
        <v>31.62236</v>
      </c>
      <c r="J203" s="6">
        <v>28.76407</v>
      </c>
      <c r="K203" s="6">
        <v>24.3317</v>
      </c>
      <c r="L203" s="6">
        <v>22.20171</v>
      </c>
    </row>
    <row r="204">
      <c r="A204" s="6" t="s">
        <v>235</v>
      </c>
      <c r="B204" s="6">
        <v>27.4514974938135</v>
      </c>
      <c r="C204" s="6">
        <v>26.76646</v>
      </c>
      <c r="E204" s="6">
        <v>30.95055</v>
      </c>
      <c r="F204" s="6">
        <v>25.29195</v>
      </c>
      <c r="G204" s="6">
        <v>26.23233</v>
      </c>
      <c r="H204" s="6">
        <v>23.09902</v>
      </c>
      <c r="I204" s="6">
        <v>23.07108</v>
      </c>
      <c r="J204" s="6">
        <v>24.95813</v>
      </c>
      <c r="K204" s="6">
        <v>21.71872</v>
      </c>
      <c r="L204" s="6">
        <v>21.15433</v>
      </c>
    </row>
    <row r="205">
      <c r="A205" s="6" t="s">
        <v>236</v>
      </c>
      <c r="J205" s="6">
        <v>18.31936</v>
      </c>
    </row>
    <row r="206">
      <c r="A206" s="6" t="s">
        <v>237</v>
      </c>
    </row>
    <row r="207">
      <c r="A207" s="6" t="s">
        <v>238</v>
      </c>
      <c r="C207" s="6">
        <v>117.79128</v>
      </c>
      <c r="D207" s="6">
        <v>145.93231</v>
      </c>
      <c r="E207" s="6">
        <v>263.02956</v>
      </c>
    </row>
    <row r="208">
      <c r="A208" s="6" t="s">
        <v>239</v>
      </c>
    </row>
    <row r="209">
      <c r="A209" s="6" t="s">
        <v>240</v>
      </c>
      <c r="L209" s="6">
        <v>60.62971</v>
      </c>
    </row>
    <row r="210">
      <c r="A210" s="6" t="s">
        <v>241</v>
      </c>
    </row>
    <row r="211">
      <c r="A211" s="6" t="s">
        <v>242</v>
      </c>
    </row>
    <row r="212">
      <c r="A212" s="6" t="s">
        <v>243</v>
      </c>
    </row>
    <row r="213">
      <c r="A213" s="6" t="s">
        <v>244</v>
      </c>
      <c r="D213" s="6">
        <v>160.37991</v>
      </c>
    </row>
    <row r="214">
      <c r="A214" s="6" t="s">
        <v>245</v>
      </c>
      <c r="N214" s="6">
        <v>75.39536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1.25" customHeight="1">
      <c r="A1" s="4"/>
      <c r="B1" s="7" t="str">
        <f>C4</f>
        <v>Expenditure per student, tertiary (% of GDP per capita)</v>
      </c>
      <c r="C1" s="8"/>
      <c r="D1" s="9"/>
      <c r="E1" s="10"/>
    </row>
    <row r="2">
      <c r="A2" s="4"/>
      <c r="B2" s="11"/>
      <c r="C2" s="11"/>
      <c r="D2" s="9"/>
      <c r="E2" s="10"/>
    </row>
    <row r="3">
      <c r="A3" s="4"/>
      <c r="B3" s="12" t="s">
        <v>51</v>
      </c>
      <c r="C3" s="9"/>
      <c r="D3" s="9"/>
      <c r="E3" s="10"/>
    </row>
    <row r="4">
      <c r="A4" s="4"/>
      <c r="B4" s="14" t="s">
        <v>61</v>
      </c>
      <c r="C4" s="16" t="s">
        <v>0</v>
      </c>
      <c r="D4" s="9"/>
      <c r="E4" s="10"/>
    </row>
    <row r="5" ht="76.5" customHeight="1">
      <c r="A5" s="4"/>
      <c r="B5" s="14" t="s">
        <v>95</v>
      </c>
      <c r="C5" s="18" t="s">
        <v>97</v>
      </c>
      <c r="D5" s="9"/>
      <c r="E5" s="10"/>
    </row>
    <row r="6">
      <c r="A6" s="4"/>
      <c r="B6" s="14" t="s">
        <v>110</v>
      </c>
      <c r="C6" s="20"/>
      <c r="D6" s="9"/>
      <c r="E6" s="10"/>
    </row>
    <row r="7">
      <c r="A7" s="4"/>
      <c r="B7" s="24"/>
      <c r="C7" s="11"/>
      <c r="D7" s="11"/>
      <c r="E7" s="10"/>
    </row>
    <row r="8">
      <c r="A8" s="4"/>
      <c r="B8" s="26" t="s">
        <v>246</v>
      </c>
      <c r="C8" s="4"/>
      <c r="D8" s="4"/>
      <c r="E8" s="17"/>
    </row>
    <row r="9">
      <c r="A9" s="4"/>
      <c r="B9" s="27" t="s">
        <v>248</v>
      </c>
      <c r="C9" s="28" t="s">
        <v>128</v>
      </c>
      <c r="D9" s="4"/>
      <c r="E9" s="17"/>
    </row>
    <row r="10">
      <c r="A10" s="4"/>
      <c r="B10" s="27" t="s">
        <v>249</v>
      </c>
      <c r="C10" s="30" t="s">
        <v>250</v>
      </c>
      <c r="D10" s="4"/>
      <c r="E10" s="17"/>
    </row>
    <row r="11">
      <c r="A11" s="4"/>
      <c r="B11" s="27" t="s">
        <v>252</v>
      </c>
      <c r="C11" s="32"/>
      <c r="D11" s="4"/>
      <c r="E11" s="17"/>
    </row>
    <row r="12">
      <c r="A12" s="4"/>
      <c r="B12" s="27" t="s">
        <v>255</v>
      </c>
      <c r="C12" s="35" t="str">
        <f>HYPERLINK("http://data.worldbank.org/indicator/SE.XPD.TERT.PC.ZS","http://data.worldbank.org/indicator/SE.XPD.TERT.PC.ZS")</f>
        <v>http://data.worldbank.org/indicator/SE.XPD.TERT.PC.ZS</v>
      </c>
      <c r="D12" s="4"/>
      <c r="E12" s="17"/>
    </row>
    <row r="13">
      <c r="A13" s="4"/>
      <c r="B13" s="4"/>
      <c r="C13" s="4"/>
      <c r="D13" s="4"/>
      <c r="E13" s="17"/>
    </row>
    <row r="14">
      <c r="A14" s="4"/>
      <c r="B14" s="26" t="s">
        <v>257</v>
      </c>
      <c r="C14" s="4"/>
      <c r="D14" s="4"/>
      <c r="E14" s="17"/>
    </row>
    <row r="15">
      <c r="A15" s="4"/>
      <c r="B15" s="27" t="s">
        <v>258</v>
      </c>
      <c r="C15" s="28" t="s">
        <v>259</v>
      </c>
      <c r="D15" s="4"/>
      <c r="E15" s="17"/>
    </row>
    <row r="16">
      <c r="A16" s="4"/>
      <c r="B16" s="27" t="s">
        <v>260</v>
      </c>
      <c r="C16" s="37">
        <v>41063.0</v>
      </c>
      <c r="D16" s="4"/>
      <c r="E16" s="17"/>
    </row>
    <row r="17">
      <c r="A17" s="4"/>
      <c r="B17" s="4"/>
      <c r="C17" s="32"/>
      <c r="D17" s="4"/>
      <c r="E17" s="17"/>
    </row>
    <row r="18">
      <c r="A18" s="4"/>
      <c r="B18" s="4"/>
      <c r="C18" s="32"/>
      <c r="D18" s="4"/>
      <c r="E18" s="17"/>
    </row>
    <row r="19">
      <c r="A19" s="4"/>
      <c r="B19" s="4"/>
      <c r="C19" s="32"/>
      <c r="D19" s="4"/>
      <c r="E19" s="17"/>
    </row>
    <row r="20">
      <c r="A20" s="4"/>
      <c r="B20" s="4"/>
      <c r="C20" s="32"/>
      <c r="D20" s="4"/>
      <c r="E20" s="17"/>
    </row>
    <row r="21">
      <c r="A21" s="4"/>
      <c r="B21" s="4"/>
      <c r="C21" s="32"/>
      <c r="D21" s="4"/>
      <c r="E21" s="17"/>
    </row>
    <row r="22">
      <c r="A22" s="4"/>
      <c r="B22" s="4"/>
      <c r="C22" s="32"/>
      <c r="D22" s="4"/>
      <c r="E22" s="17"/>
    </row>
    <row r="23">
      <c r="A23" s="4"/>
      <c r="B23" s="4"/>
      <c r="C23" s="4"/>
      <c r="D23" s="4"/>
      <c r="E23" s="17"/>
    </row>
    <row r="24">
      <c r="A24" s="4"/>
      <c r="B24" s="4"/>
      <c r="C24" s="4"/>
      <c r="D24" s="4"/>
      <c r="E24" s="17"/>
    </row>
    <row r="25">
      <c r="A25" s="25"/>
      <c r="B25" s="25"/>
      <c r="C25" s="25"/>
      <c r="D25" s="25"/>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1</v>
      </c>
      <c r="B1" s="2" t="s">
        <v>3</v>
      </c>
      <c r="C1" s="2" t="s">
        <v>4</v>
      </c>
    </row>
    <row r="2">
      <c r="A2" s="3"/>
      <c r="B2" s="3"/>
      <c r="C2" s="5" t="s">
        <v>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6" width="9.29"/>
  </cols>
  <sheetData>
    <row r="1" ht="38.25" customHeight="1">
      <c r="A1" s="13" t="s">
        <v>50</v>
      </c>
      <c r="B1" s="15"/>
      <c r="C1" s="15"/>
      <c r="D1" s="8"/>
      <c r="E1" s="17"/>
    </row>
    <row r="2">
      <c r="A2" s="4"/>
      <c r="B2" s="4"/>
      <c r="C2" s="9"/>
      <c r="D2" s="19"/>
      <c r="E2" s="17"/>
    </row>
    <row r="3" ht="38.25" customHeight="1">
      <c r="A3" s="12" t="s">
        <v>127</v>
      </c>
      <c r="B3" s="18" t="s">
        <v>128</v>
      </c>
      <c r="C3" s="21"/>
      <c r="D3" s="22" t="s">
        <v>164</v>
      </c>
      <c r="E3" s="17"/>
    </row>
    <row r="4" ht="51.0" customHeight="1">
      <c r="A4" s="12" t="s">
        <v>180</v>
      </c>
      <c r="B4" s="23" t="str">
        <f>HYPERLINK("http://data.worldbank.org/indicator/SE.XPD.TERT.PC.ZS","http://data.worldbank.org/indicator/SE.XPD.TERT.PC.ZS")</f>
        <v>http://data.worldbank.org/indicator/SE.XPD.TERT.PC.ZS</v>
      </c>
      <c r="C4" s="21"/>
      <c r="D4" s="22" t="s">
        <v>230</v>
      </c>
      <c r="E4" s="17"/>
    </row>
    <row r="5" ht="25.5" customHeight="1">
      <c r="A5" s="12" t="s">
        <v>232</v>
      </c>
      <c r="B5" s="18" t="s">
        <v>233</v>
      </c>
      <c r="C5" s="21"/>
      <c r="D5" s="22" t="s">
        <v>234</v>
      </c>
      <c r="E5" s="17"/>
    </row>
    <row r="6">
      <c r="A6" s="9"/>
      <c r="B6" s="9"/>
      <c r="C6" s="19"/>
      <c r="D6" s="19"/>
      <c r="E6" s="17"/>
    </row>
    <row r="7">
      <c r="A7" s="25"/>
      <c r="B7" s="25"/>
      <c r="C7" s="25"/>
      <c r="D7" s="2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hidden="1" min="5" max="5" width="9.29"/>
    <col customWidth="1" min="6" max="6" width="9.29"/>
  </cols>
  <sheetData>
    <row r="1" ht="29.25" customHeight="1">
      <c r="A1" s="27" t="s">
        <v>247</v>
      </c>
      <c r="B1" s="31" t="s">
        <v>251</v>
      </c>
      <c r="C1" s="8"/>
      <c r="D1" s="9"/>
      <c r="E1" s="10"/>
    </row>
    <row r="2">
      <c r="A2" s="4"/>
      <c r="B2" s="11"/>
      <c r="C2" s="11"/>
      <c r="D2" s="9"/>
      <c r="E2" s="10"/>
    </row>
    <row r="3">
      <c r="A3" s="4"/>
      <c r="B3" s="34" t="s">
        <v>253</v>
      </c>
      <c r="C3" s="8"/>
      <c r="D3" s="9"/>
      <c r="E3" s="10"/>
    </row>
    <row r="4">
      <c r="A4" s="36"/>
      <c r="B4" s="38" t="s">
        <v>261</v>
      </c>
      <c r="C4" s="39" t="str">
        <f>HYPERLINK((("http://spreadsheets.google.com/pub?key="&amp;A1)&amp;"&amp;output=xls"),"[Download xls]")</f>
        <v>[Download xls]</v>
      </c>
      <c r="D4" s="40"/>
      <c r="E4" s="41"/>
    </row>
    <row r="5">
      <c r="A5" s="36"/>
      <c r="B5" s="38" t="s">
        <v>262</v>
      </c>
      <c r="C5" s="39" t="str">
        <f>HYPERLINK((("http://spreadsheets.google.com/pub?key="&amp;A1)&amp;"&amp;output=ods"),"[Download ods]")</f>
        <v>[Download ods]</v>
      </c>
      <c r="D5" s="40"/>
      <c r="E5" s="41"/>
    </row>
    <row r="6">
      <c r="A6" s="36"/>
      <c r="B6" s="38" t="s">
        <v>263</v>
      </c>
      <c r="C6" s="39" t="str">
        <f>HYPERLINK((("http://spreadsheets.google.com/pub?key="&amp;A1)&amp;"&amp;output=pdf"),"[Download pdf]")</f>
        <v>[Download pdf]</v>
      </c>
      <c r="D6" s="40"/>
      <c r="E6" s="41"/>
    </row>
    <row r="7">
      <c r="A7" s="36"/>
      <c r="B7" s="42"/>
      <c r="C7" s="42"/>
      <c r="D7" s="40"/>
      <c r="E7" s="41"/>
    </row>
    <row r="8">
      <c r="A8" s="4"/>
      <c r="B8" s="11"/>
      <c r="C8" s="11"/>
      <c r="D8" s="9"/>
      <c r="E8" s="10"/>
    </row>
    <row r="9">
      <c r="A9" s="25"/>
      <c r="B9" s="43"/>
      <c r="C9" s="43"/>
      <c r="D9" s="4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6" width="5.57"/>
  </cols>
  <sheetData>
    <row r="1" ht="25.5" customHeight="1">
      <c r="A1" s="33" t="s">
        <v>254</v>
      </c>
      <c r="B1" s="33" t="s">
        <v>256</v>
      </c>
    </row>
  </sheetData>
  <drawing r:id="rId1"/>
</worksheet>
</file>