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oe\OneDrive\文件\GitHub\leetalk\_files\"/>
    </mc:Choice>
  </mc:AlternateContent>
  <xr:revisionPtr revIDLastSave="0" documentId="13_ncr:1_{FF4D39F8-D48B-4D26-96A7-F503D174DD7D}" xr6:coauthVersionLast="47" xr6:coauthVersionMax="47" xr10:uidLastSave="{00000000-0000-0000-0000-000000000000}"/>
  <bookViews>
    <workbookView xWindow="-108" yWindow="-108" windowWidth="23256" windowHeight="12456" activeTab="2" xr2:uid="{441FC51A-332F-4F3D-8893-17DF53C8F9A6}"/>
  </bookViews>
  <sheets>
    <sheet name="工作表1" sheetId="1" r:id="rId1"/>
    <sheet name="best" sheetId="2" r:id="rId2"/>
    <sheet name="月" sheetId="3" r:id="rId3"/>
    <sheet name="年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3" l="1"/>
  <c r="K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2" i="2"/>
  <c r="I2" i="2"/>
  <c r="J5" i="2"/>
  <c r="J6" i="2"/>
  <c r="J7" i="2"/>
  <c r="J8" i="2"/>
  <c r="J9" i="2"/>
  <c r="J10" i="2"/>
  <c r="J11" i="2"/>
  <c r="J17" i="2"/>
  <c r="J18" i="2"/>
  <c r="J19" i="2"/>
  <c r="J20" i="2"/>
  <c r="J21" i="2"/>
  <c r="J22" i="2"/>
  <c r="J23" i="2"/>
  <c r="J29" i="2"/>
  <c r="J30" i="2"/>
  <c r="J31" i="2"/>
  <c r="J32" i="2"/>
  <c r="J33" i="2"/>
  <c r="J34" i="2"/>
  <c r="J35" i="2"/>
  <c r="J41" i="2"/>
  <c r="J42" i="2"/>
  <c r="J43" i="2"/>
  <c r="J44" i="2"/>
  <c r="J45" i="2"/>
  <c r="J46" i="2"/>
  <c r="J47" i="2"/>
  <c r="J53" i="2"/>
  <c r="J54" i="2"/>
  <c r="J55" i="2"/>
  <c r="J56" i="2"/>
  <c r="J57" i="2"/>
  <c r="J58" i="2"/>
  <c r="J59" i="2"/>
  <c r="J65" i="2"/>
  <c r="J66" i="2"/>
  <c r="J67" i="2"/>
  <c r="J68" i="2"/>
  <c r="J69" i="2"/>
  <c r="J70" i="2"/>
  <c r="J71" i="2"/>
  <c r="J77" i="2"/>
  <c r="J78" i="2"/>
  <c r="J79" i="2"/>
  <c r="J80" i="2"/>
  <c r="J81" i="2"/>
  <c r="J82" i="2"/>
  <c r="J83" i="2"/>
  <c r="J89" i="2"/>
  <c r="J90" i="2"/>
  <c r="J91" i="2"/>
  <c r="J92" i="2"/>
  <c r="J93" i="2"/>
  <c r="J94" i="2"/>
  <c r="J95" i="2"/>
  <c r="J101" i="2"/>
  <c r="J102" i="2"/>
  <c r="J103" i="2"/>
  <c r="J104" i="2"/>
  <c r="J105" i="2"/>
  <c r="J106" i="2"/>
  <c r="J107" i="2"/>
  <c r="J113" i="2"/>
  <c r="J114" i="2"/>
  <c r="J115" i="2"/>
  <c r="J116" i="2"/>
  <c r="J117" i="2"/>
  <c r="J118" i="2"/>
  <c r="J119" i="2"/>
  <c r="J125" i="2"/>
  <c r="J126" i="2"/>
  <c r="J127" i="2"/>
  <c r="J128" i="2"/>
  <c r="J129" i="2"/>
  <c r="J130" i="2"/>
  <c r="J131" i="2"/>
  <c r="J137" i="2"/>
  <c r="J138" i="2"/>
  <c r="J139" i="2"/>
  <c r="J140" i="2"/>
  <c r="J141" i="2"/>
  <c r="J142" i="2"/>
  <c r="J143" i="2"/>
  <c r="J149" i="2"/>
  <c r="J150" i="2"/>
  <c r="J151" i="2"/>
  <c r="J152" i="2"/>
  <c r="J153" i="2"/>
  <c r="J154" i="2"/>
  <c r="J155" i="2"/>
  <c r="J161" i="2"/>
  <c r="J162" i="2"/>
  <c r="J163" i="2"/>
  <c r="J164" i="2"/>
  <c r="J165" i="2"/>
  <c r="J166" i="2"/>
  <c r="J167" i="2"/>
  <c r="J173" i="2"/>
  <c r="J174" i="2"/>
  <c r="J175" i="2"/>
  <c r="J176" i="2"/>
  <c r="J177" i="2"/>
  <c r="J178" i="2"/>
  <c r="J179" i="2"/>
  <c r="M2" i="2"/>
  <c r="J12" i="2" s="1"/>
  <c r="I3" i="2"/>
  <c r="I1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J160" i="2" l="1"/>
  <c r="J136" i="2"/>
  <c r="J4" i="2"/>
  <c r="J2" i="2"/>
  <c r="J171" i="2"/>
  <c r="J159" i="2"/>
  <c r="J147" i="2"/>
  <c r="J135" i="2"/>
  <c r="J123" i="2"/>
  <c r="J111" i="2"/>
  <c r="J99" i="2"/>
  <c r="J87" i="2"/>
  <c r="J75" i="2"/>
  <c r="J63" i="2"/>
  <c r="J51" i="2"/>
  <c r="J39" i="2"/>
  <c r="J27" i="2"/>
  <c r="J15" i="2"/>
  <c r="J3" i="2"/>
  <c r="J172" i="2"/>
  <c r="J148" i="2"/>
  <c r="J124" i="2"/>
  <c r="J112" i="2"/>
  <c r="J100" i="2"/>
  <c r="J88" i="2"/>
  <c r="J76" i="2"/>
  <c r="J64" i="2"/>
  <c r="J52" i="2"/>
  <c r="J40" i="2"/>
  <c r="J28" i="2"/>
  <c r="J16" i="2"/>
  <c r="J182" i="2"/>
  <c r="J170" i="2"/>
  <c r="J158" i="2"/>
  <c r="J146" i="2"/>
  <c r="J134" i="2"/>
  <c r="J122" i="2"/>
  <c r="J110" i="2"/>
  <c r="J98" i="2"/>
  <c r="J86" i="2"/>
  <c r="J74" i="2"/>
  <c r="J62" i="2"/>
  <c r="J50" i="2"/>
  <c r="J38" i="2"/>
  <c r="J26" i="2"/>
  <c r="J14" i="2"/>
  <c r="J181" i="2"/>
  <c r="J169" i="2"/>
  <c r="J157" i="2"/>
  <c r="J145" i="2"/>
  <c r="J133" i="2"/>
  <c r="J121" i="2"/>
  <c r="J109" i="2"/>
  <c r="J97" i="2"/>
  <c r="J85" i="2"/>
  <c r="J73" i="2"/>
  <c r="J61" i="2"/>
  <c r="J49" i="2"/>
  <c r="J37" i="2"/>
  <c r="J25" i="2"/>
  <c r="J13" i="2"/>
  <c r="J180" i="2"/>
  <c r="J168" i="2"/>
  <c r="J156" i="2"/>
  <c r="J144" i="2"/>
  <c r="J132" i="2"/>
  <c r="J120" i="2"/>
  <c r="J108" i="2"/>
  <c r="J96" i="2"/>
  <c r="J84" i="2"/>
  <c r="J72" i="2"/>
  <c r="J60" i="2"/>
  <c r="J48" i="2"/>
  <c r="J36" i="2"/>
  <c r="J24" i="2"/>
  <c r="J1" i="2" l="1"/>
  <c r="L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Phoebus Lee</author>
  </authors>
  <commentList>
    <comment ref="I1" authorId="0" shapeId="0" xr:uid="{0EFFAE54-2521-418F-BC80-72350EAB8F80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SSE
</t>
        </r>
      </text>
    </comment>
    <comment ref="J1" authorId="0" shapeId="0" xr:uid="{8FBAC9DB-2902-467B-9005-AB88439A52BD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SST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Phoebus Lee</author>
  </authors>
  <commentList>
    <comment ref="B1" authorId="0" shapeId="0" xr:uid="{181B22CA-516F-4DE2-A4D8-1B88DF3A465F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Unemployment Rate: Aged 15-64: All Persons for the United States, Percent, Annual, Not Seasonally Adjusted
LRUN64TTUSA156N</t>
        </r>
      </text>
    </comment>
    <comment ref="C1" authorId="0" shapeId="0" xr:uid="{3FB3291C-75F8-448B-914B-321879C9688F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Consumer Price Index: Total All Items for the United States, Growth rate previous period, Annual, Not Seasonally Adjusted
CPALTT01USA657N</t>
        </r>
      </text>
    </comment>
  </commentList>
</comments>
</file>

<file path=xl/sharedStrings.xml><?xml version="1.0" encoding="utf-8"?>
<sst xmlns="http://schemas.openxmlformats.org/spreadsheetml/2006/main" count="207" uniqueCount="183">
  <si>
    <t>失業率</t>
    <phoneticPr fontId="1" type="noConversion"/>
  </si>
  <si>
    <t>通貨膨脹率</t>
    <phoneticPr fontId="1" type="noConversion"/>
  </si>
  <si>
    <t>CPI</t>
    <phoneticPr fontId="1" type="noConversion"/>
  </si>
  <si>
    <t>通膨</t>
    <phoneticPr fontId="1" type="noConversion"/>
  </si>
  <si>
    <t>通膨估計值</t>
    <phoneticPr fontId="1" type="noConversion"/>
  </si>
  <si>
    <t>X</t>
    <phoneticPr fontId="1" type="noConversion"/>
  </si>
  <si>
    <t>Y</t>
    <phoneticPr fontId="1" type="noConversion"/>
  </si>
  <si>
    <t>Y平均值</t>
    <phoneticPr fontId="1" type="noConversion"/>
  </si>
  <si>
    <t>直線模式</t>
    <phoneticPr fontId="1" type="noConversion"/>
  </si>
  <si>
    <t>R2</t>
    <phoneticPr fontId="1" type="noConversion"/>
  </si>
  <si>
    <t xml:space="preserve"> The data filename is C:\Users\aphoe\OneDrive\桌面\失業率_通膨.txt,</t>
  </si>
  <si>
    <t xml:space="preserve"> there are 181 data and getting the several lines.</t>
  </si>
  <si>
    <t xml:space="preserve"> The input data analysis uisng simple linear model based on combined model,</t>
  </si>
  <si>
    <t xml:space="preserve"> each line is the best model</t>
  </si>
  <si>
    <t xml:space="preserve"> and the proedure is from first data to last data.</t>
  </si>
  <si>
    <t xml:space="preserve"> Each line data number must equal to or more 7.</t>
  </si>
  <si>
    <t xml:space="preserve"> The last line R2 - the front line R2 more than 0.000000, the new line will be used.</t>
  </si>
  <si>
    <t xml:space="preserve"> line 1, 3.300000&lt;=X&lt;=3.400000,</t>
  </si>
  <si>
    <t xml:space="preserve"> sorting order= 1 ~ 8, data number=8,</t>
  </si>
  <si>
    <t xml:space="preserve"> The estimated line Y=-135.349306+42.332593*X, R2=0.209926,</t>
  </si>
  <si>
    <t xml:space="preserve"> SST=74.694906, SSR=15.680424, SSE=59.014482,</t>
  </si>
  <si>
    <t xml:space="preserve"> MSE=9.835747, estimated sigma=3.136199,</t>
  </si>
  <si>
    <t xml:space="preserve"> line 2, 3.400000&lt;=X&lt;=3.600000,</t>
  </si>
  <si>
    <t xml:space="preserve"> sorting order= 9 ~ 16, data number=8,</t>
  </si>
  <si>
    <t xml:space="preserve"> The estimated line Y=45.769231+-12.138334*X, R2=0.202157,</t>
  </si>
  <si>
    <t xml:space="preserve"> SST=40.085957, SSR=8.103653, SSE=31.982304,</t>
  </si>
  <si>
    <t xml:space="preserve"> MSE=5.330384, estimated sigma=2.308762,</t>
  </si>
  <si>
    <t xml:space="preserve"> line 3, 3.700000&lt;=X&lt;=3.800000,</t>
  </si>
  <si>
    <t xml:space="preserve"> sorting order= 17 ~ 24, data number=8,</t>
  </si>
  <si>
    <t xml:space="preserve"> The estimated line Y=-122.164848+34.045392*X, R2=0.283974,</t>
  </si>
  <si>
    <t xml:space="preserve"> SST=76.531308, SSR=21.732913, SSE=54.798395,</t>
  </si>
  <si>
    <t xml:space="preserve"> MSE=9.133066, estimated sigma=3.022096,</t>
  </si>
  <si>
    <t xml:space="preserve"> line 4, 3.800000&lt;=X&lt;=3.900000,</t>
  </si>
  <si>
    <t xml:space="preserve"> sorting order= 25 ~ 31, data number=7,</t>
  </si>
  <si>
    <t xml:space="preserve"> The estimated line Y=-34.534087+9.625372*X, R2=0.067369,</t>
  </si>
  <si>
    <t xml:space="preserve"> SST=19.645988, SSR=1.323540, SSE=18.322448,</t>
  </si>
  <si>
    <t xml:space="preserve"> MSE=3.664490, estimated sigma=1.914286,</t>
  </si>
  <si>
    <t xml:space="preserve"> line 5, 3.900000&lt;=X&lt;=4.100000,</t>
  </si>
  <si>
    <t xml:space="preserve"> sorting order= 32 ~ 42, data number=11,</t>
  </si>
  <si>
    <t xml:space="preserve"> The estimated line Y=25.647456+-5.566442*X, R2=0.049585,</t>
  </si>
  <si>
    <t xml:space="preserve"> SST=42.038238, SSR=2.084464, SSE=39.953774,</t>
  </si>
  <si>
    <t xml:space="preserve"> MSE=4.439308, estimated sigma=2.106967,</t>
  </si>
  <si>
    <t xml:space="preserve"> line 6, 4.200000&lt;=X&lt;=4.600000,</t>
  </si>
  <si>
    <t xml:space="preserve"> sorting order= 43 ~ 55, data number=13,</t>
  </si>
  <si>
    <t xml:space="preserve"> The estimated line Y=41.047524+-8.658314*X, R2=0.215997,</t>
  </si>
  <si>
    <t xml:space="preserve"> SST=45.386223, SSR=9.803300, SSE=35.582924,</t>
  </si>
  <si>
    <t xml:space="preserve"> MSE=3.234811, estimated sigma=1.798558,</t>
  </si>
  <si>
    <t xml:space="preserve"> line 7, 4.600000&lt;=X&lt;=4.900000,</t>
  </si>
  <si>
    <t xml:space="preserve"> sorting order= 56 ~ 65, data number=10,</t>
  </si>
  <si>
    <t xml:space="preserve"> The estimated line Y=55.879307+-11.399886*X, R2=0.406149,</t>
  </si>
  <si>
    <t xml:space="preserve"> SST=27.197878, SSR=11.046379, SSE=16.151499,</t>
  </si>
  <si>
    <t xml:space="preserve"> MSE=2.018937, estimated sigma=1.420893,</t>
  </si>
  <si>
    <t xml:space="preserve"> line 8, 4.900000&lt;=X&lt;=5.100000,</t>
  </si>
  <si>
    <t xml:space="preserve"> sorting order= 66 ~ 72, data number=7,</t>
  </si>
  <si>
    <t xml:space="preserve"> The estimated line Y=39.059032+-7.475561*X, R2=0.328783,</t>
  </si>
  <si>
    <t xml:space="preserve"> SST=6.313260, SSR=2.075692, SSE=4.237568,</t>
  </si>
  <si>
    <t xml:space="preserve"> MSE=0.847514, estimated sigma=0.920605,</t>
  </si>
  <si>
    <t xml:space="preserve"> line 9, 5.200000&lt;=X&lt;=5.400000,</t>
  </si>
  <si>
    <t xml:space="preserve"> sorting order= 73 ~ 81, data number=9,</t>
  </si>
  <si>
    <t xml:space="preserve"> The estimated line Y=-18.049040+3.947199*X, R2=0.019960,</t>
  </si>
  <si>
    <t xml:space="preserve"> SST=32.957610, SSR=0.657838, SSE=32.299772,</t>
  </si>
  <si>
    <t xml:space="preserve"> MSE=4.614253, estimated sigma=2.148081,</t>
  </si>
  <si>
    <t xml:space="preserve"> line 10, 5.400000&lt;=X&lt;=5.700000,</t>
  </si>
  <si>
    <t xml:space="preserve"> sorting order= 82 ~ 90, data number=9,</t>
  </si>
  <si>
    <t xml:space="preserve"> The estimated line Y=-61.147645+11.393433*X, R2=0.251122,</t>
  </si>
  <si>
    <t xml:space="preserve"> SST=42.502427, SSR=10.673293, SSE=31.829133,</t>
  </si>
  <si>
    <t xml:space="preserve"> MSE=4.547019, estimated sigma=2.132374,</t>
  </si>
  <si>
    <t xml:space="preserve"> line 11, 5.700000&lt;=X&lt;=6.100000,</t>
  </si>
  <si>
    <t xml:space="preserve"> sorting order= 91 ~ 98, data number=8,</t>
  </si>
  <si>
    <t xml:space="preserve"> The estimated line Y=-49.066042+8.912770*X, R2=0.467554,</t>
  </si>
  <si>
    <t xml:space="preserve"> SST=32.068671, SSR=14.993823, SSE=17.074848,</t>
  </si>
  <si>
    <t xml:space="preserve"> MSE=2.845808, estimated sigma=1.686952,</t>
  </si>
  <si>
    <t xml:space="preserve"> line 12, 6.100000&lt;=X&lt;=6.500000,</t>
  </si>
  <si>
    <t xml:space="preserve"> sorting order= 99 ~ 108, data number=10,</t>
  </si>
  <si>
    <t xml:space="preserve"> The estimated line Y=13.748603+-1.909421*X, R2=0.105151,</t>
  </si>
  <si>
    <t xml:space="preserve"> SST=9.014938, SSR=0.947931, SSE=8.067007,</t>
  </si>
  <si>
    <t xml:space="preserve"> MSE=1.008376, estimated sigma=1.004179,</t>
  </si>
  <si>
    <t xml:space="preserve"> line 13, 6.500000&lt;=X&lt;=7.000000,</t>
  </si>
  <si>
    <t xml:space="preserve"> sorting order= 109 ~ 115, data number=7,</t>
  </si>
  <si>
    <t xml:space="preserve"> The estimated line Y=9.899569+-1.265111*X, R2=0.411321,</t>
  </si>
  <si>
    <t xml:space="preserve"> SST=0.700404, SSR=0.288091, SSE=0.412313,</t>
  </si>
  <si>
    <t xml:space="preserve"> MSE=0.082463, estimated sigma=0.287163,</t>
  </si>
  <si>
    <t xml:space="preserve"> line 14, 7.000000&lt;=X&lt;=7.500000,</t>
  </si>
  <si>
    <t xml:space="preserve"> sorting order= 116 ~ 124, data number=9,</t>
  </si>
  <si>
    <t xml:space="preserve"> The estimated line Y=-11.816083+1.826836*X, R2=0.364361,</t>
  </si>
  <si>
    <t xml:space="preserve"> SST=2.646049, SSR=0.964117, SSE=1.681932,</t>
  </si>
  <si>
    <t xml:space="preserve"> MSE=0.240276, estimated sigma=0.490180,</t>
  </si>
  <si>
    <t xml:space="preserve"> line 15, 7.600000&lt;=X&lt;=7.800000,</t>
  </si>
  <si>
    <t xml:space="preserve"> sorting order= 125 ~ 131, data number=7,</t>
  </si>
  <si>
    <t xml:space="preserve"> The estimated line Y=-1.487352+0.428433*X, R2=0.010303,</t>
  </si>
  <si>
    <t xml:space="preserve"> SST=0.610814, SSR=0.006293, SSE=0.604521,</t>
  </si>
  <si>
    <t xml:space="preserve"> MSE=0.120904, estimated sigma=0.347713,</t>
  </si>
  <si>
    <t xml:space="preserve"> line 16, 7.900000&lt;=X&lt;=8.500000,</t>
  </si>
  <si>
    <t xml:space="preserve"> sorting order= 132 ~ 139, data number=8,</t>
  </si>
  <si>
    <t xml:space="preserve"> The estimated line Y=-14.345891+2.035441*X, R2=0.249249,</t>
  </si>
  <si>
    <t xml:space="preserve"> SST=4.321729, SSR=1.077185, SSE=3.244544,</t>
  </si>
  <si>
    <t xml:space="preserve"> MSE=0.540757, estimated sigma=0.735362,</t>
  </si>
  <si>
    <t xml:space="preserve"> line 17, 8.500000&lt;=X&lt;=8.800000,</t>
  </si>
  <si>
    <t xml:space="preserve"> sorting order= 140 ~ 148, data number=9,</t>
  </si>
  <si>
    <t xml:space="preserve"> The estimated line Y=-93.845529+11.104219*X, R2=0.579486,</t>
  </si>
  <si>
    <t xml:space="preserve"> SST=20.332435, SSR=11.782352, SSE=8.550083,</t>
  </si>
  <si>
    <t xml:space="preserve"> MSE=1.221440, estimated sigma=1.105188,</t>
  </si>
  <si>
    <t xml:space="preserve"> line 18, 8.800000&lt;=X&lt;=9.100000,</t>
  </si>
  <si>
    <t xml:space="preserve"> sorting order= 149 ~ 155, data number=7,</t>
  </si>
  <si>
    <t xml:space="preserve"> The estimated line Y=24.771345+-2.626411*X, R2=0.028684,</t>
  </si>
  <si>
    <t xml:space="preserve"> SST=19.238994, SSR=0.551843, SSE=18.687151,</t>
  </si>
  <si>
    <t xml:space="preserve"> MSE=3.737430, estimated sigma=1.933243,</t>
  </si>
  <si>
    <t xml:space="preserve"> line 19, 9.200000&lt;=X&lt;=9.400000,</t>
  </si>
  <si>
    <t xml:space="preserve"> sorting order= 156 ~ 162, data number=7,</t>
  </si>
  <si>
    <t xml:space="preserve"> The estimated line Y=-7.491552+1.053171*X, R2=0.004905,</t>
  </si>
  <si>
    <t xml:space="preserve"> SST=6.461096, SSR=0.031691, SSE=6.429406,</t>
  </si>
  <si>
    <t xml:space="preserve"> MSE=1.285881, estimated sigma=1.133967,</t>
  </si>
  <si>
    <t xml:space="preserve"> line 20, 9.500000&lt;=X&lt;=9.700000,</t>
  </si>
  <si>
    <t xml:space="preserve"> sorting order= 163 ~ 170, data number=8,</t>
  </si>
  <si>
    <t xml:space="preserve"> The estimated line Y=128.462057+-13.431957*X, R2=0.362993,</t>
  </si>
  <si>
    <t xml:space="preserve"> SST=19.881084, SSR=7.216699, SSE=12.664385,</t>
  </si>
  <si>
    <t xml:space="preserve"> MSE=2.110731, estimated sigma=1.452835,</t>
  </si>
  <si>
    <t xml:space="preserve"> line 21, 9.700000&lt;=X&lt;=14.400000,</t>
  </si>
  <si>
    <t xml:space="preserve"> sorting order= 171 ~ 181, data number=11,</t>
  </si>
  <si>
    <t xml:space="preserve"> The estimated line Y=4.133484+-0.269672*X, R2=0.106587,</t>
  </si>
  <si>
    <t xml:space="preserve"> SST=15.846500, SSR=1.689024, SSE=14.157477,</t>
  </si>
  <si>
    <t xml:space="preserve"> MSE=1.573053, estimated sigma=1.254214,</t>
  </si>
  <si>
    <t>ANOVA</t>
  </si>
  <si>
    <t xml:space="preserve"> H0:X and Y are uncorrelated, H1:against H0,  F=3.341591,</t>
  </si>
  <si>
    <t>Source</t>
  </si>
  <si>
    <t>df</t>
  </si>
  <si>
    <t>SS</t>
  </si>
  <si>
    <t>MS</t>
  </si>
  <si>
    <t>Regression</t>
  </si>
  <si>
    <t>Error</t>
  </si>
  <si>
    <t>Total</t>
  </si>
  <si>
    <t>通膨率</t>
    <phoneticPr fontId="1" type="noConversion"/>
  </si>
  <si>
    <t xml:space="preserve"> Each line data number must equal to or more 40.</t>
  </si>
  <si>
    <t xml:space="preserve"> line 1, 3.300000&lt;=X&lt;=4.200000,</t>
  </si>
  <si>
    <t xml:space="preserve"> sorting order= 1 ~ 43, data number=43,</t>
  </si>
  <si>
    <t xml:space="preserve"> The estimated line Y=10.614853+-1.778202*X, R2=0.035982,</t>
  </si>
  <si>
    <t xml:space="preserve"> SST=311.251392, SSR=11.199366, SSE=300.052026,</t>
  </si>
  <si>
    <t xml:space="preserve"> MSE=7.318342, estimated sigma=2.705243,</t>
  </si>
  <si>
    <t xml:space="preserve"> line 2, 4.300000&lt;=X&lt;=5.500000,</t>
  </si>
  <si>
    <t xml:space="preserve"> sorting order= 44 ~ 83, data number=40,</t>
  </si>
  <si>
    <t xml:space="preserve"> The estimated line Y=6.456608+-0.895909*X, R2=0.029681,</t>
  </si>
  <si>
    <t xml:space="preserve"> SST=126.314662, SSR=3.749194, SSE=122.565468,</t>
  </si>
  <si>
    <t xml:space="preserve"> MSE=3.225407, estimated sigma=1.795942,</t>
  </si>
  <si>
    <t xml:space="preserve"> line 3, 5.500000&lt;=X&lt;=7.400000,</t>
  </si>
  <si>
    <t xml:space="preserve"> sorting order= 84 ~ 123, data number=40,</t>
  </si>
  <si>
    <t xml:space="preserve"> The estimated line Y=8.370452+-0.994104*X, R2=0.108284,</t>
  </si>
  <si>
    <t xml:space="preserve"> SST=113.840013, SSR=12.327095, SSE=101.512918,</t>
  </si>
  <si>
    <t xml:space="preserve"> MSE=2.671393, estimated sigma=1.634440,</t>
  </si>
  <si>
    <t xml:space="preserve"> line 4, 7.500000&lt;=X&lt;=9.500000,</t>
  </si>
  <si>
    <t xml:space="preserve"> sorting order= 124 ~ 164, data number=41,</t>
  </si>
  <si>
    <t xml:space="preserve"> The estimated line Y=3.451538+-0.185712*X, R2=0.007393,</t>
  </si>
  <si>
    <t xml:space="preserve"> SST=68.781229, SSR=0.508520, SSE=68.272710,</t>
  </si>
  <si>
    <t xml:space="preserve"> MSE=1.750582, estimated sigma=1.323096,</t>
  </si>
  <si>
    <t xml:space="preserve"> line 5, 9.500000&lt;=X&lt;=14.400000,</t>
  </si>
  <si>
    <t xml:space="preserve"> sorting order= 165 ~ 181, data number=17,</t>
  </si>
  <si>
    <t xml:space="preserve"> The estimated line Y=1.299672+-0.045852*X, R2=0.001798,</t>
  </si>
  <si>
    <t xml:space="preserve"> SST=34.523888, SSR=0.062058, SSE=34.461830,</t>
  </si>
  <si>
    <t xml:space="preserve"> MSE=2.297455, estimated sigma=1.515736,</t>
  </si>
  <si>
    <t xml:space="preserve"> H0:X and Y are uncorrelated, H1:against H0,  F=6.021317,</t>
  </si>
  <si>
    <t>R2=0.177806 MSE=7.186833</t>
    <phoneticPr fontId="1" type="noConversion"/>
  </si>
  <si>
    <t xml:space="preserve"> The data filename is C:\Users\aphoe\OneDrive\桌面\phillipscurveUS_202303.txt,</t>
  </si>
  <si>
    <t xml:space="preserve"> there are 63 data and getting the several lines.</t>
  </si>
  <si>
    <t xml:space="preserve"> Each line data number must equal to or more 15.</t>
  </si>
  <si>
    <t xml:space="preserve"> line 1, 3.557987&lt;=X&lt;=4.933476,</t>
  </si>
  <si>
    <t xml:space="preserve"> sorting order= 1 ~ 16, data number=16,</t>
  </si>
  <si>
    <t xml:space="preserve"> The estimated line Y=11.771861+-2.078887*X, R2=0.323487,</t>
  </si>
  <si>
    <t xml:space="preserve"> SST=43.225092, SSR=13.982775, SSE=29.242318,</t>
  </si>
  <si>
    <t xml:space="preserve"> MSE=2.088737, estimated sigma=1.445246,</t>
  </si>
  <si>
    <t xml:space="preserve"> line 2, 4.950751&lt;=X&lt;=5.672628,</t>
  </si>
  <si>
    <t xml:space="preserve"> sorting order= 17 ~ 31, data number=15,</t>
  </si>
  <si>
    <t xml:space="preserve"> The estimated line Y=14.848165+-2.151588*X, R2=0.087432,</t>
  </si>
  <si>
    <t xml:space="preserve"> SST=47.728119, SSR=4.172962, SSE=43.555156,</t>
  </si>
  <si>
    <t xml:space="preserve"> MSE=3.350397, estimated sigma=1.830409,</t>
  </si>
  <si>
    <t xml:space="preserve"> line 3, 5.677059&lt;=X&lt;=7.096872,</t>
  </si>
  <si>
    <t xml:space="preserve"> sorting order= 32 ~ 47, data number=16,</t>
  </si>
  <si>
    <t xml:space="preserve"> The estimated line Y=17.627767+-2.186336*X, R2=0.107220,</t>
  </si>
  <si>
    <t xml:space="preserve"> SST=154.505598, SSR=16.566131, SSE=137.939467,</t>
  </si>
  <si>
    <t xml:space="preserve"> MSE=9.852819, estimated sigma=3.138920,</t>
  </si>
  <si>
    <t xml:space="preserve"> line 4, 7.132505&lt;=X&lt;=9.860857,</t>
  </si>
  <si>
    <t xml:space="preserve"> sorting order= 48 ~ 63, data number=16,</t>
  </si>
  <si>
    <t xml:space="preserve"> The estimated line Y=15.614765+-1.320170*X, R2=0.118620,</t>
  </si>
  <si>
    <t xml:space="preserve"> SST=209.374851, SSR=24.836003, SSE=184.538848,</t>
  </si>
  <si>
    <t xml:space="preserve"> MSE=13.181346, estimated sigma=3.630612,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</si>
</sst>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"/>
    <numFmt numFmtId="177" formatCode="0.000"/>
    <numFmt numFmtId="178" formatCode="yyyy\-mm"/>
    <numFmt numFmtId="179" formatCode="0.00_ "/>
    <numFmt numFmtId="180" formatCode="0.000000000000000"/>
    <numFmt numFmtId="181" formatCode="0.0000000000000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/>
  </cellStyleXfs>
  <cellXfs count="10">
    <xf numFmtId="0" fontId="0" fillId="0" borderId="0" xfId="0">
      <alignment vertical="center"/>
    </xf>
    <xf numFmtId="176" fontId="0" fillId="0" borderId="0" xfId="0" applyNumberFormat="1" applyAlignment="1"/>
    <xf numFmtId="177" fontId="0" fillId="0" borderId="0" xfId="0" applyNumberFormat="1" applyAlignment="1"/>
    <xf numFmtId="0" fontId="0" fillId="0" borderId="0" xfId="0" applyAlignment="1"/>
    <xf numFmtId="178" fontId="0" fillId="0" borderId="0" xfId="0" applyNumberFormat="1" applyAlignment="1"/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180" fontId="4" fillId="0" borderId="0" xfId="1" applyNumberFormat="1"/>
    <xf numFmtId="176" fontId="5" fillId="0" borderId="0" xfId="2" applyNumberFormat="1"/>
    <xf numFmtId="181" fontId="5" fillId="0" borderId="0" xfId="2" applyNumberFormat="1"/>
  </cellXfs>
  <cellStyles count="3">
    <cellStyle name="一般" xfId="0" builtinId="0"/>
    <cellStyle name="一般 2" xfId="1" xr:uid="{0FD92093-9D78-4D99-8261-782F7E574476}"/>
    <cellStyle name="一般 3" xfId="2" xr:uid="{600E9B7B-1343-4EB5-99DF-61DB6B8754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失業率3.3~3.4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best!$F$2:$F$9</c:f>
              <c:numCache>
                <c:formatCode>General</c:formatCode>
                <c:ptCount val="8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best!$H$2:$H$9</c:f>
              <c:numCache>
                <c:formatCode>General</c:formatCode>
                <c:ptCount val="8"/>
                <c:pt idx="0">
                  <c:v>4.3482522186999999</c:v>
                </c:pt>
                <c:pt idx="1">
                  <c:v>4.3482522186999999</c:v>
                </c:pt>
                <c:pt idx="2">
                  <c:v>4.3482522186999999</c:v>
                </c:pt>
                <c:pt idx="3">
                  <c:v>4.3482522186999999</c:v>
                </c:pt>
                <c:pt idx="4">
                  <c:v>4.3482522186999999</c:v>
                </c:pt>
                <c:pt idx="5">
                  <c:v>4.3482522186999999</c:v>
                </c:pt>
                <c:pt idx="6">
                  <c:v>4.3482522186999999</c:v>
                </c:pt>
                <c:pt idx="7">
                  <c:v>8.5815115439999996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E-48B6-935F-5D77130D3E6E}"/>
            </c:ext>
          </c:extLst>
        </c:ser>
        <c:ser>
          <c:idx val="2"/>
          <c:order val="2"/>
          <c:tx>
            <c:v>失業率3.4~3.6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best!$F$10:$F$17</c:f>
              <c:numCache>
                <c:formatCode>General</c:formatCode>
                <c:ptCount val="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3.5</c:v>
                </c:pt>
                <c:pt idx="5">
                  <c:v>3.5</c:v>
                </c:pt>
                <c:pt idx="6">
                  <c:v>3.6</c:v>
                </c:pt>
                <c:pt idx="7">
                  <c:v>3.6</c:v>
                </c:pt>
              </c:numCache>
            </c:numRef>
          </c:xVal>
          <c:yVal>
            <c:numRef>
              <c:f>best!$H$10:$H$17</c:f>
              <c:numCache>
                <c:formatCode>General</c:formatCode>
                <c:ptCount val="8"/>
                <c:pt idx="0">
                  <c:v>4.4988954401000001</c:v>
                </c:pt>
                <c:pt idx="1">
                  <c:v>4.4988954401000001</c:v>
                </c:pt>
                <c:pt idx="2">
                  <c:v>4.4988954401000001</c:v>
                </c:pt>
                <c:pt idx="3">
                  <c:v>4.4988954401000001</c:v>
                </c:pt>
                <c:pt idx="4">
                  <c:v>3.285062054</c:v>
                </c:pt>
                <c:pt idx="5">
                  <c:v>3.285062054</c:v>
                </c:pt>
                <c:pt idx="6">
                  <c:v>2.0712286677999998</c:v>
                </c:pt>
                <c:pt idx="7">
                  <c:v>2.0712286677999998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7E-48B6-935F-5D77130D3E6E}"/>
            </c:ext>
          </c:extLst>
        </c:ser>
        <c:ser>
          <c:idx val="3"/>
          <c:order val="3"/>
          <c:tx>
            <c:v>失業率3.7~3.8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best!$F$18:$F$25</c:f>
              <c:numCache>
                <c:formatCode>General</c:formatCode>
                <c:ptCount val="8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</c:numCache>
            </c:numRef>
          </c:xVal>
          <c:yVal>
            <c:numRef>
              <c:f>best!$H$18:$H$25</c:f>
              <c:numCache>
                <c:formatCode>General</c:formatCode>
                <c:ptCount val="8"/>
                <c:pt idx="0">
                  <c:v>3.8031018859999999</c:v>
                </c:pt>
                <c:pt idx="1">
                  <c:v>3.8031018859999999</c:v>
                </c:pt>
                <c:pt idx="2">
                  <c:v>3.8031018859999999</c:v>
                </c:pt>
                <c:pt idx="3">
                  <c:v>7.2076410849999997</c:v>
                </c:pt>
                <c:pt idx="4">
                  <c:v>7.2076410849999997</c:v>
                </c:pt>
                <c:pt idx="5">
                  <c:v>7.2076410849999997</c:v>
                </c:pt>
                <c:pt idx="6">
                  <c:v>7.2076410849999997</c:v>
                </c:pt>
                <c:pt idx="7">
                  <c:v>7.2076410849999997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7E-48B6-935F-5D77130D3E6E}"/>
            </c:ext>
          </c:extLst>
        </c:ser>
        <c:ser>
          <c:idx val="4"/>
          <c:order val="4"/>
          <c:tx>
            <c:v>失業率3.8~3.9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best!$F$26:$F$32</c:f>
              <c:numCache>
                <c:formatCode>General</c:formatCode>
                <c:ptCount val="7"/>
                <c:pt idx="0">
                  <c:v>3.8</c:v>
                </c:pt>
                <c:pt idx="1">
                  <c:v>3.8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</c:numCache>
            </c:numRef>
          </c:xVal>
          <c:yVal>
            <c:numRef>
              <c:f>best!$H$26:$H$32</c:f>
              <c:numCache>
                <c:formatCode>General</c:formatCode>
                <c:ptCount val="7"/>
                <c:pt idx="0">
                  <c:v>2.0423267264999998</c:v>
                </c:pt>
                <c:pt idx="1">
                  <c:v>2.0423267264999998</c:v>
                </c:pt>
                <c:pt idx="2">
                  <c:v>3.0048639393999999</c:v>
                </c:pt>
                <c:pt idx="3">
                  <c:v>3.0048639393999999</c:v>
                </c:pt>
                <c:pt idx="4">
                  <c:v>3.0048639393999999</c:v>
                </c:pt>
                <c:pt idx="5">
                  <c:v>3.0048639393999999</c:v>
                </c:pt>
                <c:pt idx="6">
                  <c:v>3.0048639393999999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7E-48B6-935F-5D77130D3E6E}"/>
            </c:ext>
          </c:extLst>
        </c:ser>
        <c:ser>
          <c:idx val="5"/>
          <c:order val="5"/>
          <c:tx>
            <c:v>失業率3.9~4.1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best!$F$33:$F$43</c:f>
              <c:numCache>
                <c:formatCode>General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4</c:v>
                </c:pt>
                <c:pt idx="3">
                  <c:v>4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</c:numCache>
            </c:numRef>
          </c:xVal>
          <c:yVal>
            <c:numRef>
              <c:f>best!$H$33:$H$43</c:f>
              <c:numCache>
                <c:formatCode>General</c:formatCode>
                <c:ptCount val="11"/>
                <c:pt idx="0">
                  <c:v>3.9383299000999998</c:v>
                </c:pt>
                <c:pt idx="1">
                  <c:v>3.9383299000999998</c:v>
                </c:pt>
                <c:pt idx="2">
                  <c:v>3.3816856532999999</c:v>
                </c:pt>
                <c:pt idx="3">
                  <c:v>3.3816856532999999</c:v>
                </c:pt>
                <c:pt idx="4">
                  <c:v>2.8250414066</c:v>
                </c:pt>
                <c:pt idx="5">
                  <c:v>2.8250414066</c:v>
                </c:pt>
                <c:pt idx="6">
                  <c:v>2.8250414066</c:v>
                </c:pt>
                <c:pt idx="7">
                  <c:v>2.8250414066</c:v>
                </c:pt>
                <c:pt idx="8">
                  <c:v>2.8250414066</c:v>
                </c:pt>
                <c:pt idx="9">
                  <c:v>2.8250414066</c:v>
                </c:pt>
                <c:pt idx="10">
                  <c:v>2.8250414066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7E-48B6-935F-5D77130D3E6E}"/>
            </c:ext>
          </c:extLst>
        </c:ser>
        <c:ser>
          <c:idx val="6"/>
          <c:order val="6"/>
          <c:tx>
            <c:v>失業率4.2~4.6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best!$F$44:$F$56</c:f>
              <c:numCache>
                <c:formatCode>General</c:formatCode>
                <c:ptCount val="13"/>
                <c:pt idx="0">
                  <c:v>4.2</c:v>
                </c:pt>
                <c:pt idx="1">
                  <c:v>4.3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4.5999999999999996</c:v>
                </c:pt>
              </c:numCache>
            </c:numRef>
          </c:xVal>
          <c:yVal>
            <c:numRef>
              <c:f>best!$H$44:$H$56</c:f>
              <c:numCache>
                <c:formatCode>General</c:formatCode>
                <c:ptCount val="13"/>
                <c:pt idx="0">
                  <c:v>4.6826039605999998</c:v>
                </c:pt>
                <c:pt idx="1">
                  <c:v>3.8167725205999998</c:v>
                </c:pt>
                <c:pt idx="2">
                  <c:v>2.9509410806999998</c:v>
                </c:pt>
                <c:pt idx="3">
                  <c:v>2.9509410806999998</c:v>
                </c:pt>
                <c:pt idx="4">
                  <c:v>2.9509410806999998</c:v>
                </c:pt>
                <c:pt idx="5">
                  <c:v>2.9509410806999998</c:v>
                </c:pt>
                <c:pt idx="6">
                  <c:v>2.0851096407999998</c:v>
                </c:pt>
                <c:pt idx="7">
                  <c:v>2.0851096407999998</c:v>
                </c:pt>
                <c:pt idx="8">
                  <c:v>2.0851096407999998</c:v>
                </c:pt>
                <c:pt idx="9">
                  <c:v>2.0851096407999998</c:v>
                </c:pt>
                <c:pt idx="10">
                  <c:v>2.0851096407999998</c:v>
                </c:pt>
                <c:pt idx="11">
                  <c:v>2.0851096407999998</c:v>
                </c:pt>
                <c:pt idx="12">
                  <c:v>1.2192782009000001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7E-48B6-935F-5D77130D3E6E}"/>
            </c:ext>
          </c:extLst>
        </c:ser>
        <c:ser>
          <c:idx val="7"/>
          <c:order val="7"/>
          <c:tx>
            <c:v>失業率4.6~4.9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best!$F$57:$F$66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4.9000000000000004</c:v>
                </c:pt>
              </c:numCache>
            </c:numRef>
          </c:xVal>
          <c:yVal>
            <c:numRef>
              <c:f>best!$H$57:$H$66</c:f>
              <c:numCache>
                <c:formatCode>General</c:formatCode>
                <c:ptCount val="10"/>
                <c:pt idx="0">
                  <c:v>3.4398323371999999</c:v>
                </c:pt>
                <c:pt idx="1">
                  <c:v>3.4398323371999999</c:v>
                </c:pt>
                <c:pt idx="2">
                  <c:v>2.2998437592999998</c:v>
                </c:pt>
                <c:pt idx="3">
                  <c:v>2.2998437592999998</c:v>
                </c:pt>
                <c:pt idx="4">
                  <c:v>1.1598551813</c:v>
                </c:pt>
                <c:pt idx="5">
                  <c:v>1.1598551813</c:v>
                </c:pt>
                <c:pt idx="6">
                  <c:v>1.1598551813</c:v>
                </c:pt>
                <c:pt idx="7">
                  <c:v>1.1598551813</c:v>
                </c:pt>
                <c:pt idx="8">
                  <c:v>1.1598551813</c:v>
                </c:pt>
                <c:pt idx="9">
                  <c:v>1.9866603399999998E-2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7E-48B6-935F-5D77130D3E6E}"/>
            </c:ext>
          </c:extLst>
        </c:ser>
        <c:ser>
          <c:idx val="8"/>
          <c:order val="8"/>
          <c:tx>
            <c:v>失業率4.9~5.1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best!$F$67:$F$73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</c:numCache>
            </c:numRef>
          </c:xVal>
          <c:yVal>
            <c:numRef>
              <c:f>best!$H$67:$H$73</c:f>
              <c:numCache>
                <c:formatCode>General</c:formatCode>
                <c:ptCount val="7"/>
                <c:pt idx="0">
                  <c:v>2.4287823182000001</c:v>
                </c:pt>
                <c:pt idx="1">
                  <c:v>1.6812262087000001</c:v>
                </c:pt>
                <c:pt idx="2">
                  <c:v>0.93367009919999999</c:v>
                </c:pt>
                <c:pt idx="3">
                  <c:v>0.93367009919999999</c:v>
                </c:pt>
                <c:pt idx="4">
                  <c:v>0.93367009919999999</c:v>
                </c:pt>
                <c:pt idx="5">
                  <c:v>0.93367009919999999</c:v>
                </c:pt>
                <c:pt idx="6">
                  <c:v>0.93367009919999999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27E-48B6-935F-5D77130D3E6E}"/>
            </c:ext>
          </c:extLst>
        </c:ser>
        <c:ser>
          <c:idx val="9"/>
          <c:order val="9"/>
          <c:tx>
            <c:v>失業率5.2~5.4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best!$F$74:$F$82</c:f>
              <c:numCache>
                <c:formatCode>General</c:formatCode>
                <c:ptCount val="9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5.3</c:v>
                </c:pt>
                <c:pt idx="6">
                  <c:v>5.3</c:v>
                </c:pt>
                <c:pt idx="7">
                  <c:v>5.3</c:v>
                </c:pt>
                <c:pt idx="8">
                  <c:v>5.4</c:v>
                </c:pt>
              </c:numCache>
            </c:numRef>
          </c:xVal>
          <c:yVal>
            <c:numRef>
              <c:f>best!$H$74:$H$82</c:f>
              <c:numCache>
                <c:formatCode>General</c:formatCode>
                <c:ptCount val="9"/>
                <c:pt idx="0">
                  <c:v>2.4763948793999999</c:v>
                </c:pt>
                <c:pt idx="1">
                  <c:v>2.4763948793999999</c:v>
                </c:pt>
                <c:pt idx="2">
                  <c:v>2.4763948793999999</c:v>
                </c:pt>
                <c:pt idx="3">
                  <c:v>2.4763948793999999</c:v>
                </c:pt>
                <c:pt idx="4">
                  <c:v>2.4763948793999999</c:v>
                </c:pt>
                <c:pt idx="5">
                  <c:v>2.8711147826999999</c:v>
                </c:pt>
                <c:pt idx="6">
                  <c:v>2.8711147826999999</c:v>
                </c:pt>
                <c:pt idx="7">
                  <c:v>2.8711147826999999</c:v>
                </c:pt>
                <c:pt idx="8">
                  <c:v>3.2658346859999998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27E-48B6-935F-5D77130D3E6E}"/>
            </c:ext>
          </c:extLst>
        </c:ser>
        <c:ser>
          <c:idx val="10"/>
          <c:order val="10"/>
          <c:tx>
            <c:v>失業率5.4~5.7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best!$F$83:$F$91</c:f>
              <c:numCache>
                <c:formatCode>General</c:formatCode>
                <c:ptCount val="9"/>
                <c:pt idx="0">
                  <c:v>5.4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5.6</c:v>
                </c:pt>
                <c:pt idx="6">
                  <c:v>5.6</c:v>
                </c:pt>
                <c:pt idx="7">
                  <c:v>5.7</c:v>
                </c:pt>
                <c:pt idx="8">
                  <c:v>5.7</c:v>
                </c:pt>
              </c:numCache>
            </c:numRef>
          </c:xVal>
          <c:yVal>
            <c:numRef>
              <c:f>best!$H$83:$H$91</c:f>
              <c:numCache>
                <c:formatCode>General</c:formatCode>
                <c:ptCount val="9"/>
                <c:pt idx="0">
                  <c:v>0.3768952659</c:v>
                </c:pt>
                <c:pt idx="1">
                  <c:v>1.5162386011</c:v>
                </c:pt>
                <c:pt idx="2">
                  <c:v>1.5162386011</c:v>
                </c:pt>
                <c:pt idx="3">
                  <c:v>1.5162386011</c:v>
                </c:pt>
                <c:pt idx="4">
                  <c:v>1.5162386011</c:v>
                </c:pt>
                <c:pt idx="5">
                  <c:v>2.6555819362999999</c:v>
                </c:pt>
                <c:pt idx="6">
                  <c:v>2.6555819362999999</c:v>
                </c:pt>
                <c:pt idx="7">
                  <c:v>3.7949252715999999</c:v>
                </c:pt>
                <c:pt idx="8">
                  <c:v>3.7949252715999999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27E-48B6-935F-5D77130D3E6E}"/>
            </c:ext>
          </c:extLst>
        </c:ser>
        <c:ser>
          <c:idx val="11"/>
          <c:order val="11"/>
          <c:tx>
            <c:v>失業率5.7~6.1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best!$F$92:$F$99</c:f>
              <c:numCache>
                <c:formatCode>General</c:formatCode>
                <c:ptCount val="8"/>
                <c:pt idx="0">
                  <c:v>5.7</c:v>
                </c:pt>
                <c:pt idx="1">
                  <c:v>5.7</c:v>
                </c:pt>
                <c:pt idx="2">
                  <c:v>5.8</c:v>
                </c:pt>
                <c:pt idx="3">
                  <c:v>5.9</c:v>
                </c:pt>
                <c:pt idx="4">
                  <c:v>6</c:v>
                </c:pt>
                <c:pt idx="5">
                  <c:v>6</c:v>
                </c:pt>
                <c:pt idx="6">
                  <c:v>6.1</c:v>
                </c:pt>
                <c:pt idx="7">
                  <c:v>6.1</c:v>
                </c:pt>
              </c:numCache>
            </c:numRef>
          </c:xVal>
          <c:yVal>
            <c:numRef>
              <c:f>best!$H$92:$H$99</c:f>
              <c:numCache>
                <c:formatCode>General</c:formatCode>
                <c:ptCount val="8"/>
                <c:pt idx="0">
                  <c:v>1.7367486303999999</c:v>
                </c:pt>
                <c:pt idx="1">
                  <c:v>1.7367486303999999</c:v>
                </c:pt>
                <c:pt idx="2">
                  <c:v>2.6280256556000001</c:v>
                </c:pt>
                <c:pt idx="3">
                  <c:v>3.5193026807000001</c:v>
                </c:pt>
                <c:pt idx="4">
                  <c:v>4.4105797059</c:v>
                </c:pt>
                <c:pt idx="5">
                  <c:v>4.4105797059</c:v>
                </c:pt>
                <c:pt idx="6">
                  <c:v>5.3018567311</c:v>
                </c:pt>
                <c:pt idx="7">
                  <c:v>5.3018567311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27E-48B6-935F-5D77130D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8063"/>
        <c:axId val="168695567"/>
      </c:scatterChart>
      <c:scatterChart>
        <c:scatterStyle val="lineMarker"/>
        <c:varyColors val="0"/>
        <c:ser>
          <c:idx val="0"/>
          <c:order val="0"/>
          <c:tx>
            <c:strRef>
              <c:f>best!$C$1</c:f>
              <c:strCache>
                <c:ptCount val="1"/>
                <c:pt idx="0">
                  <c:v>通膨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best!$B$2:$B$182</c:f>
              <c:numCache>
                <c:formatCode>0.00_ </c:formatCode>
                <c:ptCount val="181"/>
                <c:pt idx="0">
                  <c:v>5.4</c:v>
                </c:pt>
                <c:pt idx="1">
                  <c:v>5.2</c:v>
                </c:pt>
                <c:pt idx="2">
                  <c:v>5.2</c:v>
                </c:pt>
                <c:pt idx="3">
                  <c:v>4.8</c:v>
                </c:pt>
                <c:pt idx="4">
                  <c:v>5.2</c:v>
                </c:pt>
                <c:pt idx="5">
                  <c:v>5.7</c:v>
                </c:pt>
                <c:pt idx="6">
                  <c:v>6</c:v>
                </c:pt>
                <c:pt idx="7">
                  <c:v>6.1</c:v>
                </c:pt>
                <c:pt idx="8">
                  <c:v>6</c:v>
                </c:pt>
                <c:pt idx="9">
                  <c:v>6.1</c:v>
                </c:pt>
                <c:pt idx="10">
                  <c:v>6.5</c:v>
                </c:pt>
                <c:pt idx="11">
                  <c:v>7.1</c:v>
                </c:pt>
                <c:pt idx="12">
                  <c:v>8.5</c:v>
                </c:pt>
                <c:pt idx="13">
                  <c:v>8.9</c:v>
                </c:pt>
                <c:pt idx="14">
                  <c:v>9</c:v>
                </c:pt>
                <c:pt idx="15">
                  <c:v>8.6</c:v>
                </c:pt>
                <c:pt idx="16">
                  <c:v>9.1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</c:v>
                </c:pt>
                <c:pt idx="20">
                  <c:v>9.5</c:v>
                </c:pt>
                <c:pt idx="21">
                  <c:v>9.5</c:v>
                </c:pt>
                <c:pt idx="22">
                  <c:v>9.4</c:v>
                </c:pt>
                <c:pt idx="23">
                  <c:v>9.6999999999999993</c:v>
                </c:pt>
                <c:pt idx="24">
                  <c:v>10.6</c:v>
                </c:pt>
                <c:pt idx="25">
                  <c:v>10.4</c:v>
                </c:pt>
                <c:pt idx="26">
                  <c:v>10.199999999999999</c:v>
                </c:pt>
                <c:pt idx="27">
                  <c:v>9.5</c:v>
                </c:pt>
                <c:pt idx="28">
                  <c:v>9.3000000000000007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9.5</c:v>
                </c:pt>
                <c:pt idx="32">
                  <c:v>9.1999999999999993</c:v>
                </c:pt>
                <c:pt idx="33">
                  <c:v>9</c:v>
                </c:pt>
                <c:pt idx="34">
                  <c:v>9.3000000000000007</c:v>
                </c:pt>
                <c:pt idx="35">
                  <c:v>9.1</c:v>
                </c:pt>
                <c:pt idx="36">
                  <c:v>9.8000000000000007</c:v>
                </c:pt>
                <c:pt idx="37">
                  <c:v>9.5</c:v>
                </c:pt>
                <c:pt idx="38">
                  <c:v>9.1999999999999993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9.1</c:v>
                </c:pt>
                <c:pt idx="44">
                  <c:v>8.8000000000000007</c:v>
                </c:pt>
                <c:pt idx="45">
                  <c:v>8.5</c:v>
                </c:pt>
                <c:pt idx="46">
                  <c:v>8.1999999999999993</c:v>
                </c:pt>
                <c:pt idx="47">
                  <c:v>8.3000000000000007</c:v>
                </c:pt>
                <c:pt idx="48">
                  <c:v>8.8000000000000007</c:v>
                </c:pt>
                <c:pt idx="49">
                  <c:v>8.6999999999999993</c:v>
                </c:pt>
                <c:pt idx="50">
                  <c:v>8.4</c:v>
                </c:pt>
                <c:pt idx="51">
                  <c:v>7.7</c:v>
                </c:pt>
                <c:pt idx="52">
                  <c:v>7.9</c:v>
                </c:pt>
                <c:pt idx="53">
                  <c:v>8.4</c:v>
                </c:pt>
                <c:pt idx="54">
                  <c:v>8.6</c:v>
                </c:pt>
                <c:pt idx="55">
                  <c:v>8.1999999999999993</c:v>
                </c:pt>
                <c:pt idx="56">
                  <c:v>7.6</c:v>
                </c:pt>
                <c:pt idx="57">
                  <c:v>7.5</c:v>
                </c:pt>
                <c:pt idx="58">
                  <c:v>7.4</c:v>
                </c:pt>
                <c:pt idx="59">
                  <c:v>7.6</c:v>
                </c:pt>
                <c:pt idx="60">
                  <c:v>8.5</c:v>
                </c:pt>
                <c:pt idx="61">
                  <c:v>8.1</c:v>
                </c:pt>
                <c:pt idx="62">
                  <c:v>7.6</c:v>
                </c:pt>
                <c:pt idx="63">
                  <c:v>7.1</c:v>
                </c:pt>
                <c:pt idx="64">
                  <c:v>7.3</c:v>
                </c:pt>
                <c:pt idx="65">
                  <c:v>7.8</c:v>
                </c:pt>
                <c:pt idx="66">
                  <c:v>7.7</c:v>
                </c:pt>
                <c:pt idx="67">
                  <c:v>7.3</c:v>
                </c:pt>
                <c:pt idx="68">
                  <c:v>7</c:v>
                </c:pt>
                <c:pt idx="69">
                  <c:v>7</c:v>
                </c:pt>
                <c:pt idx="70">
                  <c:v>6.6</c:v>
                </c:pt>
                <c:pt idx="71">
                  <c:v>6.5</c:v>
                </c:pt>
                <c:pt idx="72">
                  <c:v>7</c:v>
                </c:pt>
                <c:pt idx="73">
                  <c:v>7</c:v>
                </c:pt>
                <c:pt idx="74">
                  <c:v>6.8</c:v>
                </c:pt>
                <c:pt idx="75">
                  <c:v>5.9</c:v>
                </c:pt>
                <c:pt idx="76">
                  <c:v>6.1</c:v>
                </c:pt>
                <c:pt idx="77">
                  <c:v>6.3</c:v>
                </c:pt>
                <c:pt idx="78">
                  <c:v>6.5</c:v>
                </c:pt>
                <c:pt idx="79">
                  <c:v>6.3</c:v>
                </c:pt>
                <c:pt idx="80">
                  <c:v>5.7</c:v>
                </c:pt>
                <c:pt idx="81">
                  <c:v>5.5</c:v>
                </c:pt>
                <c:pt idx="82">
                  <c:v>5.5</c:v>
                </c:pt>
                <c:pt idx="83">
                  <c:v>5.4</c:v>
                </c:pt>
                <c:pt idx="84">
                  <c:v>6.1</c:v>
                </c:pt>
                <c:pt idx="85">
                  <c:v>5.8</c:v>
                </c:pt>
                <c:pt idx="86">
                  <c:v>5.6</c:v>
                </c:pt>
                <c:pt idx="87">
                  <c:v>5.0999999999999996</c:v>
                </c:pt>
                <c:pt idx="88">
                  <c:v>5.3</c:v>
                </c:pt>
                <c:pt idx="89">
                  <c:v>5.5</c:v>
                </c:pt>
                <c:pt idx="90">
                  <c:v>5.6</c:v>
                </c:pt>
                <c:pt idx="91">
                  <c:v>5.2</c:v>
                </c:pt>
                <c:pt idx="92">
                  <c:v>4.9000000000000004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5.3</c:v>
                </c:pt>
                <c:pt idx="97">
                  <c:v>5.2</c:v>
                </c:pt>
                <c:pt idx="98">
                  <c:v>5.0999999999999996</c:v>
                </c:pt>
                <c:pt idx="99">
                  <c:v>4.7</c:v>
                </c:pt>
                <c:pt idx="100">
                  <c:v>4.5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4.8</c:v>
                </c:pt>
                <c:pt idx="105">
                  <c:v>4.7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5.0999999999999996</c:v>
                </c:pt>
                <c:pt idx="109">
                  <c:v>4.9000000000000004</c:v>
                </c:pt>
                <c:pt idx="110">
                  <c:v>4.5999999999999996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4.5</c:v>
                </c:pt>
                <c:pt idx="114">
                  <c:v>4.5999999999999996</c:v>
                </c:pt>
                <c:pt idx="115">
                  <c:v>4.5</c:v>
                </c:pt>
                <c:pt idx="116">
                  <c:v>4.0999999999999996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4.5</c:v>
                </c:pt>
                <c:pt idx="121">
                  <c:v>4.4000000000000004</c:v>
                </c:pt>
                <c:pt idx="122">
                  <c:v>4.0999999999999996</c:v>
                </c:pt>
                <c:pt idx="123">
                  <c:v>3.7</c:v>
                </c:pt>
                <c:pt idx="124">
                  <c:v>3.6</c:v>
                </c:pt>
                <c:pt idx="125">
                  <c:v>4.2</c:v>
                </c:pt>
                <c:pt idx="126">
                  <c:v>4.0999999999999996</c:v>
                </c:pt>
                <c:pt idx="127">
                  <c:v>3.9</c:v>
                </c:pt>
                <c:pt idx="128">
                  <c:v>3.6</c:v>
                </c:pt>
                <c:pt idx="129">
                  <c:v>3.5</c:v>
                </c:pt>
                <c:pt idx="130">
                  <c:v>3.5</c:v>
                </c:pt>
                <c:pt idx="131">
                  <c:v>3.7</c:v>
                </c:pt>
                <c:pt idx="132">
                  <c:v>4.4000000000000004</c:v>
                </c:pt>
                <c:pt idx="133">
                  <c:v>4.0999999999999996</c:v>
                </c:pt>
                <c:pt idx="134">
                  <c:v>3.9</c:v>
                </c:pt>
                <c:pt idx="135">
                  <c:v>3.3</c:v>
                </c:pt>
                <c:pt idx="136">
                  <c:v>3.4</c:v>
                </c:pt>
                <c:pt idx="137">
                  <c:v>3.8</c:v>
                </c:pt>
                <c:pt idx="138">
                  <c:v>4</c:v>
                </c:pt>
                <c:pt idx="139">
                  <c:v>3.8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3.4</c:v>
                </c:pt>
                <c:pt idx="144">
                  <c:v>4</c:v>
                </c:pt>
                <c:pt idx="145">
                  <c:v>3.8</c:v>
                </c:pt>
                <c:pt idx="146">
                  <c:v>4.5</c:v>
                </c:pt>
                <c:pt idx="147">
                  <c:v>14.4</c:v>
                </c:pt>
                <c:pt idx="148">
                  <c:v>13</c:v>
                </c:pt>
                <c:pt idx="149">
                  <c:v>11.2</c:v>
                </c:pt>
                <c:pt idx="150">
                  <c:v>10.5</c:v>
                </c:pt>
                <c:pt idx="151">
                  <c:v>8.5</c:v>
                </c:pt>
                <c:pt idx="152">
                  <c:v>7.7</c:v>
                </c:pt>
                <c:pt idx="153">
                  <c:v>6.6</c:v>
                </c:pt>
                <c:pt idx="154">
                  <c:v>6.4</c:v>
                </c:pt>
                <c:pt idx="155">
                  <c:v>6.5</c:v>
                </c:pt>
                <c:pt idx="156">
                  <c:v>6.8</c:v>
                </c:pt>
                <c:pt idx="157">
                  <c:v>6.6</c:v>
                </c:pt>
                <c:pt idx="158">
                  <c:v>6.2</c:v>
                </c:pt>
                <c:pt idx="159">
                  <c:v>5.7</c:v>
                </c:pt>
                <c:pt idx="160">
                  <c:v>5.5</c:v>
                </c:pt>
                <c:pt idx="161">
                  <c:v>6.1</c:v>
                </c:pt>
                <c:pt idx="162">
                  <c:v>5.7</c:v>
                </c:pt>
                <c:pt idx="163">
                  <c:v>5.3</c:v>
                </c:pt>
                <c:pt idx="164">
                  <c:v>4.5999999999999996</c:v>
                </c:pt>
                <c:pt idx="165">
                  <c:v>4.3</c:v>
                </c:pt>
                <c:pt idx="166">
                  <c:v>3.9</c:v>
                </c:pt>
                <c:pt idx="167">
                  <c:v>3.7</c:v>
                </c:pt>
                <c:pt idx="168">
                  <c:v>4.4000000000000004</c:v>
                </c:pt>
                <c:pt idx="169">
                  <c:v>4.0999999999999996</c:v>
                </c:pt>
                <c:pt idx="170">
                  <c:v>3.8</c:v>
                </c:pt>
                <c:pt idx="171">
                  <c:v>3.3</c:v>
                </c:pt>
                <c:pt idx="172">
                  <c:v>3.4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3.3</c:v>
                </c:pt>
                <c:pt idx="177">
                  <c:v>3.4</c:v>
                </c:pt>
                <c:pt idx="178">
                  <c:v>3.4</c:v>
                </c:pt>
                <c:pt idx="179">
                  <c:v>3.3</c:v>
                </c:pt>
                <c:pt idx="180">
                  <c:v>3.9</c:v>
                </c:pt>
              </c:numCache>
            </c:numRef>
          </c:xVal>
          <c:yVal>
            <c:numRef>
              <c:f>best!$C$2:$C$182</c:f>
              <c:numCache>
                <c:formatCode>General</c:formatCode>
                <c:ptCount val="181"/>
                <c:pt idx="0">
                  <c:v>4.2802940479013598</c:v>
                </c:pt>
                <c:pt idx="1">
                  <c:v>4.0265554130487216</c:v>
                </c:pt>
                <c:pt idx="2">
                  <c:v>3.9814562312516983</c:v>
                </c:pt>
                <c:pt idx="3">
                  <c:v>3.9368897748275162</c:v>
                </c:pt>
                <c:pt idx="4">
                  <c:v>4.1755430418035155</c:v>
                </c:pt>
                <c:pt idx="5">
                  <c:v>5.0217900476117308</c:v>
                </c:pt>
                <c:pt idx="6">
                  <c:v>5.6001229002539574</c:v>
                </c:pt>
                <c:pt idx="7">
                  <c:v>5.3718551152623446</c:v>
                </c:pt>
                <c:pt idx="8">
                  <c:v>4.9369274305721991</c:v>
                </c:pt>
                <c:pt idx="9">
                  <c:v>3.6551862771374966</c:v>
                </c:pt>
                <c:pt idx="10">
                  <c:v>1.0695746918073905</c:v>
                </c:pt>
                <c:pt idx="11">
                  <c:v>9.1412900645607073E-2</c:v>
                </c:pt>
                <c:pt idx="12">
                  <c:v>2.9846503695275806E-2</c:v>
                </c:pt>
                <c:pt idx="13">
                  <c:v>0.23619108803786615</c:v>
                </c:pt>
                <c:pt idx="14">
                  <c:v>-0.38355625491738249</c:v>
                </c:pt>
                <c:pt idx="15">
                  <c:v>-0.73688571521671253</c:v>
                </c:pt>
                <c:pt idx="16">
                  <c:v>-1.2814357989586074</c:v>
                </c:pt>
                <c:pt idx="17">
                  <c:v>-1.4267760436898684</c:v>
                </c:pt>
                <c:pt idx="18">
                  <c:v>-2.0971613536760558</c:v>
                </c:pt>
                <c:pt idx="19">
                  <c:v>-1.4843486119606042</c:v>
                </c:pt>
                <c:pt idx="20">
                  <c:v>-1.2862059666427432</c:v>
                </c:pt>
                <c:pt idx="21">
                  <c:v>-0.18284827748612015</c:v>
                </c:pt>
                <c:pt idx="22">
                  <c:v>1.8382958691302818</c:v>
                </c:pt>
                <c:pt idx="23">
                  <c:v>2.7213311262058353</c:v>
                </c:pt>
                <c:pt idx="24">
                  <c:v>2.6257086429576217</c:v>
                </c:pt>
                <c:pt idx="25">
                  <c:v>2.1433317781453685</c:v>
                </c:pt>
                <c:pt idx="26">
                  <c:v>2.3139594469439455</c:v>
                </c:pt>
                <c:pt idx="27">
                  <c:v>2.2364471956480854</c:v>
                </c:pt>
                <c:pt idx="28">
                  <c:v>2.0209860840939711</c:v>
                </c:pt>
                <c:pt idx="29">
                  <c:v>1.0533489728456609</c:v>
                </c:pt>
                <c:pt idx="30">
                  <c:v>1.2351927783014691</c:v>
                </c:pt>
                <c:pt idx="31">
                  <c:v>1.1481045618391952</c:v>
                </c:pt>
                <c:pt idx="32">
                  <c:v>1.1436826581592723</c:v>
                </c:pt>
                <c:pt idx="33">
                  <c:v>1.1721876055269618</c:v>
                </c:pt>
                <c:pt idx="34">
                  <c:v>1.143160911570279</c:v>
                </c:pt>
                <c:pt idx="35">
                  <c:v>1.4957235273143148</c:v>
                </c:pt>
                <c:pt idx="36">
                  <c:v>1.631846857448763</c:v>
                </c:pt>
                <c:pt idx="37">
                  <c:v>2.1075846286581603</c:v>
                </c:pt>
                <c:pt idx="38">
                  <c:v>2.681603264240854</c:v>
                </c:pt>
                <c:pt idx="39">
                  <c:v>3.163630859276461</c:v>
                </c:pt>
                <c:pt idx="40">
                  <c:v>3.5686457846345649</c:v>
                </c:pt>
                <c:pt idx="41">
                  <c:v>3.5588282522423347</c:v>
                </c:pt>
                <c:pt idx="42">
                  <c:v>3.6287159822210815</c:v>
                </c:pt>
                <c:pt idx="43">
                  <c:v>3.7712081791197805</c:v>
                </c:pt>
                <c:pt idx="44">
                  <c:v>3.8683568410402982</c:v>
                </c:pt>
                <c:pt idx="45">
                  <c:v>3.5251999213573981</c:v>
                </c:pt>
                <c:pt idx="46">
                  <c:v>3.394377590800854</c:v>
                </c:pt>
                <c:pt idx="47">
                  <c:v>2.9624188448710846</c:v>
                </c:pt>
                <c:pt idx="48">
                  <c:v>2.9252167121508554</c:v>
                </c:pt>
                <c:pt idx="49">
                  <c:v>2.8710987804382171</c:v>
                </c:pt>
                <c:pt idx="50">
                  <c:v>2.6513981930217807</c:v>
                </c:pt>
                <c:pt idx="51">
                  <c:v>2.3027398112989435</c:v>
                </c:pt>
                <c:pt idx="52">
                  <c:v>1.7042537749376003</c:v>
                </c:pt>
                <c:pt idx="53">
                  <c:v>1.6639937622385057</c:v>
                </c:pt>
                <c:pt idx="54">
                  <c:v>1.4084507042253593</c:v>
                </c:pt>
                <c:pt idx="55">
                  <c:v>1.6923789975501571</c:v>
                </c:pt>
                <c:pt idx="56">
                  <c:v>1.9912820806649949</c:v>
                </c:pt>
                <c:pt idx="57">
                  <c:v>2.1623435988711361</c:v>
                </c:pt>
                <c:pt idx="58">
                  <c:v>1.764133846085848</c:v>
                </c:pt>
                <c:pt idx="59">
                  <c:v>1.7410223687475637</c:v>
                </c:pt>
                <c:pt idx="60">
                  <c:v>1.5948646681225638</c:v>
                </c:pt>
                <c:pt idx="61">
                  <c:v>1.9779235097490526</c:v>
                </c:pt>
                <c:pt idx="62">
                  <c:v>1.4738962125967776</c:v>
                </c:pt>
                <c:pt idx="63">
                  <c:v>1.0630853814894485</c:v>
                </c:pt>
                <c:pt idx="64">
                  <c:v>1.3619650588516832</c:v>
                </c:pt>
                <c:pt idx="65">
                  <c:v>1.754416545376891</c:v>
                </c:pt>
                <c:pt idx="66">
                  <c:v>1.9606816118443982</c:v>
                </c:pt>
                <c:pt idx="67">
                  <c:v>1.5183675595431958</c:v>
                </c:pt>
                <c:pt idx="68">
                  <c:v>1.1849252615521528</c:v>
                </c:pt>
                <c:pt idx="69">
                  <c:v>0.96361270464340487</c:v>
                </c:pt>
                <c:pt idx="70">
                  <c:v>1.2370722045338978</c:v>
                </c:pt>
                <c:pt idx="71">
                  <c:v>1.5017356196183846</c:v>
                </c:pt>
                <c:pt idx="72">
                  <c:v>1.5789473684210507</c:v>
                </c:pt>
                <c:pt idx="73">
                  <c:v>1.1263492501055319</c:v>
                </c:pt>
                <c:pt idx="74">
                  <c:v>1.512202875763087</c:v>
                </c:pt>
                <c:pt idx="75">
                  <c:v>1.9528578985167555</c:v>
                </c:pt>
                <c:pt idx="76">
                  <c:v>2.1271115499366857</c:v>
                </c:pt>
                <c:pt idx="77">
                  <c:v>2.0723413731670544</c:v>
                </c:pt>
                <c:pt idx="78">
                  <c:v>1.9923286357643095</c:v>
                </c:pt>
                <c:pt idx="79">
                  <c:v>1.6996113341628267</c:v>
                </c:pt>
                <c:pt idx="80">
                  <c:v>1.6579186757150384</c:v>
                </c:pt>
                <c:pt idx="81">
                  <c:v>1.6643402156320384</c:v>
                </c:pt>
                <c:pt idx="82">
                  <c:v>1.3223551823708954</c:v>
                </c:pt>
                <c:pt idx="83">
                  <c:v>0.75649326965573982</c:v>
                </c:pt>
                <c:pt idx="84">
                  <c:v>-8.9348313069650298E-2</c:v>
                </c:pt>
                <c:pt idx="85">
                  <c:v>-2.5129801815307669E-2</c:v>
                </c:pt>
                <c:pt idx="86">
                  <c:v>-7.3637390866427108E-2</c:v>
                </c:pt>
                <c:pt idx="87">
                  <c:v>-0.19951744617669451</c:v>
                </c:pt>
                <c:pt idx="88">
                  <c:v>-3.9932744850777156E-2</c:v>
                </c:pt>
                <c:pt idx="89">
                  <c:v>0.12377120368545161</c:v>
                </c:pt>
                <c:pt idx="90">
                  <c:v>0.16956977964323036</c:v>
                </c:pt>
                <c:pt idx="91">
                  <c:v>0.19507929300573409</c:v>
                </c:pt>
                <c:pt idx="92">
                  <c:v>-3.6129747805963397E-2</c:v>
                </c:pt>
                <c:pt idx="93">
                  <c:v>0.17057443573555536</c:v>
                </c:pt>
                <c:pt idx="94">
                  <c:v>0.50179757866788721</c:v>
                </c:pt>
                <c:pt idx="95">
                  <c:v>0.72951978604159662</c:v>
                </c:pt>
                <c:pt idx="96">
                  <c:v>1.3730868138309948</c:v>
                </c:pt>
                <c:pt idx="97">
                  <c:v>1.0177997801654646</c:v>
                </c:pt>
                <c:pt idx="98">
                  <c:v>0.85253622114273109</c:v>
                </c:pt>
                <c:pt idx="99">
                  <c:v>1.125110418894419</c:v>
                </c:pt>
                <c:pt idx="100">
                  <c:v>1.0193225541935647</c:v>
                </c:pt>
                <c:pt idx="101">
                  <c:v>0.9973264945230832</c:v>
                </c:pt>
                <c:pt idx="102">
                  <c:v>0.82713887049870927</c:v>
                </c:pt>
                <c:pt idx="103">
                  <c:v>1.0628745027610345</c:v>
                </c:pt>
                <c:pt idx="104">
                  <c:v>1.4637836474815626</c:v>
                </c:pt>
                <c:pt idx="105">
                  <c:v>1.6359875209176076</c:v>
                </c:pt>
                <c:pt idx="106">
                  <c:v>1.6925371625037904</c:v>
                </c:pt>
                <c:pt idx="107">
                  <c:v>2.0746221329669092</c:v>
                </c:pt>
                <c:pt idx="108">
                  <c:v>2.5000422090529986</c:v>
                </c:pt>
                <c:pt idx="109">
                  <c:v>2.7379581714893106</c:v>
                </c:pt>
                <c:pt idx="110">
                  <c:v>2.3806124334402696</c:v>
                </c:pt>
                <c:pt idx="111">
                  <c:v>2.1996898784172956</c:v>
                </c:pt>
                <c:pt idx="112">
                  <c:v>1.8748777208413598</c:v>
                </c:pt>
                <c:pt idx="113">
                  <c:v>1.6334879552564587</c:v>
                </c:pt>
                <c:pt idx="114">
                  <c:v>1.7279784563724985</c:v>
                </c:pt>
                <c:pt idx="115">
                  <c:v>1.9389742120581843</c:v>
                </c:pt>
                <c:pt idx="116">
                  <c:v>2.2329638650032271</c:v>
                </c:pt>
                <c:pt idx="117">
                  <c:v>2.0411287019761786</c:v>
                </c:pt>
                <c:pt idx="118">
                  <c:v>2.2025829386831748</c:v>
                </c:pt>
                <c:pt idx="119">
                  <c:v>2.1090824745684138</c:v>
                </c:pt>
                <c:pt idx="120">
                  <c:v>2.0705076202751584</c:v>
                </c:pt>
                <c:pt idx="121">
                  <c:v>2.2117954212386568</c:v>
                </c:pt>
                <c:pt idx="122">
                  <c:v>2.3597114039729181</c:v>
                </c:pt>
                <c:pt idx="123">
                  <c:v>2.462743943334802</c:v>
                </c:pt>
                <c:pt idx="124">
                  <c:v>2.8010117148075615</c:v>
                </c:pt>
                <c:pt idx="125">
                  <c:v>2.8715478353166874</c:v>
                </c:pt>
                <c:pt idx="126">
                  <c:v>2.9495150866471116</c:v>
                </c:pt>
                <c:pt idx="127">
                  <c:v>2.6991801041874481</c:v>
                </c:pt>
                <c:pt idx="128">
                  <c:v>2.27697219419899</c:v>
                </c:pt>
                <c:pt idx="129">
                  <c:v>2.5224699286070384</c:v>
                </c:pt>
                <c:pt idx="130">
                  <c:v>2.1766010321523983</c:v>
                </c:pt>
                <c:pt idx="131">
                  <c:v>1.9101588486313719</c:v>
                </c:pt>
                <c:pt idx="132">
                  <c:v>1.5512351381991145</c:v>
                </c:pt>
                <c:pt idx="133">
                  <c:v>1.5201352659333054</c:v>
                </c:pt>
                <c:pt idx="134">
                  <c:v>1.8625227405691738</c:v>
                </c:pt>
                <c:pt idx="135">
                  <c:v>1.9964397755302459</c:v>
                </c:pt>
                <c:pt idx="136">
                  <c:v>1.7902284687663923</c:v>
                </c:pt>
                <c:pt idx="137">
                  <c:v>1.6484846560762445</c:v>
                </c:pt>
                <c:pt idx="138">
                  <c:v>1.811464806393509</c:v>
                </c:pt>
                <c:pt idx="139">
                  <c:v>1.7497798894291428</c:v>
                </c:pt>
                <c:pt idx="140">
                  <c:v>1.7113045131695268</c:v>
                </c:pt>
                <c:pt idx="141">
                  <c:v>1.7640429444213823</c:v>
                </c:pt>
                <c:pt idx="142">
                  <c:v>2.0512779818916256</c:v>
                </c:pt>
                <c:pt idx="143">
                  <c:v>2.2851297401217137</c:v>
                </c:pt>
                <c:pt idx="144">
                  <c:v>2.4865719552504508</c:v>
                </c:pt>
                <c:pt idx="145">
                  <c:v>2.3348735639459388</c:v>
                </c:pt>
                <c:pt idx="146">
                  <c:v>1.539326991919816</c:v>
                </c:pt>
                <c:pt idx="147">
                  <c:v>0.32909668633681666</c:v>
                </c:pt>
                <c:pt idx="148">
                  <c:v>0.1179263702107137</c:v>
                </c:pt>
                <c:pt idx="149">
                  <c:v>0.64573304755548788</c:v>
                </c:pt>
                <c:pt idx="150">
                  <c:v>0.98608182530370636</c:v>
                </c:pt>
                <c:pt idx="151">
                  <c:v>1.3096453823307064</c:v>
                </c:pt>
                <c:pt idx="152">
                  <c:v>1.3713248610564608</c:v>
                </c:pt>
                <c:pt idx="153">
                  <c:v>1.1820661677274849</c:v>
                </c:pt>
                <c:pt idx="154">
                  <c:v>1.1745357842679691</c:v>
                </c:pt>
                <c:pt idx="155">
                  <c:v>1.3620054947193101</c:v>
                </c:pt>
                <c:pt idx="156">
                  <c:v>1.399769741560094</c:v>
                </c:pt>
                <c:pt idx="157">
                  <c:v>1.6762152173745015</c:v>
                </c:pt>
                <c:pt idx="158">
                  <c:v>2.6197625089591847</c:v>
                </c:pt>
                <c:pt idx="159">
                  <c:v>4.159694838702114</c:v>
                </c:pt>
                <c:pt idx="160">
                  <c:v>4.9927065375944784</c:v>
                </c:pt>
                <c:pt idx="161">
                  <c:v>5.3914514133213345</c:v>
                </c:pt>
                <c:pt idx="162">
                  <c:v>5.3654752393854084</c:v>
                </c:pt>
                <c:pt idx="163">
                  <c:v>5.2512715548749993</c:v>
                </c:pt>
                <c:pt idx="164">
                  <c:v>5.3903488550791572</c:v>
                </c:pt>
                <c:pt idx="165">
                  <c:v>6.221868903328887</c:v>
                </c:pt>
                <c:pt idx="166">
                  <c:v>6.8090028398064764</c:v>
                </c:pt>
                <c:pt idx="167">
                  <c:v>7.0364028655451341</c:v>
                </c:pt>
                <c:pt idx="168">
                  <c:v>7.4798724682891145</c:v>
                </c:pt>
                <c:pt idx="169">
                  <c:v>7.8710638977392833</c:v>
                </c:pt>
                <c:pt idx="170">
                  <c:v>8.542455554842439</c:v>
                </c:pt>
                <c:pt idx="171">
                  <c:v>8.2586293408823721</c:v>
                </c:pt>
                <c:pt idx="172">
                  <c:v>8.5815115436765161</c:v>
                </c:pt>
                <c:pt idx="173">
                  <c:v>9.0597579647841524</c:v>
                </c:pt>
                <c:pt idx="174">
                  <c:v>8.5248147456255161</c:v>
                </c:pt>
                <c:pt idx="175">
                  <c:v>8.2626925031162344</c:v>
                </c:pt>
                <c:pt idx="176">
                  <c:v>8.2016696438336165</c:v>
                </c:pt>
                <c:pt idx="177">
                  <c:v>7.7454273308049135</c:v>
                </c:pt>
                <c:pt idx="178">
                  <c:v>7.110322794191732</c:v>
                </c:pt>
                <c:pt idx="179">
                  <c:v>6.4544013314108231</c:v>
                </c:pt>
                <c:pt idx="180">
                  <c:v>6.4101469688562576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E-48B6-935F-5D77130D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8063"/>
        <c:axId val="168695567"/>
      </c:scatterChart>
      <c:valAx>
        <c:axId val="489508063"/>
        <c:scaling>
          <c:orientation val="minMax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95567"/>
        <c:crosses val="autoZero"/>
        <c:crossBetween val="midCat"/>
      </c:valAx>
      <c:valAx>
        <c:axId val="16869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50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015535870516185"/>
          <c:h val="0.89810185185185187"/>
        </c:manualLayout>
      </c:layout>
      <c:scatterChart>
        <c:scatterStyle val="lineMarker"/>
        <c:varyColors val="0"/>
        <c:ser>
          <c:idx val="0"/>
          <c:order val="0"/>
          <c:tx>
            <c:v>原通膨率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月!$C$2:$C$182</c:f>
              <c:numCache>
                <c:formatCode>General</c:formatCode>
                <c:ptCount val="181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4.7</c:v>
                </c:pt>
                <c:pt idx="59">
                  <c:v>4.8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4.8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5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5.3</c:v>
                </c:pt>
                <c:pt idx="78">
                  <c:v>5.3</c:v>
                </c:pt>
                <c:pt idx="79">
                  <c:v>5.3</c:v>
                </c:pt>
                <c:pt idx="80">
                  <c:v>5.4</c:v>
                </c:pt>
                <c:pt idx="81">
                  <c:v>5.4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5.6</c:v>
                </c:pt>
                <c:pt idx="87">
                  <c:v>5.6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5.8</c:v>
                </c:pt>
                <c:pt idx="93">
                  <c:v>5.9</c:v>
                </c:pt>
                <c:pt idx="94">
                  <c:v>6</c:v>
                </c:pt>
                <c:pt idx="95">
                  <c:v>6</c:v>
                </c:pt>
                <c:pt idx="96">
                  <c:v>6.1</c:v>
                </c:pt>
                <c:pt idx="97">
                  <c:v>6.1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6.6</c:v>
                </c:pt>
                <c:pt idx="110">
                  <c:v>6.6</c:v>
                </c:pt>
                <c:pt idx="111">
                  <c:v>6.6</c:v>
                </c:pt>
                <c:pt idx="112">
                  <c:v>6.8</c:v>
                </c:pt>
                <c:pt idx="113">
                  <c:v>6.8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7.1</c:v>
                </c:pt>
                <c:pt idx="119">
                  <c:v>7.1</c:v>
                </c:pt>
                <c:pt idx="120">
                  <c:v>7.3</c:v>
                </c:pt>
                <c:pt idx="121">
                  <c:v>7.3</c:v>
                </c:pt>
                <c:pt idx="122">
                  <c:v>7.4</c:v>
                </c:pt>
                <c:pt idx="123">
                  <c:v>7.5</c:v>
                </c:pt>
                <c:pt idx="124">
                  <c:v>7.6</c:v>
                </c:pt>
                <c:pt idx="125">
                  <c:v>7.6</c:v>
                </c:pt>
                <c:pt idx="126">
                  <c:v>7.6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7.8</c:v>
                </c:pt>
                <c:pt idx="131">
                  <c:v>7.9</c:v>
                </c:pt>
                <c:pt idx="132">
                  <c:v>8.1</c:v>
                </c:pt>
                <c:pt idx="133">
                  <c:v>8.1999999999999993</c:v>
                </c:pt>
                <c:pt idx="134">
                  <c:v>8.1999999999999993</c:v>
                </c:pt>
                <c:pt idx="135">
                  <c:v>8.3000000000000007</c:v>
                </c:pt>
                <c:pt idx="136">
                  <c:v>8.4</c:v>
                </c:pt>
                <c:pt idx="137">
                  <c:v>8.4</c:v>
                </c:pt>
                <c:pt idx="138">
                  <c:v>8.5</c:v>
                </c:pt>
                <c:pt idx="139">
                  <c:v>8.5</c:v>
                </c:pt>
                <c:pt idx="140">
                  <c:v>8.5</c:v>
                </c:pt>
                <c:pt idx="141">
                  <c:v>8.5</c:v>
                </c:pt>
                <c:pt idx="142">
                  <c:v>8.6</c:v>
                </c:pt>
                <c:pt idx="143">
                  <c:v>8.6</c:v>
                </c:pt>
                <c:pt idx="144">
                  <c:v>8.6999999999999993</c:v>
                </c:pt>
                <c:pt idx="145">
                  <c:v>8.6999999999999993</c:v>
                </c:pt>
                <c:pt idx="146">
                  <c:v>8.6999999999999993</c:v>
                </c:pt>
                <c:pt idx="147">
                  <c:v>8.8000000000000007</c:v>
                </c:pt>
                <c:pt idx="148">
                  <c:v>8.8000000000000007</c:v>
                </c:pt>
                <c:pt idx="149">
                  <c:v>8.9</c:v>
                </c:pt>
                <c:pt idx="150">
                  <c:v>9</c:v>
                </c:pt>
                <c:pt idx="151">
                  <c:v>9</c:v>
                </c:pt>
                <c:pt idx="152">
                  <c:v>9.1</c:v>
                </c:pt>
                <c:pt idx="153">
                  <c:v>9.1</c:v>
                </c:pt>
                <c:pt idx="154">
                  <c:v>9.1</c:v>
                </c:pt>
                <c:pt idx="155">
                  <c:v>9.1999999999999993</c:v>
                </c:pt>
                <c:pt idx="156">
                  <c:v>9.1999999999999993</c:v>
                </c:pt>
                <c:pt idx="157">
                  <c:v>9.3000000000000007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9.3000000000000007</c:v>
                </c:pt>
                <c:pt idx="161">
                  <c:v>9.4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9.6</c:v>
                </c:pt>
                <c:pt idx="168">
                  <c:v>9.6</c:v>
                </c:pt>
                <c:pt idx="169">
                  <c:v>9.6999999999999993</c:v>
                </c:pt>
                <c:pt idx="170">
                  <c:v>9.6999999999999993</c:v>
                </c:pt>
                <c:pt idx="171">
                  <c:v>9.6999999999999993</c:v>
                </c:pt>
                <c:pt idx="172">
                  <c:v>9.6999999999999993</c:v>
                </c:pt>
                <c:pt idx="173">
                  <c:v>9.8000000000000007</c:v>
                </c:pt>
                <c:pt idx="174">
                  <c:v>10.199999999999999</c:v>
                </c:pt>
                <c:pt idx="175">
                  <c:v>10.4</c:v>
                </c:pt>
                <c:pt idx="176">
                  <c:v>10.5</c:v>
                </c:pt>
                <c:pt idx="177">
                  <c:v>10.6</c:v>
                </c:pt>
                <c:pt idx="178">
                  <c:v>11.2</c:v>
                </c:pt>
                <c:pt idx="179">
                  <c:v>13</c:v>
                </c:pt>
                <c:pt idx="180">
                  <c:v>14.4</c:v>
                </c:pt>
              </c:numCache>
            </c:numRef>
          </c:xVal>
          <c:yVal>
            <c:numRef>
              <c:f>月!$D$2:$D$182</c:f>
              <c:numCache>
                <c:formatCode>General</c:formatCode>
                <c:ptCount val="181"/>
                <c:pt idx="0">
                  <c:v>1.9964397760000001</c:v>
                </c:pt>
                <c:pt idx="1">
                  <c:v>1.711304513</c:v>
                </c:pt>
                <c:pt idx="2">
                  <c:v>1.7640429440000001</c:v>
                </c:pt>
                <c:pt idx="3">
                  <c:v>2.0512779820000002</c:v>
                </c:pt>
                <c:pt idx="4">
                  <c:v>8.2586293410000007</c:v>
                </c:pt>
                <c:pt idx="5">
                  <c:v>8.2016696440000008</c:v>
                </c:pt>
                <c:pt idx="6">
                  <c:v>6.4544013309999997</c:v>
                </c:pt>
                <c:pt idx="7">
                  <c:v>8.5815115439999996</c:v>
                </c:pt>
                <c:pt idx="8">
                  <c:v>2.2851297399999999</c:v>
                </c:pt>
                <c:pt idx="9">
                  <c:v>7.7454273310000001</c:v>
                </c:pt>
                <c:pt idx="10">
                  <c:v>7.110322794</c:v>
                </c:pt>
                <c:pt idx="11">
                  <c:v>1.7902284690000001</c:v>
                </c:pt>
                <c:pt idx="12">
                  <c:v>2.5224699290000001</c:v>
                </c:pt>
                <c:pt idx="13">
                  <c:v>2.1766010320000002</c:v>
                </c:pt>
                <c:pt idx="14">
                  <c:v>2.801011715</c:v>
                </c:pt>
                <c:pt idx="15">
                  <c:v>2.2769721939999998</c:v>
                </c:pt>
                <c:pt idx="16">
                  <c:v>2.462743943</c:v>
                </c:pt>
                <c:pt idx="17">
                  <c:v>1.9101588490000001</c:v>
                </c:pt>
                <c:pt idx="18">
                  <c:v>7.0364028660000004</c:v>
                </c:pt>
                <c:pt idx="19">
                  <c:v>9.0597579649999993</c:v>
                </c:pt>
                <c:pt idx="20">
                  <c:v>8.5248147460000006</c:v>
                </c:pt>
                <c:pt idx="21">
                  <c:v>8.2626925030000002</c:v>
                </c:pt>
                <c:pt idx="22">
                  <c:v>1.6484846559999999</c:v>
                </c:pt>
                <c:pt idx="23">
                  <c:v>8.5424555550000001</c:v>
                </c:pt>
                <c:pt idx="24">
                  <c:v>1.749779889</c:v>
                </c:pt>
                <c:pt idx="25">
                  <c:v>2.334873564</c:v>
                </c:pt>
                <c:pt idx="26">
                  <c:v>6.8090028399999998</c:v>
                </c:pt>
                <c:pt idx="27">
                  <c:v>1.862522741</c:v>
                </c:pt>
                <c:pt idx="28">
                  <c:v>2.1090824750000001</c:v>
                </c:pt>
                <c:pt idx="29">
                  <c:v>2.041128702</c:v>
                </c:pt>
                <c:pt idx="30">
                  <c:v>2.202582939</c:v>
                </c:pt>
                <c:pt idx="31">
                  <c:v>2.6991801039999999</c:v>
                </c:pt>
                <c:pt idx="32">
                  <c:v>6.4101469690000004</c:v>
                </c:pt>
                <c:pt idx="33">
                  <c:v>1.811464806</c:v>
                </c:pt>
                <c:pt idx="34">
                  <c:v>2.4865719550000001</c:v>
                </c:pt>
                <c:pt idx="35">
                  <c:v>2.2329638649999999</c:v>
                </c:pt>
                <c:pt idx="36">
                  <c:v>2.359711404</c:v>
                </c:pt>
                <c:pt idx="37">
                  <c:v>7.8710638980000001</c:v>
                </c:pt>
                <c:pt idx="38">
                  <c:v>2.199689878</c:v>
                </c:pt>
                <c:pt idx="39">
                  <c:v>1.8748777210000001</c:v>
                </c:pt>
                <c:pt idx="40">
                  <c:v>2.949515087</c:v>
                </c:pt>
                <c:pt idx="41">
                  <c:v>1.520135266</c:v>
                </c:pt>
                <c:pt idx="42">
                  <c:v>2.8715478349999999</c:v>
                </c:pt>
                <c:pt idx="43">
                  <c:v>6.2218689029999998</c:v>
                </c:pt>
                <c:pt idx="44">
                  <c:v>2.2117954210000002</c:v>
                </c:pt>
                <c:pt idx="45">
                  <c:v>1.551235138</c:v>
                </c:pt>
                <c:pt idx="46">
                  <c:v>1.6925371629999999</c:v>
                </c:pt>
                <c:pt idx="47">
                  <c:v>7.4798724679999999</c:v>
                </c:pt>
                <c:pt idx="48">
                  <c:v>2.0705076199999999</c:v>
                </c:pt>
                <c:pt idx="49">
                  <c:v>1.5393269919999999</c:v>
                </c:pt>
                <c:pt idx="50">
                  <c:v>1.0193225539999999</c:v>
                </c:pt>
                <c:pt idx="51">
                  <c:v>2.0746221330000001</c:v>
                </c:pt>
                <c:pt idx="52">
                  <c:v>1.6334879550000001</c:v>
                </c:pt>
                <c:pt idx="53">
                  <c:v>1.938974212</c:v>
                </c:pt>
                <c:pt idx="54">
                  <c:v>1.727978456</c:v>
                </c:pt>
                <c:pt idx="55">
                  <c:v>5.3903488550000001</c:v>
                </c:pt>
                <c:pt idx="56">
                  <c:v>2.380612433</c:v>
                </c:pt>
                <c:pt idx="57">
                  <c:v>1.1251104190000001</c:v>
                </c:pt>
                <c:pt idx="58">
                  <c:v>1.6359875209999999</c:v>
                </c:pt>
                <c:pt idx="59">
                  <c:v>3.936889775</c:v>
                </c:pt>
                <c:pt idx="60">
                  <c:v>0.170574436</c:v>
                </c:pt>
                <c:pt idx="61">
                  <c:v>1.4637836470000001</c:v>
                </c:pt>
                <c:pt idx="62">
                  <c:v>0.50179757899999999</c:v>
                </c:pt>
                <c:pt idx="63">
                  <c:v>0.729519786</c:v>
                </c:pt>
                <c:pt idx="64">
                  <c:v>-3.6129748000000003E-2</c:v>
                </c:pt>
                <c:pt idx="65">
                  <c:v>2.7379581709999998</c:v>
                </c:pt>
                <c:pt idx="66">
                  <c:v>1.062874503</c:v>
                </c:pt>
                <c:pt idx="67">
                  <c:v>0.85253622100000004</c:v>
                </c:pt>
                <c:pt idx="68">
                  <c:v>0.99732649500000004</c:v>
                </c:pt>
                <c:pt idx="69">
                  <c:v>0.82713886999999997</c:v>
                </c:pt>
                <c:pt idx="70">
                  <c:v>-0.19951744599999999</c:v>
                </c:pt>
                <c:pt idx="71">
                  <c:v>2.5000422090000001</c:v>
                </c:pt>
                <c:pt idx="72">
                  <c:v>4.1755430420000001</c:v>
                </c:pt>
                <c:pt idx="73">
                  <c:v>3.9814562310000001</c:v>
                </c:pt>
                <c:pt idx="74">
                  <c:v>0.19507929299999999</c:v>
                </c:pt>
                <c:pt idx="75">
                  <c:v>1.01779978</c:v>
                </c:pt>
                <c:pt idx="76">
                  <c:v>4.0265554129999996</c:v>
                </c:pt>
                <c:pt idx="77">
                  <c:v>5.2512715549999998</c:v>
                </c:pt>
                <c:pt idx="78">
                  <c:v>-3.9932744999999999E-2</c:v>
                </c:pt>
                <c:pt idx="79">
                  <c:v>1.3730868140000001</c:v>
                </c:pt>
                <c:pt idx="80">
                  <c:v>4.280294048</c:v>
                </c:pt>
                <c:pt idx="81">
                  <c:v>0.75649327</c:v>
                </c:pt>
                <c:pt idx="82">
                  <c:v>1.664340216</c:v>
                </c:pt>
                <c:pt idx="83">
                  <c:v>4.9927065380000002</c:v>
                </c:pt>
                <c:pt idx="84">
                  <c:v>0.123771204</c:v>
                </c:pt>
                <c:pt idx="85">
                  <c:v>1.3223551819999999</c:v>
                </c:pt>
                <c:pt idx="86">
                  <c:v>0.16956978</c:v>
                </c:pt>
                <c:pt idx="87">
                  <c:v>-7.3637390999999996E-2</c:v>
                </c:pt>
                <c:pt idx="88">
                  <c:v>5.0217900479999997</c:v>
                </c:pt>
                <c:pt idx="89">
                  <c:v>5.3654752390000002</c:v>
                </c:pt>
                <c:pt idx="90">
                  <c:v>1.657918676</c:v>
                </c:pt>
                <c:pt idx="91">
                  <c:v>4.1596948390000001</c:v>
                </c:pt>
                <c:pt idx="92">
                  <c:v>-2.5129802E-2</c:v>
                </c:pt>
                <c:pt idx="93">
                  <c:v>1.9528578990000001</c:v>
                </c:pt>
                <c:pt idx="94">
                  <c:v>5.6001228999999997</c:v>
                </c:pt>
                <c:pt idx="95">
                  <c:v>4.936927431</c:v>
                </c:pt>
                <c:pt idx="96">
                  <c:v>5.3914514130000004</c:v>
                </c:pt>
                <c:pt idx="97">
                  <c:v>5.3718551149999998</c:v>
                </c:pt>
                <c:pt idx="98">
                  <c:v>2.12711155</c:v>
                </c:pt>
                <c:pt idx="99">
                  <c:v>3.6551862769999999</c:v>
                </c:pt>
                <c:pt idx="100">
                  <c:v>-8.9348312999999999E-2</c:v>
                </c:pt>
                <c:pt idx="101">
                  <c:v>2.6197625090000001</c:v>
                </c:pt>
                <c:pt idx="102">
                  <c:v>2.072341373</c:v>
                </c:pt>
                <c:pt idx="103">
                  <c:v>1.6996113340000001</c:v>
                </c:pt>
                <c:pt idx="104">
                  <c:v>1.1745357839999999</c:v>
                </c:pt>
                <c:pt idx="105">
                  <c:v>1.362005495</c:v>
                </c:pt>
                <c:pt idx="106">
                  <c:v>1.50173562</c:v>
                </c:pt>
                <c:pt idx="107">
                  <c:v>1.069574692</c:v>
                </c:pt>
                <c:pt idx="108">
                  <c:v>1.9923286360000001</c:v>
                </c:pt>
                <c:pt idx="109">
                  <c:v>1.676215217</c:v>
                </c:pt>
                <c:pt idx="110">
                  <c:v>1.237072205</c:v>
                </c:pt>
                <c:pt idx="111">
                  <c:v>1.182066168</c:v>
                </c:pt>
                <c:pt idx="112">
                  <c:v>1.5122028759999999</c:v>
                </c:pt>
                <c:pt idx="113">
                  <c:v>1.3997697419999999</c:v>
                </c:pt>
                <c:pt idx="114">
                  <c:v>0.96361270499999996</c:v>
                </c:pt>
                <c:pt idx="115">
                  <c:v>1.5789473679999999</c:v>
                </c:pt>
                <c:pt idx="116">
                  <c:v>1.1263492500000001</c:v>
                </c:pt>
                <c:pt idx="117">
                  <c:v>1.1849252619999999</c:v>
                </c:pt>
                <c:pt idx="118">
                  <c:v>1.0630853810000001</c:v>
                </c:pt>
                <c:pt idx="119">
                  <c:v>9.1412901000000005E-2</c:v>
                </c:pt>
                <c:pt idx="120">
                  <c:v>1.5183675599999999</c:v>
                </c:pt>
                <c:pt idx="121">
                  <c:v>1.3619650590000001</c:v>
                </c:pt>
                <c:pt idx="122">
                  <c:v>1.764133846</c:v>
                </c:pt>
                <c:pt idx="123">
                  <c:v>2.1623435990000002</c:v>
                </c:pt>
                <c:pt idx="124">
                  <c:v>1.473896213</c:v>
                </c:pt>
                <c:pt idx="125">
                  <c:v>1.991282081</c:v>
                </c:pt>
                <c:pt idx="126">
                  <c:v>1.741022369</c:v>
                </c:pt>
                <c:pt idx="127">
                  <c:v>1.9606816119999999</c:v>
                </c:pt>
                <c:pt idx="128">
                  <c:v>1.371324861</c:v>
                </c:pt>
                <c:pt idx="129">
                  <c:v>2.3027398109999999</c:v>
                </c:pt>
                <c:pt idx="130">
                  <c:v>1.754416545</c:v>
                </c:pt>
                <c:pt idx="131">
                  <c:v>1.704253775</c:v>
                </c:pt>
                <c:pt idx="132">
                  <c:v>1.9779235100000001</c:v>
                </c:pt>
                <c:pt idx="133">
                  <c:v>1.6923789979999999</c:v>
                </c:pt>
                <c:pt idx="134">
                  <c:v>3.394377591</c:v>
                </c:pt>
                <c:pt idx="135">
                  <c:v>2.9624188450000002</c:v>
                </c:pt>
                <c:pt idx="136">
                  <c:v>2.6513981929999999</c:v>
                </c:pt>
                <c:pt idx="137">
                  <c:v>1.663993762</c:v>
                </c:pt>
                <c:pt idx="138">
                  <c:v>3.525199921</c:v>
                </c:pt>
                <c:pt idx="139">
                  <c:v>2.9846503999999999E-2</c:v>
                </c:pt>
                <c:pt idx="140">
                  <c:v>1.309645382</c:v>
                </c:pt>
                <c:pt idx="141">
                  <c:v>1.594864668</c:v>
                </c:pt>
                <c:pt idx="142">
                  <c:v>-0.736885715</c:v>
                </c:pt>
                <c:pt idx="143">
                  <c:v>1.4084507040000001</c:v>
                </c:pt>
                <c:pt idx="144">
                  <c:v>3.163630859</c:v>
                </c:pt>
                <c:pt idx="145">
                  <c:v>2.8710987800000001</c:v>
                </c:pt>
                <c:pt idx="146">
                  <c:v>3.5686457850000002</c:v>
                </c:pt>
                <c:pt idx="147">
                  <c:v>3.8683568410000002</c:v>
                </c:pt>
                <c:pt idx="148">
                  <c:v>2.9252167120000001</c:v>
                </c:pt>
                <c:pt idx="149">
                  <c:v>0.23619108799999999</c:v>
                </c:pt>
                <c:pt idx="150">
                  <c:v>1.172187606</c:v>
                </c:pt>
                <c:pt idx="151">
                  <c:v>-0.38355625500000001</c:v>
                </c:pt>
                <c:pt idx="152">
                  <c:v>1.495723527</c:v>
                </c:pt>
                <c:pt idx="153">
                  <c:v>3.7712081789999998</c:v>
                </c:pt>
                <c:pt idx="154">
                  <c:v>-1.281435799</c:v>
                </c:pt>
                <c:pt idx="155">
                  <c:v>1.1436826579999999</c:v>
                </c:pt>
                <c:pt idx="156">
                  <c:v>2.681603264</c:v>
                </c:pt>
                <c:pt idx="157">
                  <c:v>3.5588282520000001</c:v>
                </c:pt>
                <c:pt idx="158">
                  <c:v>3.6287159820000001</c:v>
                </c:pt>
                <c:pt idx="159">
                  <c:v>2.020986084</c:v>
                </c:pt>
                <c:pt idx="160">
                  <c:v>1.1431609119999999</c:v>
                </c:pt>
                <c:pt idx="161">
                  <c:v>1.838295869</c:v>
                </c:pt>
                <c:pt idx="162">
                  <c:v>2.1075846290000002</c:v>
                </c:pt>
                <c:pt idx="163">
                  <c:v>-1.2862059669999999</c:v>
                </c:pt>
                <c:pt idx="164">
                  <c:v>2.2364471959999999</c:v>
                </c:pt>
                <c:pt idx="165">
                  <c:v>-0.182848277</c:v>
                </c:pt>
                <c:pt idx="166">
                  <c:v>1.1481045620000001</c:v>
                </c:pt>
                <c:pt idx="167">
                  <c:v>1.0533489730000001</c:v>
                </c:pt>
                <c:pt idx="168">
                  <c:v>-1.484348612</c:v>
                </c:pt>
                <c:pt idx="169">
                  <c:v>-2.0971613539999998</c:v>
                </c:pt>
                <c:pt idx="170">
                  <c:v>2.7213311259999999</c:v>
                </c:pt>
                <c:pt idx="171">
                  <c:v>1.235192778</c:v>
                </c:pt>
                <c:pt idx="172">
                  <c:v>-1.4267760439999999</c:v>
                </c:pt>
                <c:pt idx="173">
                  <c:v>1.631846857</c:v>
                </c:pt>
                <c:pt idx="174">
                  <c:v>2.3139594469999998</c:v>
                </c:pt>
                <c:pt idx="175">
                  <c:v>2.1433317779999999</c:v>
                </c:pt>
                <c:pt idx="176">
                  <c:v>0.98608182499999997</c:v>
                </c:pt>
                <c:pt idx="177">
                  <c:v>2.6257086429999998</c:v>
                </c:pt>
                <c:pt idx="178">
                  <c:v>0.64573304799999998</c:v>
                </c:pt>
                <c:pt idx="179">
                  <c:v>0.11792637</c:v>
                </c:pt>
                <c:pt idx="180">
                  <c:v>0.32909668600000003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1-441C-BED6-67C7FCB6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scatterChart>
        <c:scatterStyle val="smoothMarker"/>
        <c:varyColors val="0"/>
        <c:ser>
          <c:idx val="1"/>
          <c:order val="1"/>
          <c:tx>
            <c:v>區段3.3~4.2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月!$C$2:$C$44</c:f>
              <c:numCache>
                <c:formatCode>General</c:formatCode>
                <c:ptCount val="4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月!$E$2:$E$44</c:f>
              <c:numCache>
                <c:formatCode>General</c:formatCode>
                <c:ptCount val="43"/>
                <c:pt idx="0">
                  <c:v>4.7467879756000002</c:v>
                </c:pt>
                <c:pt idx="1">
                  <c:v>4.7467879756000002</c:v>
                </c:pt>
                <c:pt idx="2">
                  <c:v>4.7467879756000002</c:v>
                </c:pt>
                <c:pt idx="3">
                  <c:v>4.7467879756000002</c:v>
                </c:pt>
                <c:pt idx="4">
                  <c:v>4.7467879756000002</c:v>
                </c:pt>
                <c:pt idx="5">
                  <c:v>4.7467879756000002</c:v>
                </c:pt>
                <c:pt idx="6">
                  <c:v>4.7467879756000002</c:v>
                </c:pt>
                <c:pt idx="7">
                  <c:v>4.5689678134999996</c:v>
                </c:pt>
                <c:pt idx="8">
                  <c:v>4.5689678134999996</c:v>
                </c:pt>
                <c:pt idx="9">
                  <c:v>4.5689678134999996</c:v>
                </c:pt>
                <c:pt idx="10">
                  <c:v>4.5689678134999996</c:v>
                </c:pt>
                <c:pt idx="11">
                  <c:v>4.5689678134999996</c:v>
                </c:pt>
                <c:pt idx="12">
                  <c:v>4.3911476514999999</c:v>
                </c:pt>
                <c:pt idx="13">
                  <c:v>4.3911476514999999</c:v>
                </c:pt>
                <c:pt idx="14">
                  <c:v>4.2133274895000001</c:v>
                </c:pt>
                <c:pt idx="15">
                  <c:v>4.2133274895000001</c:v>
                </c:pt>
                <c:pt idx="16">
                  <c:v>4.0355073275000004</c:v>
                </c:pt>
                <c:pt idx="17">
                  <c:v>4.0355073275000004</c:v>
                </c:pt>
                <c:pt idx="18">
                  <c:v>4.0355073275000004</c:v>
                </c:pt>
                <c:pt idx="19">
                  <c:v>3.8576871654999998</c:v>
                </c:pt>
                <c:pt idx="20">
                  <c:v>3.8576871654999998</c:v>
                </c:pt>
                <c:pt idx="21">
                  <c:v>3.8576871654999998</c:v>
                </c:pt>
                <c:pt idx="22">
                  <c:v>3.8576871654999998</c:v>
                </c:pt>
                <c:pt idx="23">
                  <c:v>3.8576871654999998</c:v>
                </c:pt>
                <c:pt idx="24">
                  <c:v>3.8576871654999998</c:v>
                </c:pt>
                <c:pt idx="25">
                  <c:v>3.8576871654999998</c:v>
                </c:pt>
                <c:pt idx="26">
                  <c:v>3.6798670035000001</c:v>
                </c:pt>
                <c:pt idx="27">
                  <c:v>3.6798670035000001</c:v>
                </c:pt>
                <c:pt idx="28">
                  <c:v>3.6798670035000001</c:v>
                </c:pt>
                <c:pt idx="29">
                  <c:v>3.6798670035000001</c:v>
                </c:pt>
                <c:pt idx="30">
                  <c:v>3.6798670035000001</c:v>
                </c:pt>
                <c:pt idx="31">
                  <c:v>3.6798670035000001</c:v>
                </c:pt>
                <c:pt idx="32">
                  <c:v>3.6798670035000001</c:v>
                </c:pt>
                <c:pt idx="33">
                  <c:v>3.5020468413999999</c:v>
                </c:pt>
                <c:pt idx="34">
                  <c:v>3.5020468413999999</c:v>
                </c:pt>
                <c:pt idx="35">
                  <c:v>3.3242266794000002</c:v>
                </c:pt>
                <c:pt idx="36">
                  <c:v>3.3242266794000002</c:v>
                </c:pt>
                <c:pt idx="37">
                  <c:v>3.3242266794000002</c:v>
                </c:pt>
                <c:pt idx="38">
                  <c:v>3.3242266794000002</c:v>
                </c:pt>
                <c:pt idx="39">
                  <c:v>3.3242266794000002</c:v>
                </c:pt>
                <c:pt idx="40">
                  <c:v>3.3242266794000002</c:v>
                </c:pt>
                <c:pt idx="41">
                  <c:v>3.3242266794000002</c:v>
                </c:pt>
                <c:pt idx="42">
                  <c:v>3.1464065174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1-441C-BED6-67C7FCB684EA}"/>
            </c:ext>
          </c:extLst>
        </c:ser>
        <c:ser>
          <c:idx val="2"/>
          <c:order val="2"/>
          <c:tx>
            <c:v>區段4.3~5.5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月!$C$45:$C$84</c:f>
              <c:numCache>
                <c:formatCode>General</c:formatCode>
                <c:ptCount val="40"/>
                <c:pt idx="0">
                  <c:v>4.3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5.3</c:v>
                </c:pt>
                <c:pt idx="35">
                  <c:v>5.3</c:v>
                </c:pt>
                <c:pt idx="36">
                  <c:v>5.3</c:v>
                </c:pt>
                <c:pt idx="37">
                  <c:v>5.4</c:v>
                </c:pt>
                <c:pt idx="38">
                  <c:v>5.4</c:v>
                </c:pt>
                <c:pt idx="39">
                  <c:v>5.5</c:v>
                </c:pt>
              </c:numCache>
            </c:numRef>
          </c:xVal>
          <c:yVal>
            <c:numRef>
              <c:f>月!$E$45:$E$84</c:f>
              <c:numCache>
                <c:formatCode>General</c:formatCode>
                <c:ptCount val="40"/>
                <c:pt idx="0">
                  <c:v>2.6041979829000002</c:v>
                </c:pt>
                <c:pt idx="1">
                  <c:v>2.5146070551999999</c:v>
                </c:pt>
                <c:pt idx="2">
                  <c:v>2.5146070551999999</c:v>
                </c:pt>
                <c:pt idx="3">
                  <c:v>2.5146070551999999</c:v>
                </c:pt>
                <c:pt idx="4">
                  <c:v>2.5146070551999999</c:v>
                </c:pt>
                <c:pt idx="5">
                  <c:v>2.4250161275000002</c:v>
                </c:pt>
                <c:pt idx="6">
                  <c:v>2.4250161275000002</c:v>
                </c:pt>
                <c:pt idx="7">
                  <c:v>2.4250161275000002</c:v>
                </c:pt>
                <c:pt idx="8">
                  <c:v>2.4250161275000002</c:v>
                </c:pt>
                <c:pt idx="9">
                  <c:v>2.4250161275000002</c:v>
                </c:pt>
                <c:pt idx="10">
                  <c:v>2.4250161275000002</c:v>
                </c:pt>
                <c:pt idx="11">
                  <c:v>2.3354251998</c:v>
                </c:pt>
                <c:pt idx="12">
                  <c:v>2.3354251998</c:v>
                </c:pt>
                <c:pt idx="13">
                  <c:v>2.3354251998</c:v>
                </c:pt>
                <c:pt idx="14">
                  <c:v>2.2458342721000002</c:v>
                </c:pt>
                <c:pt idx="15">
                  <c:v>2.2458342721000002</c:v>
                </c:pt>
                <c:pt idx="16">
                  <c:v>2.1562433445</c:v>
                </c:pt>
                <c:pt idx="17">
                  <c:v>2.1562433445</c:v>
                </c:pt>
                <c:pt idx="18">
                  <c:v>2.1562433445</c:v>
                </c:pt>
                <c:pt idx="19">
                  <c:v>2.1562433445</c:v>
                </c:pt>
                <c:pt idx="20">
                  <c:v>2.1562433445</c:v>
                </c:pt>
                <c:pt idx="21">
                  <c:v>2.0666524167999998</c:v>
                </c:pt>
                <c:pt idx="22">
                  <c:v>2.0666524167999998</c:v>
                </c:pt>
                <c:pt idx="23">
                  <c:v>1.9770614891</c:v>
                </c:pt>
                <c:pt idx="24">
                  <c:v>1.8874705614</c:v>
                </c:pt>
                <c:pt idx="25">
                  <c:v>1.8874705614</c:v>
                </c:pt>
                <c:pt idx="26">
                  <c:v>1.8874705614</c:v>
                </c:pt>
                <c:pt idx="27">
                  <c:v>1.8874705614</c:v>
                </c:pt>
                <c:pt idx="28">
                  <c:v>1.8874705614</c:v>
                </c:pt>
                <c:pt idx="29">
                  <c:v>1.7978796337</c:v>
                </c:pt>
                <c:pt idx="30">
                  <c:v>1.7978796337</c:v>
                </c:pt>
                <c:pt idx="31">
                  <c:v>1.7978796337</c:v>
                </c:pt>
                <c:pt idx="32">
                  <c:v>1.7978796337</c:v>
                </c:pt>
                <c:pt idx="33">
                  <c:v>1.7978796337</c:v>
                </c:pt>
                <c:pt idx="34">
                  <c:v>1.708288706</c:v>
                </c:pt>
                <c:pt idx="35">
                  <c:v>1.708288706</c:v>
                </c:pt>
                <c:pt idx="36">
                  <c:v>1.708288706</c:v>
                </c:pt>
                <c:pt idx="37">
                  <c:v>1.6186977783000001</c:v>
                </c:pt>
                <c:pt idx="38">
                  <c:v>1.6186977783000001</c:v>
                </c:pt>
                <c:pt idx="39">
                  <c:v>1.5291068506000001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D1-441C-BED6-67C7FCB684EA}"/>
            </c:ext>
          </c:extLst>
        </c:ser>
        <c:ser>
          <c:idx val="3"/>
          <c:order val="3"/>
          <c:tx>
            <c:v>區段5.5~7.4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月!$C$85:$C$124</c:f>
              <c:numCache>
                <c:formatCode>General</c:formatCode>
                <c:ptCount val="4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5.6</c:v>
                </c:pt>
                <c:pt idx="4">
                  <c:v>5.6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5.8</c:v>
                </c:pt>
                <c:pt idx="10">
                  <c:v>5.9</c:v>
                </c:pt>
                <c:pt idx="11">
                  <c:v>6</c:v>
                </c:pt>
                <c:pt idx="12">
                  <c:v>6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6.2</c:v>
                </c:pt>
                <c:pt idx="19">
                  <c:v>6.3</c:v>
                </c:pt>
                <c:pt idx="20">
                  <c:v>6.3</c:v>
                </c:pt>
                <c:pt idx="21">
                  <c:v>6.4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6.8</c:v>
                </c:pt>
                <c:pt idx="30">
                  <c:v>6.8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7.1</c:v>
                </c:pt>
                <c:pt idx="36">
                  <c:v>7.1</c:v>
                </c:pt>
                <c:pt idx="37">
                  <c:v>7.3</c:v>
                </c:pt>
                <c:pt idx="38">
                  <c:v>7.3</c:v>
                </c:pt>
                <c:pt idx="39">
                  <c:v>7.4</c:v>
                </c:pt>
              </c:numCache>
            </c:numRef>
          </c:xVal>
          <c:yVal>
            <c:numRef>
              <c:f>月!$E$85:$E$124</c:f>
              <c:numCache>
                <c:formatCode>General</c:formatCode>
                <c:ptCount val="40"/>
                <c:pt idx="0">
                  <c:v>2.9028796587999999</c:v>
                </c:pt>
                <c:pt idx="1">
                  <c:v>2.9028796587999999</c:v>
                </c:pt>
                <c:pt idx="2">
                  <c:v>2.9028796587999999</c:v>
                </c:pt>
                <c:pt idx="3">
                  <c:v>2.8034692505000001</c:v>
                </c:pt>
                <c:pt idx="4">
                  <c:v>2.8034692505000001</c:v>
                </c:pt>
                <c:pt idx="5">
                  <c:v>2.7040588420999998</c:v>
                </c:pt>
                <c:pt idx="6">
                  <c:v>2.7040588420999998</c:v>
                </c:pt>
                <c:pt idx="7">
                  <c:v>2.7040588420999998</c:v>
                </c:pt>
                <c:pt idx="8">
                  <c:v>2.7040588420999998</c:v>
                </c:pt>
                <c:pt idx="9">
                  <c:v>2.6046484338</c:v>
                </c:pt>
                <c:pt idx="10">
                  <c:v>2.5052380255000002</c:v>
                </c:pt>
                <c:pt idx="11">
                  <c:v>2.4058276171999999</c:v>
                </c:pt>
                <c:pt idx="12">
                  <c:v>2.4058276171999999</c:v>
                </c:pt>
                <c:pt idx="13">
                  <c:v>2.3064172089000001</c:v>
                </c:pt>
                <c:pt idx="14">
                  <c:v>2.3064172089000001</c:v>
                </c:pt>
                <c:pt idx="15">
                  <c:v>2.3064172089000001</c:v>
                </c:pt>
                <c:pt idx="16">
                  <c:v>2.3064172089000001</c:v>
                </c:pt>
                <c:pt idx="17">
                  <c:v>2.3064172089000001</c:v>
                </c:pt>
                <c:pt idx="18">
                  <c:v>2.2070068005999999</c:v>
                </c:pt>
                <c:pt idx="19">
                  <c:v>2.1075963923000001</c:v>
                </c:pt>
                <c:pt idx="20">
                  <c:v>2.1075963923000001</c:v>
                </c:pt>
                <c:pt idx="21">
                  <c:v>2.0081859839999998</c:v>
                </c:pt>
                <c:pt idx="22">
                  <c:v>1.9087755757</c:v>
                </c:pt>
                <c:pt idx="23">
                  <c:v>1.9087755757</c:v>
                </c:pt>
                <c:pt idx="24">
                  <c:v>1.9087755757</c:v>
                </c:pt>
                <c:pt idx="25">
                  <c:v>1.9087755757</c:v>
                </c:pt>
                <c:pt idx="26">
                  <c:v>1.8093651674</c:v>
                </c:pt>
                <c:pt idx="27">
                  <c:v>1.8093651674</c:v>
                </c:pt>
                <c:pt idx="28">
                  <c:v>1.8093651674</c:v>
                </c:pt>
                <c:pt idx="29">
                  <c:v>1.6105443507999999</c:v>
                </c:pt>
                <c:pt idx="30">
                  <c:v>1.6105443507999999</c:v>
                </c:pt>
                <c:pt idx="31">
                  <c:v>1.4117235342000001</c:v>
                </c:pt>
                <c:pt idx="32">
                  <c:v>1.4117235342000001</c:v>
                </c:pt>
                <c:pt idx="33">
                  <c:v>1.4117235342000001</c:v>
                </c:pt>
                <c:pt idx="34">
                  <c:v>1.4117235342000001</c:v>
                </c:pt>
                <c:pt idx="35">
                  <c:v>1.3123131259</c:v>
                </c:pt>
                <c:pt idx="36">
                  <c:v>1.3123131259</c:v>
                </c:pt>
                <c:pt idx="37">
                  <c:v>1.1134923093</c:v>
                </c:pt>
                <c:pt idx="38">
                  <c:v>1.1134923093</c:v>
                </c:pt>
                <c:pt idx="39">
                  <c:v>1.014081901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D1-441C-BED6-67C7FCB684EA}"/>
            </c:ext>
          </c:extLst>
        </c:ser>
        <c:ser>
          <c:idx val="4"/>
          <c:order val="4"/>
          <c:tx>
            <c:v>區段7.5~9.5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月!$C$125:$C$165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月!$E$125:$E$165</c:f>
              <c:numCache>
                <c:formatCode>General</c:formatCode>
                <c:ptCount val="41"/>
                <c:pt idx="0">
                  <c:v>2.0586961628</c:v>
                </c:pt>
                <c:pt idx="1">
                  <c:v>2.0401249428999999</c:v>
                </c:pt>
                <c:pt idx="2">
                  <c:v>2.0401249428999999</c:v>
                </c:pt>
                <c:pt idx="3">
                  <c:v>2.0401249428999999</c:v>
                </c:pt>
                <c:pt idx="4">
                  <c:v>2.0215537228999998</c:v>
                </c:pt>
                <c:pt idx="5">
                  <c:v>2.0215537228999998</c:v>
                </c:pt>
                <c:pt idx="6">
                  <c:v>2.0215537228999998</c:v>
                </c:pt>
                <c:pt idx="7">
                  <c:v>2.0029825029000001</c:v>
                </c:pt>
                <c:pt idx="8">
                  <c:v>1.984411283</c:v>
                </c:pt>
                <c:pt idx="9">
                  <c:v>1.9472688431</c:v>
                </c:pt>
                <c:pt idx="10">
                  <c:v>1.9286976230999999</c:v>
                </c:pt>
                <c:pt idx="11">
                  <c:v>1.9286976230999999</c:v>
                </c:pt>
                <c:pt idx="12">
                  <c:v>1.9101264032</c:v>
                </c:pt>
                <c:pt idx="13">
                  <c:v>1.8915551831999999</c:v>
                </c:pt>
                <c:pt idx="14">
                  <c:v>1.8915551831999999</c:v>
                </c:pt>
                <c:pt idx="15">
                  <c:v>1.8729839633000001</c:v>
                </c:pt>
                <c:pt idx="16">
                  <c:v>1.8729839633000001</c:v>
                </c:pt>
                <c:pt idx="17">
                  <c:v>1.8729839633000001</c:v>
                </c:pt>
                <c:pt idx="18">
                  <c:v>1.8729839633000001</c:v>
                </c:pt>
                <c:pt idx="19">
                  <c:v>1.8544127432999999</c:v>
                </c:pt>
                <c:pt idx="20">
                  <c:v>1.8544127432999999</c:v>
                </c:pt>
                <c:pt idx="21">
                  <c:v>1.8358415233000001</c:v>
                </c:pt>
                <c:pt idx="22">
                  <c:v>1.8358415233000001</c:v>
                </c:pt>
                <c:pt idx="23">
                  <c:v>1.8358415233000001</c:v>
                </c:pt>
                <c:pt idx="24">
                  <c:v>1.8172703034</c:v>
                </c:pt>
                <c:pt idx="25">
                  <c:v>1.8172703034</c:v>
                </c:pt>
                <c:pt idx="26">
                  <c:v>1.7986990834000001</c:v>
                </c:pt>
                <c:pt idx="27">
                  <c:v>1.7801278635</c:v>
                </c:pt>
                <c:pt idx="28">
                  <c:v>1.7801278635</c:v>
                </c:pt>
                <c:pt idx="29">
                  <c:v>1.7615566435000001</c:v>
                </c:pt>
                <c:pt idx="30">
                  <c:v>1.7615566435000001</c:v>
                </c:pt>
                <c:pt idx="31">
                  <c:v>1.7615566435000001</c:v>
                </c:pt>
                <c:pt idx="32">
                  <c:v>1.7429854236</c:v>
                </c:pt>
                <c:pt idx="33">
                  <c:v>1.7429854236</c:v>
                </c:pt>
                <c:pt idx="34">
                  <c:v>1.7244142036000001</c:v>
                </c:pt>
                <c:pt idx="35">
                  <c:v>1.7244142036000001</c:v>
                </c:pt>
                <c:pt idx="36">
                  <c:v>1.7244142036000001</c:v>
                </c:pt>
                <c:pt idx="37">
                  <c:v>1.7244142036000001</c:v>
                </c:pt>
                <c:pt idx="38">
                  <c:v>1.7058429837</c:v>
                </c:pt>
                <c:pt idx="39">
                  <c:v>1.6872717637000001</c:v>
                </c:pt>
                <c:pt idx="40">
                  <c:v>1.6872717637000001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D1-441C-BED6-67C7FCB684EA}"/>
            </c:ext>
          </c:extLst>
        </c:ser>
        <c:ser>
          <c:idx val="5"/>
          <c:order val="5"/>
          <c:tx>
            <c:v>區段9.5~14.4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月!$C$166:$C$182</c:f>
              <c:numCache>
                <c:formatCode>General</c:formatCode>
                <c:ptCount val="17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9.6</c:v>
                </c:pt>
                <c:pt idx="4">
                  <c:v>9.6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9.8000000000000007</c:v>
                </c:pt>
                <c:pt idx="10">
                  <c:v>10.199999999999999</c:v>
                </c:pt>
                <c:pt idx="11">
                  <c:v>10.4</c:v>
                </c:pt>
                <c:pt idx="12">
                  <c:v>10.5</c:v>
                </c:pt>
                <c:pt idx="13">
                  <c:v>10.6</c:v>
                </c:pt>
                <c:pt idx="14">
                  <c:v>11.2</c:v>
                </c:pt>
                <c:pt idx="15">
                  <c:v>13</c:v>
                </c:pt>
                <c:pt idx="16">
                  <c:v>14.4</c:v>
                </c:pt>
              </c:numCache>
            </c:numRef>
          </c:xVal>
          <c:yVal>
            <c:numRef>
              <c:f>月!$E$166:$E$182</c:f>
              <c:numCache>
                <c:formatCode>General</c:formatCode>
                <c:ptCount val="17"/>
                <c:pt idx="0">
                  <c:v>0.86407880159999995</c:v>
                </c:pt>
                <c:pt idx="1">
                  <c:v>0.86407880159999995</c:v>
                </c:pt>
                <c:pt idx="2">
                  <c:v>0.86407880159999995</c:v>
                </c:pt>
                <c:pt idx="3">
                  <c:v>0.85949360539999997</c:v>
                </c:pt>
                <c:pt idx="4">
                  <c:v>0.85949360539999997</c:v>
                </c:pt>
                <c:pt idx="5">
                  <c:v>0.8549084092</c:v>
                </c:pt>
                <c:pt idx="6">
                  <c:v>0.8549084092</c:v>
                </c:pt>
                <c:pt idx="7">
                  <c:v>0.8549084092</c:v>
                </c:pt>
                <c:pt idx="8">
                  <c:v>0.8549084092</c:v>
                </c:pt>
                <c:pt idx="9">
                  <c:v>0.85032321300000002</c:v>
                </c:pt>
                <c:pt idx="10">
                  <c:v>0.83198242820000001</c:v>
                </c:pt>
                <c:pt idx="11">
                  <c:v>0.82281203589999996</c:v>
                </c:pt>
                <c:pt idx="12">
                  <c:v>0.81822683969999999</c:v>
                </c:pt>
                <c:pt idx="13">
                  <c:v>0.81364164350000001</c:v>
                </c:pt>
                <c:pt idx="14">
                  <c:v>0.78613046630000005</c:v>
                </c:pt>
                <c:pt idx="15">
                  <c:v>0.70359693479999996</c:v>
                </c:pt>
                <c:pt idx="16">
                  <c:v>0.63940418809999999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D1-441C-BED6-67C7FCB6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valAx>
        <c:axId val="309791647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失業率</a:t>
                </a:r>
                <a:r>
                  <a:rPr lang="en-US" altLang="zh-TW"/>
                  <a:t>(</a:t>
                </a:r>
                <a:r>
                  <a:rPr lang="zh-TW" altLang="en-US"/>
                  <a:t>月</a:t>
                </a:r>
                <a:r>
                  <a:rPr lang="en-US" altLang="zh-TW"/>
                  <a:t>,%)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7041338582677166"/>
              <c:y val="0.8286574074074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513535"/>
        <c:crosses val="autoZero"/>
        <c:crossBetween val="midCat"/>
      </c:valAx>
      <c:valAx>
        <c:axId val="28951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通貨膨脹率</a:t>
                </a:r>
                <a:r>
                  <a:rPr lang="en-US" altLang="zh-TW"/>
                  <a:t>(</a:t>
                </a:r>
                <a:r>
                  <a:rPr lang="zh-TW" altLang="en-US"/>
                  <a:t>月</a:t>
                </a:r>
                <a:r>
                  <a:rPr lang="en-US" altLang="zh-TW"/>
                  <a:t>,%)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79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3888888888889"/>
          <c:y val="4.0820209973753296E-2"/>
          <c:w val="0.21616666666666667"/>
          <c:h val="0.3807903178769320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月!$L$120:$L$160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月!$M$120:$M$160</c:f>
              <c:numCache>
                <c:formatCode>General</c:formatCode>
                <c:ptCount val="41"/>
                <c:pt idx="0">
                  <c:v>2.1623435990000002</c:v>
                </c:pt>
                <c:pt idx="1">
                  <c:v>1.473896213</c:v>
                </c:pt>
                <c:pt idx="2">
                  <c:v>1.991282081</c:v>
                </c:pt>
                <c:pt idx="3">
                  <c:v>1.741022369</c:v>
                </c:pt>
                <c:pt idx="4">
                  <c:v>1.9606816119999999</c:v>
                </c:pt>
                <c:pt idx="5">
                  <c:v>1.371324861</c:v>
                </c:pt>
                <c:pt idx="6">
                  <c:v>2.3027398109999999</c:v>
                </c:pt>
                <c:pt idx="7">
                  <c:v>1.754416545</c:v>
                </c:pt>
                <c:pt idx="8">
                  <c:v>1.704253775</c:v>
                </c:pt>
                <c:pt idx="9">
                  <c:v>1.9779235100000001</c:v>
                </c:pt>
                <c:pt idx="10">
                  <c:v>1.6923789979999999</c:v>
                </c:pt>
                <c:pt idx="11">
                  <c:v>3.394377591</c:v>
                </c:pt>
                <c:pt idx="12">
                  <c:v>2.9624188450000002</c:v>
                </c:pt>
                <c:pt idx="13">
                  <c:v>2.6513981929999999</c:v>
                </c:pt>
                <c:pt idx="14">
                  <c:v>1.663993762</c:v>
                </c:pt>
                <c:pt idx="15">
                  <c:v>3.525199921</c:v>
                </c:pt>
                <c:pt idx="16">
                  <c:v>2.9846503999999999E-2</c:v>
                </c:pt>
                <c:pt idx="17">
                  <c:v>1.309645382</c:v>
                </c:pt>
                <c:pt idx="18">
                  <c:v>1.594864668</c:v>
                </c:pt>
                <c:pt idx="19">
                  <c:v>-0.736885715</c:v>
                </c:pt>
                <c:pt idx="20">
                  <c:v>1.4084507040000001</c:v>
                </c:pt>
                <c:pt idx="21">
                  <c:v>3.163630859</c:v>
                </c:pt>
                <c:pt idx="22">
                  <c:v>2.8710987800000001</c:v>
                </c:pt>
                <c:pt idx="23">
                  <c:v>3.5686457850000002</c:v>
                </c:pt>
                <c:pt idx="24">
                  <c:v>3.8683568410000002</c:v>
                </c:pt>
                <c:pt idx="25">
                  <c:v>2.9252167120000001</c:v>
                </c:pt>
                <c:pt idx="26">
                  <c:v>0.23619108799999999</c:v>
                </c:pt>
                <c:pt idx="27">
                  <c:v>1.172187606</c:v>
                </c:pt>
                <c:pt idx="28">
                  <c:v>-0.38355625500000001</c:v>
                </c:pt>
                <c:pt idx="29">
                  <c:v>1.495723527</c:v>
                </c:pt>
                <c:pt idx="30">
                  <c:v>3.7712081789999998</c:v>
                </c:pt>
                <c:pt idx="31">
                  <c:v>-1.281435799</c:v>
                </c:pt>
                <c:pt idx="32">
                  <c:v>1.1436826579999999</c:v>
                </c:pt>
                <c:pt idx="33">
                  <c:v>2.681603264</c:v>
                </c:pt>
                <c:pt idx="34">
                  <c:v>3.5588282520000001</c:v>
                </c:pt>
                <c:pt idx="35">
                  <c:v>3.6287159820000001</c:v>
                </c:pt>
                <c:pt idx="36">
                  <c:v>2.020986084</c:v>
                </c:pt>
                <c:pt idx="37">
                  <c:v>1.1431609119999999</c:v>
                </c:pt>
                <c:pt idx="38">
                  <c:v>1.838295869</c:v>
                </c:pt>
                <c:pt idx="39">
                  <c:v>2.1075846290000002</c:v>
                </c:pt>
                <c:pt idx="40">
                  <c:v>-1.2862059669999999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F-4269-9114-B211A0A471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月!$L$120:$L$160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月!$N$120:$N$160</c:f>
              <c:numCache>
                <c:formatCode>General</c:formatCode>
                <c:ptCount val="41"/>
                <c:pt idx="0">
                  <c:v>2.0586961628</c:v>
                </c:pt>
                <c:pt idx="1">
                  <c:v>2.0401249428999999</c:v>
                </c:pt>
                <c:pt idx="2">
                  <c:v>2.0401249428999999</c:v>
                </c:pt>
                <c:pt idx="3">
                  <c:v>2.0401249428999999</c:v>
                </c:pt>
                <c:pt idx="4">
                  <c:v>2.0215537228999998</c:v>
                </c:pt>
                <c:pt idx="5">
                  <c:v>2.0215537228999998</c:v>
                </c:pt>
                <c:pt idx="6">
                  <c:v>2.0215537228999998</c:v>
                </c:pt>
                <c:pt idx="7">
                  <c:v>2.0029825029000001</c:v>
                </c:pt>
                <c:pt idx="8">
                  <c:v>1.984411283</c:v>
                </c:pt>
                <c:pt idx="9">
                  <c:v>1.9472688431</c:v>
                </c:pt>
                <c:pt idx="10">
                  <c:v>1.9286976230999999</c:v>
                </c:pt>
                <c:pt idx="11">
                  <c:v>1.9286976230999999</c:v>
                </c:pt>
                <c:pt idx="12">
                  <c:v>1.9101264032</c:v>
                </c:pt>
                <c:pt idx="13">
                  <c:v>1.8915551831999999</c:v>
                </c:pt>
                <c:pt idx="14">
                  <c:v>1.8915551831999999</c:v>
                </c:pt>
                <c:pt idx="15">
                  <c:v>1.8729839633000001</c:v>
                </c:pt>
                <c:pt idx="16">
                  <c:v>1.8729839633000001</c:v>
                </c:pt>
                <c:pt idx="17">
                  <c:v>1.8729839633000001</c:v>
                </c:pt>
                <c:pt idx="18">
                  <c:v>1.8729839633000001</c:v>
                </c:pt>
                <c:pt idx="19">
                  <c:v>1.8544127432999999</c:v>
                </c:pt>
                <c:pt idx="20">
                  <c:v>1.8544127432999999</c:v>
                </c:pt>
                <c:pt idx="21">
                  <c:v>1.8358415233000001</c:v>
                </c:pt>
                <c:pt idx="22">
                  <c:v>1.8358415233000001</c:v>
                </c:pt>
                <c:pt idx="23">
                  <c:v>1.8358415233000001</c:v>
                </c:pt>
                <c:pt idx="24">
                  <c:v>1.8172703034</c:v>
                </c:pt>
                <c:pt idx="25">
                  <c:v>1.8172703034</c:v>
                </c:pt>
                <c:pt idx="26">
                  <c:v>1.7986990834000001</c:v>
                </c:pt>
                <c:pt idx="27">
                  <c:v>1.7801278635</c:v>
                </c:pt>
                <c:pt idx="28">
                  <c:v>1.7801278635</c:v>
                </c:pt>
                <c:pt idx="29">
                  <c:v>1.7615566435000001</c:v>
                </c:pt>
                <c:pt idx="30">
                  <c:v>1.7615566435000001</c:v>
                </c:pt>
                <c:pt idx="31">
                  <c:v>1.7615566435000001</c:v>
                </c:pt>
                <c:pt idx="32">
                  <c:v>1.7429854236</c:v>
                </c:pt>
                <c:pt idx="33">
                  <c:v>1.7429854236</c:v>
                </c:pt>
                <c:pt idx="34">
                  <c:v>1.7244142036000001</c:v>
                </c:pt>
                <c:pt idx="35">
                  <c:v>1.7244142036000001</c:v>
                </c:pt>
                <c:pt idx="36">
                  <c:v>1.7244142036000001</c:v>
                </c:pt>
                <c:pt idx="37">
                  <c:v>1.7244142036000001</c:v>
                </c:pt>
                <c:pt idx="38">
                  <c:v>1.7058429837</c:v>
                </c:pt>
                <c:pt idx="39">
                  <c:v>1.6872717637000001</c:v>
                </c:pt>
                <c:pt idx="40">
                  <c:v>1.6872717637000001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F-4269-9114-B211A0A4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3407"/>
        <c:axId val="1949357311"/>
      </c:scatterChart>
      <c:valAx>
        <c:axId val="271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357311"/>
        <c:crosses val="autoZero"/>
        <c:crossBetween val="midCat"/>
      </c:valAx>
      <c:valAx>
        <c:axId val="1949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015535870516185"/>
          <c:h val="0.89810185185185187"/>
        </c:manualLayout>
      </c:layout>
      <c:scatterChart>
        <c:scatterStyle val="lineMarker"/>
        <c:varyColors val="0"/>
        <c:ser>
          <c:idx val="0"/>
          <c:order val="0"/>
          <c:tx>
            <c:v>inflation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月!$C$2:$C$182</c:f>
              <c:numCache>
                <c:formatCode>General</c:formatCode>
                <c:ptCount val="181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4.7</c:v>
                </c:pt>
                <c:pt idx="59">
                  <c:v>4.8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4.8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5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5.3</c:v>
                </c:pt>
                <c:pt idx="78">
                  <c:v>5.3</c:v>
                </c:pt>
                <c:pt idx="79">
                  <c:v>5.3</c:v>
                </c:pt>
                <c:pt idx="80">
                  <c:v>5.4</c:v>
                </c:pt>
                <c:pt idx="81">
                  <c:v>5.4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5.6</c:v>
                </c:pt>
                <c:pt idx="87">
                  <c:v>5.6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5.8</c:v>
                </c:pt>
                <c:pt idx="93">
                  <c:v>5.9</c:v>
                </c:pt>
                <c:pt idx="94">
                  <c:v>6</c:v>
                </c:pt>
                <c:pt idx="95">
                  <c:v>6</c:v>
                </c:pt>
                <c:pt idx="96">
                  <c:v>6.1</c:v>
                </c:pt>
                <c:pt idx="97">
                  <c:v>6.1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6.6</c:v>
                </c:pt>
                <c:pt idx="110">
                  <c:v>6.6</c:v>
                </c:pt>
                <c:pt idx="111">
                  <c:v>6.6</c:v>
                </c:pt>
                <c:pt idx="112">
                  <c:v>6.8</c:v>
                </c:pt>
                <c:pt idx="113">
                  <c:v>6.8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7.1</c:v>
                </c:pt>
                <c:pt idx="119">
                  <c:v>7.1</c:v>
                </c:pt>
                <c:pt idx="120">
                  <c:v>7.3</c:v>
                </c:pt>
                <c:pt idx="121">
                  <c:v>7.3</c:v>
                </c:pt>
                <c:pt idx="122">
                  <c:v>7.4</c:v>
                </c:pt>
                <c:pt idx="123">
                  <c:v>7.5</c:v>
                </c:pt>
                <c:pt idx="124">
                  <c:v>7.6</c:v>
                </c:pt>
                <c:pt idx="125">
                  <c:v>7.6</c:v>
                </c:pt>
                <c:pt idx="126">
                  <c:v>7.6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7.8</c:v>
                </c:pt>
                <c:pt idx="131">
                  <c:v>7.9</c:v>
                </c:pt>
                <c:pt idx="132">
                  <c:v>8.1</c:v>
                </c:pt>
                <c:pt idx="133">
                  <c:v>8.1999999999999993</c:v>
                </c:pt>
                <c:pt idx="134">
                  <c:v>8.1999999999999993</c:v>
                </c:pt>
                <c:pt idx="135">
                  <c:v>8.3000000000000007</c:v>
                </c:pt>
                <c:pt idx="136">
                  <c:v>8.4</c:v>
                </c:pt>
                <c:pt idx="137">
                  <c:v>8.4</c:v>
                </c:pt>
                <c:pt idx="138">
                  <c:v>8.5</c:v>
                </c:pt>
                <c:pt idx="139">
                  <c:v>8.5</c:v>
                </c:pt>
                <c:pt idx="140">
                  <c:v>8.5</c:v>
                </c:pt>
                <c:pt idx="141">
                  <c:v>8.5</c:v>
                </c:pt>
                <c:pt idx="142">
                  <c:v>8.6</c:v>
                </c:pt>
                <c:pt idx="143">
                  <c:v>8.6</c:v>
                </c:pt>
                <c:pt idx="144">
                  <c:v>8.6999999999999993</c:v>
                </c:pt>
                <c:pt idx="145">
                  <c:v>8.6999999999999993</c:v>
                </c:pt>
                <c:pt idx="146">
                  <c:v>8.6999999999999993</c:v>
                </c:pt>
                <c:pt idx="147">
                  <c:v>8.8000000000000007</c:v>
                </c:pt>
                <c:pt idx="148">
                  <c:v>8.8000000000000007</c:v>
                </c:pt>
                <c:pt idx="149">
                  <c:v>8.9</c:v>
                </c:pt>
                <c:pt idx="150">
                  <c:v>9</c:v>
                </c:pt>
                <c:pt idx="151">
                  <c:v>9</c:v>
                </c:pt>
                <c:pt idx="152">
                  <c:v>9.1</c:v>
                </c:pt>
                <c:pt idx="153">
                  <c:v>9.1</c:v>
                </c:pt>
                <c:pt idx="154">
                  <c:v>9.1</c:v>
                </c:pt>
                <c:pt idx="155">
                  <c:v>9.1999999999999993</c:v>
                </c:pt>
                <c:pt idx="156">
                  <c:v>9.1999999999999993</c:v>
                </c:pt>
                <c:pt idx="157">
                  <c:v>9.3000000000000007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9.3000000000000007</c:v>
                </c:pt>
                <c:pt idx="161">
                  <c:v>9.4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9.6</c:v>
                </c:pt>
                <c:pt idx="168">
                  <c:v>9.6</c:v>
                </c:pt>
                <c:pt idx="169">
                  <c:v>9.6999999999999993</c:v>
                </c:pt>
                <c:pt idx="170">
                  <c:v>9.6999999999999993</c:v>
                </c:pt>
                <c:pt idx="171">
                  <c:v>9.6999999999999993</c:v>
                </c:pt>
                <c:pt idx="172">
                  <c:v>9.6999999999999993</c:v>
                </c:pt>
                <c:pt idx="173">
                  <c:v>9.8000000000000007</c:v>
                </c:pt>
                <c:pt idx="174">
                  <c:v>10.199999999999999</c:v>
                </c:pt>
                <c:pt idx="175">
                  <c:v>10.4</c:v>
                </c:pt>
                <c:pt idx="176">
                  <c:v>10.5</c:v>
                </c:pt>
                <c:pt idx="177">
                  <c:v>10.6</c:v>
                </c:pt>
                <c:pt idx="178">
                  <c:v>11.2</c:v>
                </c:pt>
                <c:pt idx="179">
                  <c:v>13</c:v>
                </c:pt>
                <c:pt idx="180">
                  <c:v>14.4</c:v>
                </c:pt>
              </c:numCache>
            </c:numRef>
          </c:xVal>
          <c:yVal>
            <c:numRef>
              <c:f>月!$D$2:$D$182</c:f>
              <c:numCache>
                <c:formatCode>General</c:formatCode>
                <c:ptCount val="181"/>
                <c:pt idx="0">
                  <c:v>1.9964397760000001</c:v>
                </c:pt>
                <c:pt idx="1">
                  <c:v>1.711304513</c:v>
                </c:pt>
                <c:pt idx="2">
                  <c:v>1.7640429440000001</c:v>
                </c:pt>
                <c:pt idx="3">
                  <c:v>2.0512779820000002</c:v>
                </c:pt>
                <c:pt idx="4">
                  <c:v>8.2586293410000007</c:v>
                </c:pt>
                <c:pt idx="5">
                  <c:v>8.2016696440000008</c:v>
                </c:pt>
                <c:pt idx="6">
                  <c:v>6.4544013309999997</c:v>
                </c:pt>
                <c:pt idx="7">
                  <c:v>8.5815115439999996</c:v>
                </c:pt>
                <c:pt idx="8">
                  <c:v>2.2851297399999999</c:v>
                </c:pt>
                <c:pt idx="9">
                  <c:v>7.7454273310000001</c:v>
                </c:pt>
                <c:pt idx="10">
                  <c:v>7.110322794</c:v>
                </c:pt>
                <c:pt idx="11">
                  <c:v>1.7902284690000001</c:v>
                </c:pt>
                <c:pt idx="12">
                  <c:v>2.5224699290000001</c:v>
                </c:pt>
                <c:pt idx="13">
                  <c:v>2.1766010320000002</c:v>
                </c:pt>
                <c:pt idx="14">
                  <c:v>2.801011715</c:v>
                </c:pt>
                <c:pt idx="15">
                  <c:v>2.2769721939999998</c:v>
                </c:pt>
                <c:pt idx="16">
                  <c:v>2.462743943</c:v>
                </c:pt>
                <c:pt idx="17">
                  <c:v>1.9101588490000001</c:v>
                </c:pt>
                <c:pt idx="18">
                  <c:v>7.0364028660000004</c:v>
                </c:pt>
                <c:pt idx="19">
                  <c:v>9.0597579649999993</c:v>
                </c:pt>
                <c:pt idx="20">
                  <c:v>8.5248147460000006</c:v>
                </c:pt>
                <c:pt idx="21">
                  <c:v>8.2626925030000002</c:v>
                </c:pt>
                <c:pt idx="22">
                  <c:v>1.6484846559999999</c:v>
                </c:pt>
                <c:pt idx="23">
                  <c:v>8.5424555550000001</c:v>
                </c:pt>
                <c:pt idx="24">
                  <c:v>1.749779889</c:v>
                </c:pt>
                <c:pt idx="25">
                  <c:v>2.334873564</c:v>
                </c:pt>
                <c:pt idx="26">
                  <c:v>6.8090028399999998</c:v>
                </c:pt>
                <c:pt idx="27">
                  <c:v>1.862522741</c:v>
                </c:pt>
                <c:pt idx="28">
                  <c:v>2.1090824750000001</c:v>
                </c:pt>
                <c:pt idx="29">
                  <c:v>2.041128702</c:v>
                </c:pt>
                <c:pt idx="30">
                  <c:v>2.202582939</c:v>
                </c:pt>
                <c:pt idx="31">
                  <c:v>2.6991801039999999</c:v>
                </c:pt>
                <c:pt idx="32">
                  <c:v>6.4101469690000004</c:v>
                </c:pt>
                <c:pt idx="33">
                  <c:v>1.811464806</c:v>
                </c:pt>
                <c:pt idx="34">
                  <c:v>2.4865719550000001</c:v>
                </c:pt>
                <c:pt idx="35">
                  <c:v>2.2329638649999999</c:v>
                </c:pt>
                <c:pt idx="36">
                  <c:v>2.359711404</c:v>
                </c:pt>
                <c:pt idx="37">
                  <c:v>7.8710638980000001</c:v>
                </c:pt>
                <c:pt idx="38">
                  <c:v>2.199689878</c:v>
                </c:pt>
                <c:pt idx="39">
                  <c:v>1.8748777210000001</c:v>
                </c:pt>
                <c:pt idx="40">
                  <c:v>2.949515087</c:v>
                </c:pt>
                <c:pt idx="41">
                  <c:v>1.520135266</c:v>
                </c:pt>
                <c:pt idx="42">
                  <c:v>2.8715478349999999</c:v>
                </c:pt>
                <c:pt idx="43">
                  <c:v>6.2218689029999998</c:v>
                </c:pt>
                <c:pt idx="44">
                  <c:v>2.2117954210000002</c:v>
                </c:pt>
                <c:pt idx="45">
                  <c:v>1.551235138</c:v>
                </c:pt>
                <c:pt idx="46">
                  <c:v>1.6925371629999999</c:v>
                </c:pt>
                <c:pt idx="47">
                  <c:v>7.4798724679999999</c:v>
                </c:pt>
                <c:pt idx="48">
                  <c:v>2.0705076199999999</c:v>
                </c:pt>
                <c:pt idx="49">
                  <c:v>1.5393269919999999</c:v>
                </c:pt>
                <c:pt idx="50">
                  <c:v>1.0193225539999999</c:v>
                </c:pt>
                <c:pt idx="51">
                  <c:v>2.0746221330000001</c:v>
                </c:pt>
                <c:pt idx="52">
                  <c:v>1.6334879550000001</c:v>
                </c:pt>
                <c:pt idx="53">
                  <c:v>1.938974212</c:v>
                </c:pt>
                <c:pt idx="54">
                  <c:v>1.727978456</c:v>
                </c:pt>
                <c:pt idx="55">
                  <c:v>5.3903488550000001</c:v>
                </c:pt>
                <c:pt idx="56">
                  <c:v>2.380612433</c:v>
                </c:pt>
                <c:pt idx="57">
                  <c:v>1.1251104190000001</c:v>
                </c:pt>
                <c:pt idx="58">
                  <c:v>1.6359875209999999</c:v>
                </c:pt>
                <c:pt idx="59">
                  <c:v>3.936889775</c:v>
                </c:pt>
                <c:pt idx="60">
                  <c:v>0.170574436</c:v>
                </c:pt>
                <c:pt idx="61">
                  <c:v>1.4637836470000001</c:v>
                </c:pt>
                <c:pt idx="62">
                  <c:v>0.50179757899999999</c:v>
                </c:pt>
                <c:pt idx="63">
                  <c:v>0.729519786</c:v>
                </c:pt>
                <c:pt idx="64">
                  <c:v>-3.6129748000000003E-2</c:v>
                </c:pt>
                <c:pt idx="65">
                  <c:v>2.7379581709999998</c:v>
                </c:pt>
                <c:pt idx="66">
                  <c:v>1.062874503</c:v>
                </c:pt>
                <c:pt idx="67">
                  <c:v>0.85253622100000004</c:v>
                </c:pt>
                <c:pt idx="68">
                  <c:v>0.99732649500000004</c:v>
                </c:pt>
                <c:pt idx="69">
                  <c:v>0.82713886999999997</c:v>
                </c:pt>
                <c:pt idx="70">
                  <c:v>-0.19951744599999999</c:v>
                </c:pt>
                <c:pt idx="71">
                  <c:v>2.5000422090000001</c:v>
                </c:pt>
                <c:pt idx="72">
                  <c:v>4.1755430420000001</c:v>
                </c:pt>
                <c:pt idx="73">
                  <c:v>3.9814562310000001</c:v>
                </c:pt>
                <c:pt idx="74">
                  <c:v>0.19507929299999999</c:v>
                </c:pt>
                <c:pt idx="75">
                  <c:v>1.01779978</c:v>
                </c:pt>
                <c:pt idx="76">
                  <c:v>4.0265554129999996</c:v>
                </c:pt>
                <c:pt idx="77">
                  <c:v>5.2512715549999998</c:v>
                </c:pt>
                <c:pt idx="78">
                  <c:v>-3.9932744999999999E-2</c:v>
                </c:pt>
                <c:pt idx="79">
                  <c:v>1.3730868140000001</c:v>
                </c:pt>
                <c:pt idx="80">
                  <c:v>4.280294048</c:v>
                </c:pt>
                <c:pt idx="81">
                  <c:v>0.75649327</c:v>
                </c:pt>
                <c:pt idx="82">
                  <c:v>1.664340216</c:v>
                </c:pt>
                <c:pt idx="83">
                  <c:v>4.9927065380000002</c:v>
                </c:pt>
                <c:pt idx="84">
                  <c:v>0.123771204</c:v>
                </c:pt>
                <c:pt idx="85">
                  <c:v>1.3223551819999999</c:v>
                </c:pt>
                <c:pt idx="86">
                  <c:v>0.16956978</c:v>
                </c:pt>
                <c:pt idx="87">
                  <c:v>-7.3637390999999996E-2</c:v>
                </c:pt>
                <c:pt idx="88">
                  <c:v>5.0217900479999997</c:v>
                </c:pt>
                <c:pt idx="89">
                  <c:v>5.3654752390000002</c:v>
                </c:pt>
                <c:pt idx="90">
                  <c:v>1.657918676</c:v>
                </c:pt>
                <c:pt idx="91">
                  <c:v>4.1596948390000001</c:v>
                </c:pt>
                <c:pt idx="92">
                  <c:v>-2.5129802E-2</c:v>
                </c:pt>
                <c:pt idx="93">
                  <c:v>1.9528578990000001</c:v>
                </c:pt>
                <c:pt idx="94">
                  <c:v>5.6001228999999997</c:v>
                </c:pt>
                <c:pt idx="95">
                  <c:v>4.936927431</c:v>
                </c:pt>
                <c:pt idx="96">
                  <c:v>5.3914514130000004</c:v>
                </c:pt>
                <c:pt idx="97">
                  <c:v>5.3718551149999998</c:v>
                </c:pt>
                <c:pt idx="98">
                  <c:v>2.12711155</c:v>
                </c:pt>
                <c:pt idx="99">
                  <c:v>3.6551862769999999</c:v>
                </c:pt>
                <c:pt idx="100">
                  <c:v>-8.9348312999999999E-2</c:v>
                </c:pt>
                <c:pt idx="101">
                  <c:v>2.6197625090000001</c:v>
                </c:pt>
                <c:pt idx="102">
                  <c:v>2.072341373</c:v>
                </c:pt>
                <c:pt idx="103">
                  <c:v>1.6996113340000001</c:v>
                </c:pt>
                <c:pt idx="104">
                  <c:v>1.1745357839999999</c:v>
                </c:pt>
                <c:pt idx="105">
                  <c:v>1.362005495</c:v>
                </c:pt>
                <c:pt idx="106">
                  <c:v>1.50173562</c:v>
                </c:pt>
                <c:pt idx="107">
                  <c:v>1.069574692</c:v>
                </c:pt>
                <c:pt idx="108">
                  <c:v>1.9923286360000001</c:v>
                </c:pt>
                <c:pt idx="109">
                  <c:v>1.676215217</c:v>
                </c:pt>
                <c:pt idx="110">
                  <c:v>1.237072205</c:v>
                </c:pt>
                <c:pt idx="111">
                  <c:v>1.182066168</c:v>
                </c:pt>
                <c:pt idx="112">
                  <c:v>1.5122028759999999</c:v>
                </c:pt>
                <c:pt idx="113">
                  <c:v>1.3997697419999999</c:v>
                </c:pt>
                <c:pt idx="114">
                  <c:v>0.96361270499999996</c:v>
                </c:pt>
                <c:pt idx="115">
                  <c:v>1.5789473679999999</c:v>
                </c:pt>
                <c:pt idx="116">
                  <c:v>1.1263492500000001</c:v>
                </c:pt>
                <c:pt idx="117">
                  <c:v>1.1849252619999999</c:v>
                </c:pt>
                <c:pt idx="118">
                  <c:v>1.0630853810000001</c:v>
                </c:pt>
                <c:pt idx="119">
                  <c:v>9.1412901000000005E-2</c:v>
                </c:pt>
                <c:pt idx="120">
                  <c:v>1.5183675599999999</c:v>
                </c:pt>
                <c:pt idx="121">
                  <c:v>1.3619650590000001</c:v>
                </c:pt>
                <c:pt idx="122">
                  <c:v>1.764133846</c:v>
                </c:pt>
                <c:pt idx="123">
                  <c:v>2.1623435990000002</c:v>
                </c:pt>
                <c:pt idx="124">
                  <c:v>1.473896213</c:v>
                </c:pt>
                <c:pt idx="125">
                  <c:v>1.991282081</c:v>
                </c:pt>
                <c:pt idx="126">
                  <c:v>1.741022369</c:v>
                </c:pt>
                <c:pt idx="127">
                  <c:v>1.9606816119999999</c:v>
                </c:pt>
                <c:pt idx="128">
                  <c:v>1.371324861</c:v>
                </c:pt>
                <c:pt idx="129">
                  <c:v>2.3027398109999999</c:v>
                </c:pt>
                <c:pt idx="130">
                  <c:v>1.754416545</c:v>
                </c:pt>
                <c:pt idx="131">
                  <c:v>1.704253775</c:v>
                </c:pt>
                <c:pt idx="132">
                  <c:v>1.9779235100000001</c:v>
                </c:pt>
                <c:pt idx="133">
                  <c:v>1.6923789979999999</c:v>
                </c:pt>
                <c:pt idx="134">
                  <c:v>3.394377591</c:v>
                </c:pt>
                <c:pt idx="135">
                  <c:v>2.9624188450000002</c:v>
                </c:pt>
                <c:pt idx="136">
                  <c:v>2.6513981929999999</c:v>
                </c:pt>
                <c:pt idx="137">
                  <c:v>1.663993762</c:v>
                </c:pt>
                <c:pt idx="138">
                  <c:v>3.525199921</c:v>
                </c:pt>
                <c:pt idx="139">
                  <c:v>2.9846503999999999E-2</c:v>
                </c:pt>
                <c:pt idx="140">
                  <c:v>1.309645382</c:v>
                </c:pt>
                <c:pt idx="141">
                  <c:v>1.594864668</c:v>
                </c:pt>
                <c:pt idx="142">
                  <c:v>-0.736885715</c:v>
                </c:pt>
                <c:pt idx="143">
                  <c:v>1.4084507040000001</c:v>
                </c:pt>
                <c:pt idx="144">
                  <c:v>3.163630859</c:v>
                </c:pt>
                <c:pt idx="145">
                  <c:v>2.8710987800000001</c:v>
                </c:pt>
                <c:pt idx="146">
                  <c:v>3.5686457850000002</c:v>
                </c:pt>
                <c:pt idx="147">
                  <c:v>3.8683568410000002</c:v>
                </c:pt>
                <c:pt idx="148">
                  <c:v>2.9252167120000001</c:v>
                </c:pt>
                <c:pt idx="149">
                  <c:v>0.23619108799999999</c:v>
                </c:pt>
                <c:pt idx="150">
                  <c:v>1.172187606</c:v>
                </c:pt>
                <c:pt idx="151">
                  <c:v>-0.38355625500000001</c:v>
                </c:pt>
                <c:pt idx="152">
                  <c:v>1.495723527</c:v>
                </c:pt>
                <c:pt idx="153">
                  <c:v>3.7712081789999998</c:v>
                </c:pt>
                <c:pt idx="154">
                  <c:v>-1.281435799</c:v>
                </c:pt>
                <c:pt idx="155">
                  <c:v>1.1436826579999999</c:v>
                </c:pt>
                <c:pt idx="156">
                  <c:v>2.681603264</c:v>
                </c:pt>
                <c:pt idx="157">
                  <c:v>3.5588282520000001</c:v>
                </c:pt>
                <c:pt idx="158">
                  <c:v>3.6287159820000001</c:v>
                </c:pt>
                <c:pt idx="159">
                  <c:v>2.020986084</c:v>
                </c:pt>
                <c:pt idx="160">
                  <c:v>1.1431609119999999</c:v>
                </c:pt>
                <c:pt idx="161">
                  <c:v>1.838295869</c:v>
                </c:pt>
                <c:pt idx="162">
                  <c:v>2.1075846290000002</c:v>
                </c:pt>
                <c:pt idx="163">
                  <c:v>-1.2862059669999999</c:v>
                </c:pt>
                <c:pt idx="164">
                  <c:v>2.2364471959999999</c:v>
                </c:pt>
                <c:pt idx="165">
                  <c:v>-0.182848277</c:v>
                </c:pt>
                <c:pt idx="166">
                  <c:v>1.1481045620000001</c:v>
                </c:pt>
                <c:pt idx="167">
                  <c:v>1.0533489730000001</c:v>
                </c:pt>
                <c:pt idx="168">
                  <c:v>-1.484348612</c:v>
                </c:pt>
                <c:pt idx="169">
                  <c:v>-2.0971613539999998</c:v>
                </c:pt>
                <c:pt idx="170">
                  <c:v>2.7213311259999999</c:v>
                </c:pt>
                <c:pt idx="171">
                  <c:v>1.235192778</c:v>
                </c:pt>
                <c:pt idx="172">
                  <c:v>-1.4267760439999999</c:v>
                </c:pt>
                <c:pt idx="173">
                  <c:v>1.631846857</c:v>
                </c:pt>
                <c:pt idx="174">
                  <c:v>2.3139594469999998</c:v>
                </c:pt>
                <c:pt idx="175">
                  <c:v>2.1433317779999999</c:v>
                </c:pt>
                <c:pt idx="176">
                  <c:v>0.98608182499999997</c:v>
                </c:pt>
                <c:pt idx="177">
                  <c:v>2.6257086429999998</c:v>
                </c:pt>
                <c:pt idx="178">
                  <c:v>0.64573304799999998</c:v>
                </c:pt>
                <c:pt idx="179">
                  <c:v>0.11792637</c:v>
                </c:pt>
                <c:pt idx="180">
                  <c:v>0.32909668600000003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3-4568-AFB0-23CBB1E6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scatterChart>
        <c:scatterStyle val="smoothMarker"/>
        <c:varyColors val="0"/>
        <c:ser>
          <c:idx val="1"/>
          <c:order val="1"/>
          <c:tx>
            <c:v>unem3.3~4.2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月!$C$2:$C$44</c:f>
              <c:numCache>
                <c:formatCode>General</c:formatCode>
                <c:ptCount val="4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月!$E$2:$E$44</c:f>
              <c:numCache>
                <c:formatCode>General</c:formatCode>
                <c:ptCount val="43"/>
                <c:pt idx="0">
                  <c:v>4.7467879756000002</c:v>
                </c:pt>
                <c:pt idx="1">
                  <c:v>4.7467879756000002</c:v>
                </c:pt>
                <c:pt idx="2">
                  <c:v>4.7467879756000002</c:v>
                </c:pt>
                <c:pt idx="3">
                  <c:v>4.7467879756000002</c:v>
                </c:pt>
                <c:pt idx="4">
                  <c:v>4.7467879756000002</c:v>
                </c:pt>
                <c:pt idx="5">
                  <c:v>4.7467879756000002</c:v>
                </c:pt>
                <c:pt idx="6">
                  <c:v>4.7467879756000002</c:v>
                </c:pt>
                <c:pt idx="7">
                  <c:v>4.5689678134999996</c:v>
                </c:pt>
                <c:pt idx="8">
                  <c:v>4.5689678134999996</c:v>
                </c:pt>
                <c:pt idx="9">
                  <c:v>4.5689678134999996</c:v>
                </c:pt>
                <c:pt idx="10">
                  <c:v>4.5689678134999996</c:v>
                </c:pt>
                <c:pt idx="11">
                  <c:v>4.5689678134999996</c:v>
                </c:pt>
                <c:pt idx="12">
                  <c:v>4.3911476514999999</c:v>
                </c:pt>
                <c:pt idx="13">
                  <c:v>4.3911476514999999</c:v>
                </c:pt>
                <c:pt idx="14">
                  <c:v>4.2133274895000001</c:v>
                </c:pt>
                <c:pt idx="15">
                  <c:v>4.2133274895000001</c:v>
                </c:pt>
                <c:pt idx="16">
                  <c:v>4.0355073275000004</c:v>
                </c:pt>
                <c:pt idx="17">
                  <c:v>4.0355073275000004</c:v>
                </c:pt>
                <c:pt idx="18">
                  <c:v>4.0355073275000004</c:v>
                </c:pt>
                <c:pt idx="19">
                  <c:v>3.8576871654999998</c:v>
                </c:pt>
                <c:pt idx="20">
                  <c:v>3.8576871654999998</c:v>
                </c:pt>
                <c:pt idx="21">
                  <c:v>3.8576871654999998</c:v>
                </c:pt>
                <c:pt idx="22">
                  <c:v>3.8576871654999998</c:v>
                </c:pt>
                <c:pt idx="23">
                  <c:v>3.8576871654999998</c:v>
                </c:pt>
                <c:pt idx="24">
                  <c:v>3.8576871654999998</c:v>
                </c:pt>
                <c:pt idx="25">
                  <c:v>3.8576871654999998</c:v>
                </c:pt>
                <c:pt idx="26">
                  <c:v>3.6798670035000001</c:v>
                </c:pt>
                <c:pt idx="27">
                  <c:v>3.6798670035000001</c:v>
                </c:pt>
                <c:pt idx="28">
                  <c:v>3.6798670035000001</c:v>
                </c:pt>
                <c:pt idx="29">
                  <c:v>3.6798670035000001</c:v>
                </c:pt>
                <c:pt idx="30">
                  <c:v>3.6798670035000001</c:v>
                </c:pt>
                <c:pt idx="31">
                  <c:v>3.6798670035000001</c:v>
                </c:pt>
                <c:pt idx="32">
                  <c:v>3.6798670035000001</c:v>
                </c:pt>
                <c:pt idx="33">
                  <c:v>3.5020468413999999</c:v>
                </c:pt>
                <c:pt idx="34">
                  <c:v>3.5020468413999999</c:v>
                </c:pt>
                <c:pt idx="35">
                  <c:v>3.3242266794000002</c:v>
                </c:pt>
                <c:pt idx="36">
                  <c:v>3.3242266794000002</c:v>
                </c:pt>
                <c:pt idx="37">
                  <c:v>3.3242266794000002</c:v>
                </c:pt>
                <c:pt idx="38">
                  <c:v>3.3242266794000002</c:v>
                </c:pt>
                <c:pt idx="39">
                  <c:v>3.3242266794000002</c:v>
                </c:pt>
                <c:pt idx="40">
                  <c:v>3.3242266794000002</c:v>
                </c:pt>
                <c:pt idx="41">
                  <c:v>3.3242266794000002</c:v>
                </c:pt>
                <c:pt idx="42">
                  <c:v>3.1464065174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3-4568-AFB0-23CBB1E62FB8}"/>
            </c:ext>
          </c:extLst>
        </c:ser>
        <c:ser>
          <c:idx val="2"/>
          <c:order val="2"/>
          <c:tx>
            <c:v>unem4.3~5.5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月!$C$45:$C$84</c:f>
              <c:numCache>
                <c:formatCode>General</c:formatCode>
                <c:ptCount val="40"/>
                <c:pt idx="0">
                  <c:v>4.3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5.3</c:v>
                </c:pt>
                <c:pt idx="35">
                  <c:v>5.3</c:v>
                </c:pt>
                <c:pt idx="36">
                  <c:v>5.3</c:v>
                </c:pt>
                <c:pt idx="37">
                  <c:v>5.4</c:v>
                </c:pt>
                <c:pt idx="38">
                  <c:v>5.4</c:v>
                </c:pt>
                <c:pt idx="39">
                  <c:v>5.5</c:v>
                </c:pt>
              </c:numCache>
            </c:numRef>
          </c:xVal>
          <c:yVal>
            <c:numRef>
              <c:f>月!$E$45:$E$84</c:f>
              <c:numCache>
                <c:formatCode>General</c:formatCode>
                <c:ptCount val="40"/>
                <c:pt idx="0">
                  <c:v>2.6041979829000002</c:v>
                </c:pt>
                <c:pt idx="1">
                  <c:v>2.5146070551999999</c:v>
                </c:pt>
                <c:pt idx="2">
                  <c:v>2.5146070551999999</c:v>
                </c:pt>
                <c:pt idx="3">
                  <c:v>2.5146070551999999</c:v>
                </c:pt>
                <c:pt idx="4">
                  <c:v>2.5146070551999999</c:v>
                </c:pt>
                <c:pt idx="5">
                  <c:v>2.4250161275000002</c:v>
                </c:pt>
                <c:pt idx="6">
                  <c:v>2.4250161275000002</c:v>
                </c:pt>
                <c:pt idx="7">
                  <c:v>2.4250161275000002</c:v>
                </c:pt>
                <c:pt idx="8">
                  <c:v>2.4250161275000002</c:v>
                </c:pt>
                <c:pt idx="9">
                  <c:v>2.4250161275000002</c:v>
                </c:pt>
                <c:pt idx="10">
                  <c:v>2.4250161275000002</c:v>
                </c:pt>
                <c:pt idx="11">
                  <c:v>2.3354251998</c:v>
                </c:pt>
                <c:pt idx="12">
                  <c:v>2.3354251998</c:v>
                </c:pt>
                <c:pt idx="13">
                  <c:v>2.3354251998</c:v>
                </c:pt>
                <c:pt idx="14">
                  <c:v>2.2458342721000002</c:v>
                </c:pt>
                <c:pt idx="15">
                  <c:v>2.2458342721000002</c:v>
                </c:pt>
                <c:pt idx="16">
                  <c:v>2.1562433445</c:v>
                </c:pt>
                <c:pt idx="17">
                  <c:v>2.1562433445</c:v>
                </c:pt>
                <c:pt idx="18">
                  <c:v>2.1562433445</c:v>
                </c:pt>
                <c:pt idx="19">
                  <c:v>2.1562433445</c:v>
                </c:pt>
                <c:pt idx="20">
                  <c:v>2.1562433445</c:v>
                </c:pt>
                <c:pt idx="21">
                  <c:v>2.0666524167999998</c:v>
                </c:pt>
                <c:pt idx="22">
                  <c:v>2.0666524167999998</c:v>
                </c:pt>
                <c:pt idx="23">
                  <c:v>1.9770614891</c:v>
                </c:pt>
                <c:pt idx="24">
                  <c:v>1.8874705614</c:v>
                </c:pt>
                <c:pt idx="25">
                  <c:v>1.8874705614</c:v>
                </c:pt>
                <c:pt idx="26">
                  <c:v>1.8874705614</c:v>
                </c:pt>
                <c:pt idx="27">
                  <c:v>1.8874705614</c:v>
                </c:pt>
                <c:pt idx="28">
                  <c:v>1.8874705614</c:v>
                </c:pt>
                <c:pt idx="29">
                  <c:v>1.7978796337</c:v>
                </c:pt>
                <c:pt idx="30">
                  <c:v>1.7978796337</c:v>
                </c:pt>
                <c:pt idx="31">
                  <c:v>1.7978796337</c:v>
                </c:pt>
                <c:pt idx="32">
                  <c:v>1.7978796337</c:v>
                </c:pt>
                <c:pt idx="33">
                  <c:v>1.7978796337</c:v>
                </c:pt>
                <c:pt idx="34">
                  <c:v>1.708288706</c:v>
                </c:pt>
                <c:pt idx="35">
                  <c:v>1.708288706</c:v>
                </c:pt>
                <c:pt idx="36">
                  <c:v>1.708288706</c:v>
                </c:pt>
                <c:pt idx="37">
                  <c:v>1.6186977783000001</c:v>
                </c:pt>
                <c:pt idx="38">
                  <c:v>1.6186977783000001</c:v>
                </c:pt>
                <c:pt idx="39">
                  <c:v>1.5291068506000001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A3-4568-AFB0-23CBB1E62FB8}"/>
            </c:ext>
          </c:extLst>
        </c:ser>
        <c:ser>
          <c:idx val="3"/>
          <c:order val="3"/>
          <c:tx>
            <c:v>unem5.5~7.4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月!$C$85:$C$124</c:f>
              <c:numCache>
                <c:formatCode>General</c:formatCode>
                <c:ptCount val="4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5.6</c:v>
                </c:pt>
                <c:pt idx="4">
                  <c:v>5.6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5.8</c:v>
                </c:pt>
                <c:pt idx="10">
                  <c:v>5.9</c:v>
                </c:pt>
                <c:pt idx="11">
                  <c:v>6</c:v>
                </c:pt>
                <c:pt idx="12">
                  <c:v>6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6.2</c:v>
                </c:pt>
                <c:pt idx="19">
                  <c:v>6.3</c:v>
                </c:pt>
                <c:pt idx="20">
                  <c:v>6.3</c:v>
                </c:pt>
                <c:pt idx="21">
                  <c:v>6.4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6.8</c:v>
                </c:pt>
                <c:pt idx="30">
                  <c:v>6.8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7.1</c:v>
                </c:pt>
                <c:pt idx="36">
                  <c:v>7.1</c:v>
                </c:pt>
                <c:pt idx="37">
                  <c:v>7.3</c:v>
                </c:pt>
                <c:pt idx="38">
                  <c:v>7.3</c:v>
                </c:pt>
                <c:pt idx="39">
                  <c:v>7.4</c:v>
                </c:pt>
              </c:numCache>
            </c:numRef>
          </c:xVal>
          <c:yVal>
            <c:numRef>
              <c:f>月!$E$85:$E$124</c:f>
              <c:numCache>
                <c:formatCode>General</c:formatCode>
                <c:ptCount val="40"/>
                <c:pt idx="0">
                  <c:v>2.9028796587999999</c:v>
                </c:pt>
                <c:pt idx="1">
                  <c:v>2.9028796587999999</c:v>
                </c:pt>
                <c:pt idx="2">
                  <c:v>2.9028796587999999</c:v>
                </c:pt>
                <c:pt idx="3">
                  <c:v>2.8034692505000001</c:v>
                </c:pt>
                <c:pt idx="4">
                  <c:v>2.8034692505000001</c:v>
                </c:pt>
                <c:pt idx="5">
                  <c:v>2.7040588420999998</c:v>
                </c:pt>
                <c:pt idx="6">
                  <c:v>2.7040588420999998</c:v>
                </c:pt>
                <c:pt idx="7">
                  <c:v>2.7040588420999998</c:v>
                </c:pt>
                <c:pt idx="8">
                  <c:v>2.7040588420999998</c:v>
                </c:pt>
                <c:pt idx="9">
                  <c:v>2.6046484338</c:v>
                </c:pt>
                <c:pt idx="10">
                  <c:v>2.5052380255000002</c:v>
                </c:pt>
                <c:pt idx="11">
                  <c:v>2.4058276171999999</c:v>
                </c:pt>
                <c:pt idx="12">
                  <c:v>2.4058276171999999</c:v>
                </c:pt>
                <c:pt idx="13">
                  <c:v>2.3064172089000001</c:v>
                </c:pt>
                <c:pt idx="14">
                  <c:v>2.3064172089000001</c:v>
                </c:pt>
                <c:pt idx="15">
                  <c:v>2.3064172089000001</c:v>
                </c:pt>
                <c:pt idx="16">
                  <c:v>2.3064172089000001</c:v>
                </c:pt>
                <c:pt idx="17">
                  <c:v>2.3064172089000001</c:v>
                </c:pt>
                <c:pt idx="18">
                  <c:v>2.2070068005999999</c:v>
                </c:pt>
                <c:pt idx="19">
                  <c:v>2.1075963923000001</c:v>
                </c:pt>
                <c:pt idx="20">
                  <c:v>2.1075963923000001</c:v>
                </c:pt>
                <c:pt idx="21">
                  <c:v>2.0081859839999998</c:v>
                </c:pt>
                <c:pt idx="22">
                  <c:v>1.9087755757</c:v>
                </c:pt>
                <c:pt idx="23">
                  <c:v>1.9087755757</c:v>
                </c:pt>
                <c:pt idx="24">
                  <c:v>1.9087755757</c:v>
                </c:pt>
                <c:pt idx="25">
                  <c:v>1.9087755757</c:v>
                </c:pt>
                <c:pt idx="26">
                  <c:v>1.8093651674</c:v>
                </c:pt>
                <c:pt idx="27">
                  <c:v>1.8093651674</c:v>
                </c:pt>
                <c:pt idx="28">
                  <c:v>1.8093651674</c:v>
                </c:pt>
                <c:pt idx="29">
                  <c:v>1.6105443507999999</c:v>
                </c:pt>
                <c:pt idx="30">
                  <c:v>1.6105443507999999</c:v>
                </c:pt>
                <c:pt idx="31">
                  <c:v>1.4117235342000001</c:v>
                </c:pt>
                <c:pt idx="32">
                  <c:v>1.4117235342000001</c:v>
                </c:pt>
                <c:pt idx="33">
                  <c:v>1.4117235342000001</c:v>
                </c:pt>
                <c:pt idx="34">
                  <c:v>1.4117235342000001</c:v>
                </c:pt>
                <c:pt idx="35">
                  <c:v>1.3123131259</c:v>
                </c:pt>
                <c:pt idx="36">
                  <c:v>1.3123131259</c:v>
                </c:pt>
                <c:pt idx="37">
                  <c:v>1.1134923093</c:v>
                </c:pt>
                <c:pt idx="38">
                  <c:v>1.1134923093</c:v>
                </c:pt>
                <c:pt idx="39">
                  <c:v>1.014081901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A3-4568-AFB0-23CBB1E62FB8}"/>
            </c:ext>
          </c:extLst>
        </c:ser>
        <c:ser>
          <c:idx val="4"/>
          <c:order val="4"/>
          <c:tx>
            <c:v>unem7.5~9.5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月!$C$125:$C$165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月!$E$125:$E$165</c:f>
              <c:numCache>
                <c:formatCode>General</c:formatCode>
                <c:ptCount val="41"/>
                <c:pt idx="0">
                  <c:v>2.0586961628</c:v>
                </c:pt>
                <c:pt idx="1">
                  <c:v>2.0401249428999999</c:v>
                </c:pt>
                <c:pt idx="2">
                  <c:v>2.0401249428999999</c:v>
                </c:pt>
                <c:pt idx="3">
                  <c:v>2.0401249428999999</c:v>
                </c:pt>
                <c:pt idx="4">
                  <c:v>2.0215537228999998</c:v>
                </c:pt>
                <c:pt idx="5">
                  <c:v>2.0215537228999998</c:v>
                </c:pt>
                <c:pt idx="6">
                  <c:v>2.0215537228999998</c:v>
                </c:pt>
                <c:pt idx="7">
                  <c:v>2.0029825029000001</c:v>
                </c:pt>
                <c:pt idx="8">
                  <c:v>1.984411283</c:v>
                </c:pt>
                <c:pt idx="9">
                  <c:v>1.9472688431</c:v>
                </c:pt>
                <c:pt idx="10">
                  <c:v>1.9286976230999999</c:v>
                </c:pt>
                <c:pt idx="11">
                  <c:v>1.9286976230999999</c:v>
                </c:pt>
                <c:pt idx="12">
                  <c:v>1.9101264032</c:v>
                </c:pt>
                <c:pt idx="13">
                  <c:v>1.8915551831999999</c:v>
                </c:pt>
                <c:pt idx="14">
                  <c:v>1.8915551831999999</c:v>
                </c:pt>
                <c:pt idx="15">
                  <c:v>1.8729839633000001</c:v>
                </c:pt>
                <c:pt idx="16">
                  <c:v>1.8729839633000001</c:v>
                </c:pt>
                <c:pt idx="17">
                  <c:v>1.8729839633000001</c:v>
                </c:pt>
                <c:pt idx="18">
                  <c:v>1.8729839633000001</c:v>
                </c:pt>
                <c:pt idx="19">
                  <c:v>1.8544127432999999</c:v>
                </c:pt>
                <c:pt idx="20">
                  <c:v>1.8544127432999999</c:v>
                </c:pt>
                <c:pt idx="21">
                  <c:v>1.8358415233000001</c:v>
                </c:pt>
                <c:pt idx="22">
                  <c:v>1.8358415233000001</c:v>
                </c:pt>
                <c:pt idx="23">
                  <c:v>1.8358415233000001</c:v>
                </c:pt>
                <c:pt idx="24">
                  <c:v>1.8172703034</c:v>
                </c:pt>
                <c:pt idx="25">
                  <c:v>1.8172703034</c:v>
                </c:pt>
                <c:pt idx="26">
                  <c:v>1.7986990834000001</c:v>
                </c:pt>
                <c:pt idx="27">
                  <c:v>1.7801278635</c:v>
                </c:pt>
                <c:pt idx="28">
                  <c:v>1.7801278635</c:v>
                </c:pt>
                <c:pt idx="29">
                  <c:v>1.7615566435000001</c:v>
                </c:pt>
                <c:pt idx="30">
                  <c:v>1.7615566435000001</c:v>
                </c:pt>
                <c:pt idx="31">
                  <c:v>1.7615566435000001</c:v>
                </c:pt>
                <c:pt idx="32">
                  <c:v>1.7429854236</c:v>
                </c:pt>
                <c:pt idx="33">
                  <c:v>1.7429854236</c:v>
                </c:pt>
                <c:pt idx="34">
                  <c:v>1.7244142036000001</c:v>
                </c:pt>
                <c:pt idx="35">
                  <c:v>1.7244142036000001</c:v>
                </c:pt>
                <c:pt idx="36">
                  <c:v>1.7244142036000001</c:v>
                </c:pt>
                <c:pt idx="37">
                  <c:v>1.7244142036000001</c:v>
                </c:pt>
                <c:pt idx="38">
                  <c:v>1.7058429837</c:v>
                </c:pt>
                <c:pt idx="39">
                  <c:v>1.6872717637000001</c:v>
                </c:pt>
                <c:pt idx="40">
                  <c:v>1.6872717637000001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A3-4568-AFB0-23CBB1E62FB8}"/>
            </c:ext>
          </c:extLst>
        </c:ser>
        <c:ser>
          <c:idx val="5"/>
          <c:order val="5"/>
          <c:tx>
            <c:v>unem9.5~14.4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月!$C$166:$C$182</c:f>
              <c:numCache>
                <c:formatCode>General</c:formatCode>
                <c:ptCount val="17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9.6</c:v>
                </c:pt>
                <c:pt idx="4">
                  <c:v>9.6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9.8000000000000007</c:v>
                </c:pt>
                <c:pt idx="10">
                  <c:v>10.199999999999999</c:v>
                </c:pt>
                <c:pt idx="11">
                  <c:v>10.4</c:v>
                </c:pt>
                <c:pt idx="12">
                  <c:v>10.5</c:v>
                </c:pt>
                <c:pt idx="13">
                  <c:v>10.6</c:v>
                </c:pt>
                <c:pt idx="14">
                  <c:v>11.2</c:v>
                </c:pt>
                <c:pt idx="15">
                  <c:v>13</c:v>
                </c:pt>
                <c:pt idx="16">
                  <c:v>14.4</c:v>
                </c:pt>
              </c:numCache>
            </c:numRef>
          </c:xVal>
          <c:yVal>
            <c:numRef>
              <c:f>月!$E$166:$E$182</c:f>
              <c:numCache>
                <c:formatCode>General</c:formatCode>
                <c:ptCount val="17"/>
                <c:pt idx="0">
                  <c:v>0.86407880159999995</c:v>
                </c:pt>
                <c:pt idx="1">
                  <c:v>0.86407880159999995</c:v>
                </c:pt>
                <c:pt idx="2">
                  <c:v>0.86407880159999995</c:v>
                </c:pt>
                <c:pt idx="3">
                  <c:v>0.85949360539999997</c:v>
                </c:pt>
                <c:pt idx="4">
                  <c:v>0.85949360539999997</c:v>
                </c:pt>
                <c:pt idx="5">
                  <c:v>0.8549084092</c:v>
                </c:pt>
                <c:pt idx="6">
                  <c:v>0.8549084092</c:v>
                </c:pt>
                <c:pt idx="7">
                  <c:v>0.8549084092</c:v>
                </c:pt>
                <c:pt idx="8">
                  <c:v>0.8549084092</c:v>
                </c:pt>
                <c:pt idx="9">
                  <c:v>0.85032321300000002</c:v>
                </c:pt>
                <c:pt idx="10">
                  <c:v>0.83198242820000001</c:v>
                </c:pt>
                <c:pt idx="11">
                  <c:v>0.82281203589999996</c:v>
                </c:pt>
                <c:pt idx="12">
                  <c:v>0.81822683969999999</c:v>
                </c:pt>
                <c:pt idx="13">
                  <c:v>0.81364164350000001</c:v>
                </c:pt>
                <c:pt idx="14">
                  <c:v>0.78613046630000005</c:v>
                </c:pt>
                <c:pt idx="15">
                  <c:v>0.70359693479999996</c:v>
                </c:pt>
                <c:pt idx="16">
                  <c:v>0.63940418809999999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A3-4568-AFB0-23CBB1E6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valAx>
        <c:axId val="309791647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Unemployment</a:t>
                </a:r>
                <a:r>
                  <a:rPr lang="en-US" altLang="zh-TW" baseline="0"/>
                  <a:t> rate</a:t>
                </a:r>
                <a:r>
                  <a:rPr lang="en-US" altLang="zh-TW"/>
                  <a:t>(monthly,%)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7041338582677166"/>
              <c:y val="0.8286574074074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513535"/>
        <c:crosses val="autoZero"/>
        <c:crossBetween val="midCat"/>
      </c:valAx>
      <c:valAx>
        <c:axId val="28951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Inflation</a:t>
                </a:r>
                <a:r>
                  <a:rPr lang="en-US" altLang="zh-TW" baseline="0"/>
                  <a:t> rate</a:t>
                </a:r>
                <a:r>
                  <a:rPr lang="en-US" altLang="zh-TW"/>
                  <a:t>(monthly,%)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79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3888888888889"/>
          <c:y val="4.0820209973753296E-2"/>
          <c:w val="0.21616666666666667"/>
          <c:h val="0.3807903178769320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015535870516185"/>
          <c:h val="0.75606116943715374"/>
        </c:manualLayout>
      </c:layout>
      <c:scatterChart>
        <c:scatterStyle val="lineMarker"/>
        <c:varyColors val="0"/>
        <c:ser>
          <c:idx val="0"/>
          <c:order val="0"/>
          <c:tx>
            <c:v>inflation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月!$C$2:$C$44</c:f>
              <c:numCache>
                <c:formatCode>General</c:formatCode>
                <c:ptCount val="4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月!$D$2:$D$44</c:f>
              <c:numCache>
                <c:formatCode>General</c:formatCode>
                <c:ptCount val="43"/>
                <c:pt idx="0">
                  <c:v>1.9964397760000001</c:v>
                </c:pt>
                <c:pt idx="1">
                  <c:v>1.711304513</c:v>
                </c:pt>
                <c:pt idx="2">
                  <c:v>1.7640429440000001</c:v>
                </c:pt>
                <c:pt idx="3">
                  <c:v>2.0512779820000002</c:v>
                </c:pt>
                <c:pt idx="4">
                  <c:v>8.2586293410000007</c:v>
                </c:pt>
                <c:pt idx="5">
                  <c:v>8.2016696440000008</c:v>
                </c:pt>
                <c:pt idx="6">
                  <c:v>6.4544013309999997</c:v>
                </c:pt>
                <c:pt idx="7">
                  <c:v>8.5815115439999996</c:v>
                </c:pt>
                <c:pt idx="8">
                  <c:v>2.2851297399999999</c:v>
                </c:pt>
                <c:pt idx="9">
                  <c:v>7.7454273310000001</c:v>
                </c:pt>
                <c:pt idx="10">
                  <c:v>7.110322794</c:v>
                </c:pt>
                <c:pt idx="11">
                  <c:v>1.7902284690000001</c:v>
                </c:pt>
                <c:pt idx="12">
                  <c:v>2.5224699290000001</c:v>
                </c:pt>
                <c:pt idx="13">
                  <c:v>2.1766010320000002</c:v>
                </c:pt>
                <c:pt idx="14">
                  <c:v>2.801011715</c:v>
                </c:pt>
                <c:pt idx="15">
                  <c:v>2.2769721939999998</c:v>
                </c:pt>
                <c:pt idx="16">
                  <c:v>2.462743943</c:v>
                </c:pt>
                <c:pt idx="17">
                  <c:v>1.9101588490000001</c:v>
                </c:pt>
                <c:pt idx="18">
                  <c:v>7.0364028660000004</c:v>
                </c:pt>
                <c:pt idx="19">
                  <c:v>9.0597579649999993</c:v>
                </c:pt>
                <c:pt idx="20">
                  <c:v>8.5248147460000006</c:v>
                </c:pt>
                <c:pt idx="21">
                  <c:v>8.2626925030000002</c:v>
                </c:pt>
                <c:pt idx="22">
                  <c:v>1.6484846559999999</c:v>
                </c:pt>
                <c:pt idx="23">
                  <c:v>8.5424555550000001</c:v>
                </c:pt>
                <c:pt idx="24">
                  <c:v>1.749779889</c:v>
                </c:pt>
                <c:pt idx="25">
                  <c:v>2.334873564</c:v>
                </c:pt>
                <c:pt idx="26">
                  <c:v>6.8090028399999998</c:v>
                </c:pt>
                <c:pt idx="27">
                  <c:v>1.862522741</c:v>
                </c:pt>
                <c:pt idx="28">
                  <c:v>2.1090824750000001</c:v>
                </c:pt>
                <c:pt idx="29">
                  <c:v>2.041128702</c:v>
                </c:pt>
                <c:pt idx="30">
                  <c:v>2.202582939</c:v>
                </c:pt>
                <c:pt idx="31">
                  <c:v>2.6991801039999999</c:v>
                </c:pt>
                <c:pt idx="32">
                  <c:v>6.4101469690000004</c:v>
                </c:pt>
                <c:pt idx="33">
                  <c:v>1.811464806</c:v>
                </c:pt>
                <c:pt idx="34">
                  <c:v>2.4865719550000001</c:v>
                </c:pt>
                <c:pt idx="35">
                  <c:v>2.2329638649999999</c:v>
                </c:pt>
                <c:pt idx="36">
                  <c:v>2.359711404</c:v>
                </c:pt>
                <c:pt idx="37">
                  <c:v>7.8710638980000001</c:v>
                </c:pt>
                <c:pt idx="38">
                  <c:v>2.199689878</c:v>
                </c:pt>
                <c:pt idx="39">
                  <c:v>1.8748777210000001</c:v>
                </c:pt>
                <c:pt idx="40">
                  <c:v>2.949515087</c:v>
                </c:pt>
                <c:pt idx="41">
                  <c:v>1.520135266</c:v>
                </c:pt>
                <c:pt idx="42">
                  <c:v>2.8715478349999999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A-44C1-A94C-CB1C6132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scatterChart>
        <c:scatterStyle val="smoothMarker"/>
        <c:varyColors val="0"/>
        <c:ser>
          <c:idx val="1"/>
          <c:order val="1"/>
          <c:tx>
            <c:v>unem3.3~4.2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月!$C$2:$C$44</c:f>
              <c:numCache>
                <c:formatCode>General</c:formatCode>
                <c:ptCount val="4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月!$E$2:$E$44</c:f>
              <c:numCache>
                <c:formatCode>General</c:formatCode>
                <c:ptCount val="43"/>
                <c:pt idx="0">
                  <c:v>4.7467879756000002</c:v>
                </c:pt>
                <c:pt idx="1">
                  <c:v>4.7467879756000002</c:v>
                </c:pt>
                <c:pt idx="2">
                  <c:v>4.7467879756000002</c:v>
                </c:pt>
                <c:pt idx="3">
                  <c:v>4.7467879756000002</c:v>
                </c:pt>
                <c:pt idx="4">
                  <c:v>4.7467879756000002</c:v>
                </c:pt>
                <c:pt idx="5">
                  <c:v>4.7467879756000002</c:v>
                </c:pt>
                <c:pt idx="6">
                  <c:v>4.7467879756000002</c:v>
                </c:pt>
                <c:pt idx="7">
                  <c:v>4.5689678134999996</c:v>
                </c:pt>
                <c:pt idx="8">
                  <c:v>4.5689678134999996</c:v>
                </c:pt>
                <c:pt idx="9">
                  <c:v>4.5689678134999996</c:v>
                </c:pt>
                <c:pt idx="10">
                  <c:v>4.5689678134999996</c:v>
                </c:pt>
                <c:pt idx="11">
                  <c:v>4.5689678134999996</c:v>
                </c:pt>
                <c:pt idx="12">
                  <c:v>4.3911476514999999</c:v>
                </c:pt>
                <c:pt idx="13">
                  <c:v>4.3911476514999999</c:v>
                </c:pt>
                <c:pt idx="14">
                  <c:v>4.2133274895000001</c:v>
                </c:pt>
                <c:pt idx="15">
                  <c:v>4.2133274895000001</c:v>
                </c:pt>
                <c:pt idx="16">
                  <c:v>4.0355073275000004</c:v>
                </c:pt>
                <c:pt idx="17">
                  <c:v>4.0355073275000004</c:v>
                </c:pt>
                <c:pt idx="18">
                  <c:v>4.0355073275000004</c:v>
                </c:pt>
                <c:pt idx="19">
                  <c:v>3.8576871654999998</c:v>
                </c:pt>
                <c:pt idx="20">
                  <c:v>3.8576871654999998</c:v>
                </c:pt>
                <c:pt idx="21">
                  <c:v>3.8576871654999998</c:v>
                </c:pt>
                <c:pt idx="22">
                  <c:v>3.8576871654999998</c:v>
                </c:pt>
                <c:pt idx="23">
                  <c:v>3.8576871654999998</c:v>
                </c:pt>
                <c:pt idx="24">
                  <c:v>3.8576871654999998</c:v>
                </c:pt>
                <c:pt idx="25">
                  <c:v>3.8576871654999998</c:v>
                </c:pt>
                <c:pt idx="26">
                  <c:v>3.6798670035000001</c:v>
                </c:pt>
                <c:pt idx="27">
                  <c:v>3.6798670035000001</c:v>
                </c:pt>
                <c:pt idx="28">
                  <c:v>3.6798670035000001</c:v>
                </c:pt>
                <c:pt idx="29">
                  <c:v>3.6798670035000001</c:v>
                </c:pt>
                <c:pt idx="30">
                  <c:v>3.6798670035000001</c:v>
                </c:pt>
                <c:pt idx="31">
                  <c:v>3.6798670035000001</c:v>
                </c:pt>
                <c:pt idx="32">
                  <c:v>3.6798670035000001</c:v>
                </c:pt>
                <c:pt idx="33">
                  <c:v>3.5020468413999999</c:v>
                </c:pt>
                <c:pt idx="34">
                  <c:v>3.5020468413999999</c:v>
                </c:pt>
                <c:pt idx="35">
                  <c:v>3.3242266794000002</c:v>
                </c:pt>
                <c:pt idx="36">
                  <c:v>3.3242266794000002</c:v>
                </c:pt>
                <c:pt idx="37">
                  <c:v>3.3242266794000002</c:v>
                </c:pt>
                <c:pt idx="38">
                  <c:v>3.3242266794000002</c:v>
                </c:pt>
                <c:pt idx="39">
                  <c:v>3.3242266794000002</c:v>
                </c:pt>
                <c:pt idx="40">
                  <c:v>3.3242266794000002</c:v>
                </c:pt>
                <c:pt idx="41">
                  <c:v>3.3242266794000002</c:v>
                </c:pt>
                <c:pt idx="42">
                  <c:v>3.1464065174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7A-44C1-A94C-CB1C6132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valAx>
        <c:axId val="30979164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Unemployment</a:t>
                </a:r>
                <a:r>
                  <a:rPr lang="en-US" altLang="zh-TW" baseline="0"/>
                  <a:t> rate</a:t>
                </a:r>
                <a:r>
                  <a:rPr lang="en-US" altLang="zh-TW"/>
                  <a:t>(monthly,%)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61370844269466318"/>
              <c:y val="0.9212500000000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513535"/>
        <c:crosses val="autoZero"/>
        <c:crossBetween val="midCat"/>
        <c:minorUnit val="0.1"/>
      </c:valAx>
      <c:valAx>
        <c:axId val="28951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Inflation</a:t>
                </a:r>
                <a:r>
                  <a:rPr lang="en-US" altLang="zh-TW" baseline="0"/>
                  <a:t> rate</a:t>
                </a:r>
                <a:r>
                  <a:rPr lang="en-US" altLang="zh-TW"/>
                  <a:t>(monthly,%)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79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27777777777774"/>
          <c:y val="4.0820209973753296E-2"/>
          <c:w val="0.20227777777777778"/>
          <c:h val="0.1354199475065616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981627296589"/>
          <c:y val="8.7962962962962965E-2"/>
          <c:w val="0.66828980752405953"/>
          <c:h val="0.8240277777777778"/>
        </c:manualLayout>
      </c:layout>
      <c:scatterChart>
        <c:scatterStyle val="lineMarker"/>
        <c:varyColors val="0"/>
        <c:ser>
          <c:idx val="0"/>
          <c:order val="0"/>
          <c:tx>
            <c:v>通貨膨脹率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年!$B$2:$B$64</c:f>
              <c:numCache>
                <c:formatCode>0.00000000000000</c:formatCode>
                <c:ptCount val="63"/>
                <c:pt idx="0">
                  <c:v>5.6171147112912498</c:v>
                </c:pt>
                <c:pt idx="1">
                  <c:v>6.7702708304918504</c:v>
                </c:pt>
                <c:pt idx="2">
                  <c:v>5.5962104562177704</c:v>
                </c:pt>
                <c:pt idx="3">
                  <c:v>5.7391256177161196</c:v>
                </c:pt>
                <c:pt idx="4">
                  <c:v>5.2461752339431502</c:v>
                </c:pt>
                <c:pt idx="5">
                  <c:v>4.5799550081306899</c:v>
                </c:pt>
                <c:pt idx="6">
                  <c:v>3.8321909468539301</c:v>
                </c:pt>
                <c:pt idx="7">
                  <c:v>3.8910566657637098</c:v>
                </c:pt>
                <c:pt idx="8">
                  <c:v>3.6085310871683101</c:v>
                </c:pt>
                <c:pt idx="9">
                  <c:v>3.5579870737847998</c:v>
                </c:pt>
                <c:pt idx="10">
                  <c:v>5.00838426579352</c:v>
                </c:pt>
                <c:pt idx="11">
                  <c:v>6.0415049312727298</c:v>
                </c:pt>
                <c:pt idx="12">
                  <c:v>5.6885011572387203</c:v>
                </c:pt>
                <c:pt idx="13">
                  <c:v>4.9507507445042203</c:v>
                </c:pt>
                <c:pt idx="14">
                  <c:v>5.6770586245055901</c:v>
                </c:pt>
                <c:pt idx="15">
                  <c:v>8.5614644237251092</c:v>
                </c:pt>
                <c:pt idx="16">
                  <c:v>7.78656213561647</c:v>
                </c:pt>
                <c:pt idx="17">
                  <c:v>7.1325048020906303</c:v>
                </c:pt>
                <c:pt idx="18">
                  <c:v>6.1341982126161101</c:v>
                </c:pt>
                <c:pt idx="19">
                  <c:v>5.9238266892661002</c:v>
                </c:pt>
                <c:pt idx="20">
                  <c:v>7.2557168356647201</c:v>
                </c:pt>
                <c:pt idx="21">
                  <c:v>7.7412808304097203</c:v>
                </c:pt>
                <c:pt idx="22">
                  <c:v>9.8608572456074608</c:v>
                </c:pt>
                <c:pt idx="23">
                  <c:v>9.7804726521010199</c:v>
                </c:pt>
                <c:pt idx="24">
                  <c:v>7.6374122120080399</c:v>
                </c:pt>
                <c:pt idx="25">
                  <c:v>7.3041092264428897</c:v>
                </c:pt>
                <c:pt idx="26">
                  <c:v>7.09687179467939</c:v>
                </c:pt>
                <c:pt idx="27">
                  <c:v>6.2971889469834403</c:v>
                </c:pt>
                <c:pt idx="28">
                  <c:v>5.5891611568753099</c:v>
                </c:pt>
                <c:pt idx="29">
                  <c:v>5.3405578461866297</c:v>
                </c:pt>
                <c:pt idx="30">
                  <c:v>5.6726284022724398</c:v>
                </c:pt>
                <c:pt idx="31">
                  <c:v>6.9273718333187597</c:v>
                </c:pt>
                <c:pt idx="32">
                  <c:v>7.6074368610641203</c:v>
                </c:pt>
                <c:pt idx="33">
                  <c:v>7.0255152958322604</c:v>
                </c:pt>
                <c:pt idx="34">
                  <c:v>6.1688054595501898</c:v>
                </c:pt>
                <c:pt idx="35">
                  <c:v>5.64388515229746</c:v>
                </c:pt>
                <c:pt idx="36">
                  <c:v>5.4574344463937097</c:v>
                </c:pt>
                <c:pt idx="37">
                  <c:v>4.9962758661183599</c:v>
                </c:pt>
                <c:pt idx="38">
                  <c:v>4.55010833226551</c:v>
                </c:pt>
                <c:pt idx="39">
                  <c:v>4.2530368613342002</c:v>
                </c:pt>
                <c:pt idx="40">
                  <c:v>4.02098505625783</c:v>
                </c:pt>
                <c:pt idx="41">
                  <c:v>4.7866894929089101</c:v>
                </c:pt>
                <c:pt idx="42">
                  <c:v>5.8517152363945604</c:v>
                </c:pt>
                <c:pt idx="43">
                  <c:v>6.0615916352333397</c:v>
                </c:pt>
                <c:pt idx="44">
                  <c:v>5.5979520189956897</c:v>
                </c:pt>
                <c:pt idx="45">
                  <c:v>5.1439663059155301</c:v>
                </c:pt>
                <c:pt idx="46">
                  <c:v>4.6889354275230097</c:v>
                </c:pt>
                <c:pt idx="47">
                  <c:v>4.6750804399192498</c:v>
                </c:pt>
                <c:pt idx="48">
                  <c:v>5.8475256873550903</c:v>
                </c:pt>
                <c:pt idx="49">
                  <c:v>9.37790617873382</c:v>
                </c:pt>
                <c:pt idx="50">
                  <c:v>9.7680275087094799</c:v>
                </c:pt>
                <c:pt idx="51">
                  <c:v>9.0663509285369006</c:v>
                </c:pt>
                <c:pt idx="52">
                  <c:v>8.1655972268755601</c:v>
                </c:pt>
                <c:pt idx="53">
                  <c:v>7.4852244703303601</c:v>
                </c:pt>
                <c:pt idx="54">
                  <c:v>6.2553555400190302</c:v>
                </c:pt>
                <c:pt idx="55">
                  <c:v>5.3663646124623696</c:v>
                </c:pt>
                <c:pt idx="56">
                  <c:v>4.9334757452106199</c:v>
                </c:pt>
                <c:pt idx="57">
                  <c:v>4.4047874709971397</c:v>
                </c:pt>
                <c:pt idx="58">
                  <c:v>3.93787458605048</c:v>
                </c:pt>
                <c:pt idx="59">
                  <c:v>3.7183670769900501</c:v>
                </c:pt>
                <c:pt idx="60">
                  <c:v>8.1297819606900497</c:v>
                </c:pt>
                <c:pt idx="61">
                  <c:v>5.41466356168036</c:v>
                </c:pt>
                <c:pt idx="62">
                  <c:v>3.69844769947772</c:v>
                </c:pt>
              </c:numCache>
            </c:numRef>
          </c:xVal>
          <c:yVal>
            <c:numRef>
              <c:f>年!$C$2:$C$64</c:f>
              <c:numCache>
                <c:formatCode>0.000000000000000</c:formatCode>
                <c:ptCount val="63"/>
                <c:pt idx="0">
                  <c:v>1.4579759862778801</c:v>
                </c:pt>
                <c:pt idx="1">
                  <c:v>1.07072414764725</c:v>
                </c:pt>
                <c:pt idx="2">
                  <c:v>1.1987733482018501</c:v>
                </c:pt>
                <c:pt idx="3">
                  <c:v>1.2396694214876001</c:v>
                </c:pt>
                <c:pt idx="4">
                  <c:v>1.27891156462585</c:v>
                </c:pt>
                <c:pt idx="5">
                  <c:v>1.5851692638366099</c:v>
                </c:pt>
                <c:pt idx="6">
                  <c:v>3.01507537688446</c:v>
                </c:pt>
                <c:pt idx="7">
                  <c:v>2.7727856225930601</c:v>
                </c:pt>
                <c:pt idx="8">
                  <c:v>4.2717961528853401</c:v>
                </c:pt>
                <c:pt idx="9">
                  <c:v>5.4623862002874803</c:v>
                </c:pt>
                <c:pt idx="10">
                  <c:v>5.8382553384825098</c:v>
                </c:pt>
                <c:pt idx="11">
                  <c:v>4.2927666881304898</c:v>
                </c:pt>
                <c:pt idx="12">
                  <c:v>3.2722782465528302</c:v>
                </c:pt>
                <c:pt idx="13">
                  <c:v>6.1777600637703998</c:v>
                </c:pt>
                <c:pt idx="14">
                  <c:v>11.0548048048048</c:v>
                </c:pt>
                <c:pt idx="15">
                  <c:v>9.1431468649653507</c:v>
                </c:pt>
                <c:pt idx="16">
                  <c:v>5.74481263549084</c:v>
                </c:pt>
                <c:pt idx="17">
                  <c:v>6.5016839947283804</c:v>
                </c:pt>
                <c:pt idx="18">
                  <c:v>7.6309638388560401</c:v>
                </c:pt>
                <c:pt idx="19">
                  <c:v>11.2544711292795</c:v>
                </c:pt>
                <c:pt idx="20">
                  <c:v>13.549201974968399</c:v>
                </c:pt>
                <c:pt idx="21">
                  <c:v>10.3347153402771</c:v>
                </c:pt>
                <c:pt idx="22">
                  <c:v>6.13142700027496</c:v>
                </c:pt>
                <c:pt idx="23">
                  <c:v>3.2124352331606101</c:v>
                </c:pt>
                <c:pt idx="24">
                  <c:v>4.3005354752342901</c:v>
                </c:pt>
                <c:pt idx="25">
                  <c:v>3.5456441520936899</c:v>
                </c:pt>
                <c:pt idx="26">
                  <c:v>1.8980477223427299</c:v>
                </c:pt>
                <c:pt idx="27">
                  <c:v>3.6645632175169198</c:v>
                </c:pt>
                <c:pt idx="28">
                  <c:v>4.0777411074440897</c:v>
                </c:pt>
                <c:pt idx="29">
                  <c:v>4.8270030300894602</c:v>
                </c:pt>
                <c:pt idx="30">
                  <c:v>5.3979564399032096</c:v>
                </c:pt>
                <c:pt idx="31">
                  <c:v>4.23496396453855</c:v>
                </c:pt>
                <c:pt idx="32">
                  <c:v>3.0288196781496901</c:v>
                </c:pt>
                <c:pt idx="33">
                  <c:v>2.9516569663855599</c:v>
                </c:pt>
                <c:pt idx="34">
                  <c:v>2.6074415921545899</c:v>
                </c:pt>
                <c:pt idx="35">
                  <c:v>2.8054196885365599</c:v>
                </c:pt>
                <c:pt idx="36">
                  <c:v>2.9312041999343799</c:v>
                </c:pt>
                <c:pt idx="37">
                  <c:v>2.3376899373073901</c:v>
                </c:pt>
                <c:pt idx="38">
                  <c:v>1.5522790987436501</c:v>
                </c:pt>
                <c:pt idx="39">
                  <c:v>2.1880271969735898</c:v>
                </c:pt>
                <c:pt idx="40">
                  <c:v>3.3768572714993099</c:v>
                </c:pt>
                <c:pt idx="41">
                  <c:v>2.8261711188540501</c:v>
                </c:pt>
                <c:pt idx="42">
                  <c:v>1.5860316265059999</c:v>
                </c:pt>
                <c:pt idx="43">
                  <c:v>2.27009497336116</c:v>
                </c:pt>
                <c:pt idx="44">
                  <c:v>2.6772366930917202</c:v>
                </c:pt>
                <c:pt idx="45">
                  <c:v>3.3927468454954601</c:v>
                </c:pt>
                <c:pt idx="46">
                  <c:v>3.2259441007040799</c:v>
                </c:pt>
                <c:pt idx="47">
                  <c:v>2.85267248150139</c:v>
                </c:pt>
                <c:pt idx="48">
                  <c:v>3.8391002966509902</c:v>
                </c:pt>
                <c:pt idx="49">
                  <c:v>-0.35554626629973102</c:v>
                </c:pt>
                <c:pt idx="50">
                  <c:v>1.64004344238987</c:v>
                </c:pt>
                <c:pt idx="51">
                  <c:v>3.1568415686220801</c:v>
                </c:pt>
                <c:pt idx="52">
                  <c:v>2.0693372652605899</c:v>
                </c:pt>
                <c:pt idx="53">
                  <c:v>1.46483265562714</c:v>
                </c:pt>
                <c:pt idx="54">
                  <c:v>1.62222297740822</c:v>
                </c:pt>
                <c:pt idx="55">
                  <c:v>0.118627135552451</c:v>
                </c:pt>
                <c:pt idx="56">
                  <c:v>1.26158320570535</c:v>
                </c:pt>
                <c:pt idx="57">
                  <c:v>2.1301100036596101</c:v>
                </c:pt>
                <c:pt idx="58">
                  <c:v>2.44258329692821</c:v>
                </c:pt>
                <c:pt idx="59">
                  <c:v>1.81221007526011</c:v>
                </c:pt>
                <c:pt idx="60">
                  <c:v>1.2335843963063999</c:v>
                </c:pt>
                <c:pt idx="61">
                  <c:v>4.6978588636373599</c:v>
                </c:pt>
                <c:pt idx="62">
                  <c:v>8.0027998205211901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404A-B91C-540EBCE9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76911"/>
        <c:axId val="671217887"/>
      </c:scatterChart>
      <c:scatterChart>
        <c:scatterStyle val="smoothMarker"/>
        <c:varyColors val="0"/>
        <c:ser>
          <c:idx val="1"/>
          <c:order val="1"/>
          <c:tx>
            <c:v>unem_3.56~4.93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年!$E$2:$E$17</c:f>
              <c:numCache>
                <c:formatCode>General</c:formatCode>
                <c:ptCount val="16"/>
                <c:pt idx="0">
                  <c:v>3.5579870738000001</c:v>
                </c:pt>
                <c:pt idx="1">
                  <c:v>3.6085310871999998</c:v>
                </c:pt>
                <c:pt idx="2">
                  <c:v>3.6984476995</c:v>
                </c:pt>
                <c:pt idx="3">
                  <c:v>3.7183670769999999</c:v>
                </c:pt>
                <c:pt idx="4">
                  <c:v>3.8321909469</c:v>
                </c:pt>
                <c:pt idx="5">
                  <c:v>3.8910566657999999</c:v>
                </c:pt>
                <c:pt idx="6">
                  <c:v>3.9378745861</c:v>
                </c:pt>
                <c:pt idx="7">
                  <c:v>4.0209850562999998</c:v>
                </c:pt>
                <c:pt idx="8">
                  <c:v>4.2530368613</c:v>
                </c:pt>
                <c:pt idx="9">
                  <c:v>4.4047874709999997</c:v>
                </c:pt>
                <c:pt idx="10">
                  <c:v>4.5501083322999998</c:v>
                </c:pt>
                <c:pt idx="11">
                  <c:v>4.5799550080999998</c:v>
                </c:pt>
                <c:pt idx="12">
                  <c:v>4.6750804399000003</c:v>
                </c:pt>
                <c:pt idx="13">
                  <c:v>4.6889354274999997</c:v>
                </c:pt>
                <c:pt idx="14">
                  <c:v>4.7866894928999999</c:v>
                </c:pt>
                <c:pt idx="15">
                  <c:v>4.9334757452</c:v>
                </c:pt>
              </c:numCache>
            </c:numRef>
          </c:xVal>
          <c:yVal>
            <c:numRef>
              <c:f>年!$G$2:$G$17</c:f>
              <c:numCache>
                <c:formatCode>General</c:formatCode>
                <c:ptCount val="16"/>
                <c:pt idx="0">
                  <c:v>4.3752062659000002</c:v>
                </c:pt>
                <c:pt idx="1">
                  <c:v>4.2701309510999996</c:v>
                </c:pt>
                <c:pt idx="2">
                  <c:v>4.0832044346999998</c:v>
                </c:pt>
                <c:pt idx="3">
                  <c:v>4.0417942909000004</c:v>
                </c:pt>
                <c:pt idx="4">
                  <c:v>3.8051672769999998</c:v>
                </c:pt>
                <c:pt idx="5">
                  <c:v>3.6827920729999999</c:v>
                </c:pt>
                <c:pt idx="6">
                  <c:v>3.5854628863000002</c:v>
                </c:pt>
                <c:pt idx="7">
                  <c:v>3.4126855733000001</c:v>
                </c:pt>
                <c:pt idx="8">
                  <c:v>2.9302759893000001</c:v>
                </c:pt>
                <c:pt idx="9">
                  <c:v>2.6148035522000002</c:v>
                </c:pt>
                <c:pt idx="10">
                  <c:v>2.3126978383000001</c:v>
                </c:pt>
                <c:pt idx="11">
                  <c:v>2.2506499584999999</c:v>
                </c:pt>
                <c:pt idx="12">
                  <c:v>2.0528948926999999</c:v>
                </c:pt>
                <c:pt idx="13">
                  <c:v>2.0240919329999998</c:v>
                </c:pt>
                <c:pt idx="14">
                  <c:v>1.8208722338000001</c:v>
                </c:pt>
                <c:pt idx="15">
                  <c:v>1.5157201369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2-404A-B91C-540EBCE9224B}"/>
            </c:ext>
          </c:extLst>
        </c:ser>
        <c:ser>
          <c:idx val="2"/>
          <c:order val="2"/>
          <c:tx>
            <c:v>unem_4.95~5.67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年!$E$18:$E$32</c:f>
              <c:numCache>
                <c:formatCode>General</c:formatCode>
                <c:ptCount val="15"/>
                <c:pt idx="0">
                  <c:v>4.9507507444999996</c:v>
                </c:pt>
                <c:pt idx="1">
                  <c:v>4.9962758661000004</c:v>
                </c:pt>
                <c:pt idx="2">
                  <c:v>5.0083842658000002</c:v>
                </c:pt>
                <c:pt idx="3">
                  <c:v>5.1439663059000003</c:v>
                </c:pt>
                <c:pt idx="4">
                  <c:v>5.2461752338999998</c:v>
                </c:pt>
                <c:pt idx="5">
                  <c:v>5.3405578462000003</c:v>
                </c:pt>
                <c:pt idx="6">
                  <c:v>5.3663646125</c:v>
                </c:pt>
                <c:pt idx="7">
                  <c:v>5.4146635617000003</c:v>
                </c:pt>
                <c:pt idx="8">
                  <c:v>5.4574344463999998</c:v>
                </c:pt>
                <c:pt idx="9">
                  <c:v>5.5891611569000004</c:v>
                </c:pt>
                <c:pt idx="10">
                  <c:v>5.5962104561999997</c:v>
                </c:pt>
                <c:pt idx="11">
                  <c:v>5.5979520190000001</c:v>
                </c:pt>
                <c:pt idx="12">
                  <c:v>5.6171147113000002</c:v>
                </c:pt>
                <c:pt idx="13">
                  <c:v>5.6438851523000002</c:v>
                </c:pt>
                <c:pt idx="14">
                  <c:v>5.6726284023</c:v>
                </c:pt>
              </c:numCache>
            </c:numRef>
          </c:xVal>
          <c:yVal>
            <c:numRef>
              <c:f>年!$G$18:$G$32</c:f>
              <c:numCache>
                <c:formatCode>General</c:formatCode>
                <c:ptCount val="15"/>
                <c:pt idx="0">
                  <c:v>4.1961904960999998</c:v>
                </c:pt>
                <c:pt idx="1">
                  <c:v>4.0982392009000002</c:v>
                </c:pt>
                <c:pt idx="2">
                  <c:v>4.0721869161999997</c:v>
                </c:pt>
                <c:pt idx="3">
                  <c:v>3.7804702560000001</c:v>
                </c:pt>
                <c:pt idx="4">
                  <c:v>3.5605587758000001</c:v>
                </c:pt>
                <c:pt idx="5">
                  <c:v>3.3574863010999998</c:v>
                </c:pt>
                <c:pt idx="6">
                  <c:v>3.3019607781999998</c:v>
                </c:pt>
                <c:pt idx="7">
                  <c:v>3.1980413495</c:v>
                </c:pt>
                <c:pt idx="8">
                  <c:v>3.1060160366999998</c:v>
                </c:pt>
                <c:pt idx="9">
                  <c:v>2.8225944567000001</c:v>
                </c:pt>
                <c:pt idx="10">
                  <c:v>2.8074272703999998</c:v>
                </c:pt>
                <c:pt idx="11">
                  <c:v>2.8036801452</c:v>
                </c:pt>
                <c:pt idx="12">
                  <c:v>2.7624499306999999</c:v>
                </c:pt>
                <c:pt idx="13">
                  <c:v>2.7048509771</c:v>
                </c:pt>
                <c:pt idx="14">
                  <c:v>2.6430073518000001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42-404A-B91C-540EBCE9224B}"/>
            </c:ext>
          </c:extLst>
        </c:ser>
        <c:ser>
          <c:idx val="3"/>
          <c:order val="3"/>
          <c:tx>
            <c:v>unem_5.68~7.10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年!$E$33:$E$48</c:f>
              <c:numCache>
                <c:formatCode>General</c:formatCode>
                <c:ptCount val="16"/>
                <c:pt idx="0">
                  <c:v>5.6770586244999999</c:v>
                </c:pt>
                <c:pt idx="1">
                  <c:v>5.6885011572000002</c:v>
                </c:pt>
                <c:pt idx="2">
                  <c:v>5.7391256177000001</c:v>
                </c:pt>
                <c:pt idx="3">
                  <c:v>5.8475256874000001</c:v>
                </c:pt>
                <c:pt idx="4">
                  <c:v>5.8517152363999996</c:v>
                </c:pt>
                <c:pt idx="5">
                  <c:v>5.9238266893000002</c:v>
                </c:pt>
                <c:pt idx="6">
                  <c:v>6.0415049313000004</c:v>
                </c:pt>
                <c:pt idx="7">
                  <c:v>6.0615916352000001</c:v>
                </c:pt>
                <c:pt idx="8">
                  <c:v>6.1341982126000003</c:v>
                </c:pt>
                <c:pt idx="9">
                  <c:v>6.1688054595999997</c:v>
                </c:pt>
                <c:pt idx="10">
                  <c:v>6.25535554</c:v>
                </c:pt>
                <c:pt idx="11">
                  <c:v>6.2971889470000004</c:v>
                </c:pt>
                <c:pt idx="12">
                  <c:v>6.7702708305000003</c:v>
                </c:pt>
                <c:pt idx="13">
                  <c:v>6.9273718332999996</c:v>
                </c:pt>
                <c:pt idx="14">
                  <c:v>7.0255152958</c:v>
                </c:pt>
                <c:pt idx="15">
                  <c:v>7.0968717947000002</c:v>
                </c:pt>
              </c:numCache>
            </c:numRef>
          </c:xVal>
          <c:yVal>
            <c:numRef>
              <c:f>年!$G$33:$G$48</c:f>
              <c:numCache>
                <c:formatCode>General</c:formatCode>
                <c:ptCount val="16"/>
                <c:pt idx="0">
                  <c:v>5.2158101808000001</c:v>
                </c:pt>
                <c:pt idx="1">
                  <c:v>5.1907929609999997</c:v>
                </c:pt>
                <c:pt idx="2">
                  <c:v>5.0801108868</c:v>
                </c:pt>
                <c:pt idx="3">
                  <c:v>4.8431119253999997</c:v>
                </c:pt>
                <c:pt idx="4">
                  <c:v>4.8339521640000003</c:v>
                </c:pt>
                <c:pt idx="5">
                  <c:v>4.6762923073999998</c:v>
                </c:pt>
                <c:pt idx="6">
                  <c:v>4.4190081449000003</c:v>
                </c:pt>
                <c:pt idx="7">
                  <c:v>4.3750918632999998</c:v>
                </c:pt>
                <c:pt idx="8">
                  <c:v>4.2163494981999996</c:v>
                </c:pt>
                <c:pt idx="9">
                  <c:v>4.1406864325999999</c:v>
                </c:pt>
                <c:pt idx="10">
                  <c:v>3.9514588865000002</c:v>
                </c:pt>
                <c:pt idx="11">
                  <c:v>3.8599970079000001</c:v>
                </c:pt>
                <c:pt idx="12">
                  <c:v>2.8256811128999999</c:v>
                </c:pt>
                <c:pt idx="13">
                  <c:v>2.4822055540000001</c:v>
                </c:pt>
                <c:pt idx="14">
                  <c:v>2.2676309806999999</c:v>
                </c:pt>
                <c:pt idx="15">
                  <c:v>2.1116217071999999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42-404A-B91C-540EBCE9224B}"/>
            </c:ext>
          </c:extLst>
        </c:ser>
        <c:ser>
          <c:idx val="4"/>
          <c:order val="4"/>
          <c:tx>
            <c:v>unem_7.13~9.86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年!$E$49:$E$64</c:f>
              <c:numCache>
                <c:formatCode>General</c:formatCode>
                <c:ptCount val="16"/>
                <c:pt idx="0">
                  <c:v>7.1325048020999997</c:v>
                </c:pt>
                <c:pt idx="1">
                  <c:v>7.2557168357000004</c:v>
                </c:pt>
                <c:pt idx="2">
                  <c:v>7.3041092263999996</c:v>
                </c:pt>
                <c:pt idx="3">
                  <c:v>7.4852244703000004</c:v>
                </c:pt>
                <c:pt idx="4">
                  <c:v>7.6074368611000001</c:v>
                </c:pt>
                <c:pt idx="5">
                  <c:v>7.6374122120000001</c:v>
                </c:pt>
                <c:pt idx="6">
                  <c:v>7.7412808304</c:v>
                </c:pt>
                <c:pt idx="7">
                  <c:v>7.7865621355999997</c:v>
                </c:pt>
                <c:pt idx="8">
                  <c:v>8.1297819607000008</c:v>
                </c:pt>
                <c:pt idx="9">
                  <c:v>8.1655972268999992</c:v>
                </c:pt>
                <c:pt idx="10">
                  <c:v>8.5614644237000004</c:v>
                </c:pt>
                <c:pt idx="11">
                  <c:v>9.0663509285000004</c:v>
                </c:pt>
                <c:pt idx="12">
                  <c:v>9.3779061787</c:v>
                </c:pt>
                <c:pt idx="13">
                  <c:v>9.7680275086999995</c:v>
                </c:pt>
                <c:pt idx="14">
                  <c:v>9.7804726521000003</c:v>
                </c:pt>
                <c:pt idx="15">
                  <c:v>9.8608572456000001</c:v>
                </c:pt>
              </c:numCache>
            </c:numRef>
          </c:xVal>
          <c:yVal>
            <c:numRef>
              <c:f>年!$G$49:$G$64</c:f>
              <c:numCache>
                <c:formatCode>General</c:formatCode>
                <c:ptCount val="16"/>
                <c:pt idx="0">
                  <c:v>6.1986439906999999</c:v>
                </c:pt>
                <c:pt idx="1">
                  <c:v>6.0359831158999997</c:v>
                </c:pt>
                <c:pt idx="2">
                  <c:v>5.9720969158999999</c:v>
                </c:pt>
                <c:pt idx="3">
                  <c:v>5.7329939389</c:v>
                </c:pt>
                <c:pt idx="4">
                  <c:v>5.5716527629000003</c:v>
                </c:pt>
                <c:pt idx="5">
                  <c:v>5.5320801929999996</c:v>
                </c:pt>
                <c:pt idx="6">
                  <c:v>5.3949559216000003</c:v>
                </c:pt>
                <c:pt idx="7">
                  <c:v>5.3351768845</c:v>
                </c:pt>
                <c:pt idx="8">
                  <c:v>4.8820682441000001</c:v>
                </c:pt>
                <c:pt idx="9">
                  <c:v>4.8347859912000004</c:v>
                </c:pt>
                <c:pt idx="10">
                  <c:v>4.3121738509999998</c:v>
                </c:pt>
                <c:pt idx="11">
                  <c:v>3.6456376516</c:v>
                </c:pt>
                <c:pt idx="12">
                  <c:v>3.2343316444000001</c:v>
                </c:pt>
                <c:pt idx="13">
                  <c:v>2.7193050273999999</c:v>
                </c:pt>
                <c:pt idx="14">
                  <c:v>2.7028753178999998</c:v>
                </c:pt>
                <c:pt idx="15">
                  <c:v>2.5967539601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42-404A-B91C-540EBCE9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76911"/>
        <c:axId val="671217887"/>
      </c:scatterChart>
      <c:valAx>
        <c:axId val="725176911"/>
        <c:scaling>
          <c:orientation val="minMax"/>
          <c:max val="10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失業率</a:t>
                </a:r>
                <a:r>
                  <a:rPr lang="en-US" altLang="zh-TW"/>
                  <a:t>(</a:t>
                </a:r>
                <a:r>
                  <a:rPr lang="zh-TW" altLang="en-US"/>
                  <a:t>年</a:t>
                </a:r>
                <a:r>
                  <a:rPr lang="en-US" altLang="zh-TW"/>
                  <a:t>,%)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1217887"/>
        <c:crosses val="autoZero"/>
        <c:crossBetween val="midCat"/>
      </c:valAx>
      <c:valAx>
        <c:axId val="671217887"/>
        <c:scaling>
          <c:orientation val="minMax"/>
          <c:max val="13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通貨膨脹率</a:t>
                </a:r>
                <a:r>
                  <a:rPr lang="en-US" altLang="zh-TW"/>
                  <a:t>(</a:t>
                </a:r>
                <a:r>
                  <a:rPr lang="zh-TW" altLang="en-US"/>
                  <a:t>年</a:t>
                </a:r>
                <a:r>
                  <a:rPr lang="en-US" altLang="zh-TW"/>
                  <a:t>,%)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17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8740157480317"/>
          <c:y val="2.69083552055993E-2"/>
          <c:w val="0.23854593175853017"/>
          <c:h val="0.399886993292505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384810</xdr:colOff>
      <xdr:row>1</xdr:row>
      <xdr:rowOff>160020</xdr:rowOff>
    </xdr:from>
    <xdr:to>
      <xdr:col>21</xdr:col>
      <xdr:colOff>80010</xdr:colOff>
      <xdr:row>15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D43E51-7094-9F34-CE86-58E28D83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53340</xdr:rowOff>
    </xdr:from>
    <xdr:to>
      <xdr:col>20</xdr:col>
      <xdr:colOff>361950</xdr:colOff>
      <xdr:row>14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B24498-9F3B-1B1F-1539-657BFB2F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552450</xdr:colOff>
      <xdr:row>116</xdr:row>
      <xdr:rowOff>129540</xdr:rowOff>
    </xdr:from>
    <xdr:to>
      <xdr:col>24</xdr:col>
      <xdr:colOff>247650</xdr:colOff>
      <xdr:row>129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AEDCAF-7EC4-69B9-9634-B0E1FCF0E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29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74CFE39-36D9-4F55-894A-0C376A524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304800</xdr:colOff>
      <xdr:row>44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9FD70D0-F370-448F-9E43-48E7D681A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518160</xdr:colOff>
      <xdr:row>34</xdr:row>
      <xdr:rowOff>144780</xdr:rowOff>
    </xdr:from>
    <xdr:ext cx="696986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210CF19A-C107-D438-4CDD-E578DB925772}"/>
            </a:ext>
          </a:extLst>
        </xdr:cNvPr>
        <xdr:cNvSpPr txBox="1"/>
      </xdr:nvSpPr>
      <xdr:spPr>
        <a:xfrm>
          <a:off x="12245340" y="7139940"/>
          <a:ext cx="6969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 b="1">
              <a:solidFill>
                <a:schemeClr val="accent6"/>
              </a:solidFill>
            </a:rPr>
            <a:t>Desaster</a:t>
          </a:r>
          <a:endParaRPr lang="zh-TW" altLang="en-US" sz="1100" b="1">
            <a:solidFill>
              <a:schemeClr val="accent6"/>
            </a:solidFill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0.19382</cdr:x>
      <cdr:y>0.04657</cdr:y>
    </cdr:from>
    <cdr:to>
      <cdr:x>0.79766</cdr:x>
      <cdr:y>0.41221</cdr:y>
    </cdr:to>
    <cdr:sp macro="" textlink="">
      <cdr:nvSpPr>
        <cdr:cNvPr id="2" name="橢圓 1">
          <a:extLst xmlns:a="http://schemas.openxmlformats.org/drawingml/2006/main">
            <a:ext uri="{FF2B5EF4-FFF2-40B4-BE49-F238E27FC236}">
              <a16:creationId xmlns:a16="http://schemas.microsoft.com/office/drawing/2014/main" id="{F3177817-B37D-1741-C1ED-AF67D4B6659E}"/>
            </a:ext>
          </a:extLst>
        </cdr:cNvPr>
        <cdr:cNvSpPr/>
      </cdr:nvSpPr>
      <cdr:spPr>
        <a:xfrm xmlns:a="http://schemas.openxmlformats.org/drawingml/2006/main" rot="292140">
          <a:off x="886166" y="127752"/>
          <a:ext cx="2760752" cy="100302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prstDash val="sysDash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0.25124</cdr:x>
      <cdr:y>0.55976</cdr:y>
    </cdr:from>
    <cdr:to>
      <cdr:x>0.8727</cdr:x>
      <cdr:y>0.76339</cdr:y>
    </cdr:to>
    <cdr:sp macro="" textlink="">
      <cdr:nvSpPr>
        <cdr:cNvPr id="3" name="橢圓 2">
          <a:extLst xmlns:a="http://schemas.openxmlformats.org/drawingml/2006/main">
            <a:ext uri="{FF2B5EF4-FFF2-40B4-BE49-F238E27FC236}">
              <a16:creationId xmlns:a16="http://schemas.microsoft.com/office/drawing/2014/main" id="{4976FF84-9C15-D4D0-D82D-64F04C1A3A7C}"/>
            </a:ext>
          </a:extLst>
        </cdr:cNvPr>
        <cdr:cNvSpPr/>
      </cdr:nvSpPr>
      <cdr:spPr>
        <a:xfrm xmlns:a="http://schemas.openxmlformats.org/drawingml/2006/main" rot="21394916">
          <a:off x="1148675" y="1535542"/>
          <a:ext cx="2841318" cy="55858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0.75833</cdr:x>
      <cdr:y>0.69167</cdr:y>
    </cdr:from>
    <cdr:to>
      <cdr:x>0.95833</cdr:x>
      <cdr:y>0.83056</cdr:y>
    </cdr:to>
    <cdr:sp macro="" textlink="">
      <cdr:nvSpPr>
        <cdr:cNvPr id="4" name="文字方塊 3">
          <a:extLst xmlns:a="http://schemas.openxmlformats.org/drawingml/2006/main">
            <a:ext uri="{FF2B5EF4-FFF2-40B4-BE49-F238E27FC236}">
              <a16:creationId xmlns:a16="http://schemas.microsoft.com/office/drawing/2014/main" id="{97A1287E-F35E-DDEE-085B-94E8E9AA7E4A}"/>
            </a:ext>
          </a:extLst>
        </cdr:cNvPr>
        <cdr:cNvSpPr txBox="1"/>
      </cdr:nvSpPr>
      <cdr:spPr>
        <a:xfrm xmlns:a="http://schemas.openxmlformats.org/drawingml/2006/main">
          <a:off x="3467100" y="189738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 b="1">
              <a:solidFill>
                <a:schemeClr val="accent5">
                  <a:lumMod val="75000"/>
                </a:schemeClr>
              </a:solidFill>
            </a:rPr>
            <a:t>under</a:t>
          </a:r>
          <a:r>
            <a:rPr lang="en-US" altLang="zh-TW" sz="1100" b="1" baseline="0">
              <a:solidFill>
                <a:schemeClr val="accent5">
                  <a:lumMod val="75000"/>
                </a:schemeClr>
              </a:solidFill>
            </a:rPr>
            <a:t> control</a:t>
          </a:r>
          <a:endParaRPr lang="zh-TW" altLang="en-US" sz="1100" b="1">
            <a:solidFill>
              <a:schemeClr val="accent5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346710</xdr:colOff>
      <xdr:row>1</xdr:row>
      <xdr:rowOff>144780</xdr:rowOff>
    </xdr:from>
    <xdr:to>
      <xdr:col>20</xdr:col>
      <xdr:colOff>41910</xdr:colOff>
      <xdr:row>15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181E2A-2233-7DCA-3DC0-F7C983C73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CEE0-6276-40FF-86CB-EC47D443D372}">
  <dimension ref="A1:E87"/>
  <sheetViews>
    <sheetView topLeftCell="A70" workbookViewId="0">
      <selection activeCell="I4" sqref="I4"/>
    </sheetView>
  </sheetViews>
  <sheetFormatPr defaultRowHeight="16.2" x14ac:dyDescent="0.3"/>
  <cols>
    <col min="1" max="1" width="11" bestFit="1" customWidth="1"/>
  </cols>
  <sheetData>
    <row r="1" spans="1:5" x14ac:dyDescent="0.3">
      <c r="B1" t="s">
        <v>2</v>
      </c>
      <c r="D1" t="s">
        <v>0</v>
      </c>
      <c r="E1" t="s">
        <v>1</v>
      </c>
    </row>
    <row r="2" spans="1:5" x14ac:dyDescent="0.3">
      <c r="A2" s="4">
        <v>42370</v>
      </c>
      <c r="B2" s="2">
        <v>236.916</v>
      </c>
      <c r="D2">
        <v>5.3</v>
      </c>
      <c r="E2" s="3">
        <v>1.3730868138309948</v>
      </c>
    </row>
    <row r="3" spans="1:5" x14ac:dyDescent="0.3">
      <c r="A3" s="4">
        <v>42401</v>
      </c>
      <c r="B3" s="2">
        <v>237.11099999999999</v>
      </c>
      <c r="D3">
        <v>5.2</v>
      </c>
      <c r="E3" s="3">
        <v>1.0177997801654646</v>
      </c>
    </row>
    <row r="4" spans="1:5" x14ac:dyDescent="0.3">
      <c r="A4" s="4">
        <v>42430</v>
      </c>
      <c r="B4" s="2">
        <v>238.13200000000001</v>
      </c>
      <c r="D4">
        <v>5.0999999999999996</v>
      </c>
      <c r="E4" s="3">
        <v>0.85253622114273109</v>
      </c>
    </row>
    <row r="5" spans="1:5" x14ac:dyDescent="0.3">
      <c r="A5" s="4">
        <v>42461</v>
      </c>
      <c r="B5" s="2">
        <v>239.261</v>
      </c>
      <c r="D5">
        <v>4.7</v>
      </c>
      <c r="E5" s="3">
        <v>1.125110418894419</v>
      </c>
    </row>
    <row r="6" spans="1:5" x14ac:dyDescent="0.3">
      <c r="A6" s="4">
        <v>42491</v>
      </c>
      <c r="B6" s="2">
        <v>240.22900000000001</v>
      </c>
      <c r="D6">
        <v>4.5</v>
      </c>
      <c r="E6" s="3">
        <v>1.0193225541935647</v>
      </c>
    </row>
    <row r="7" spans="1:5" x14ac:dyDescent="0.3">
      <c r="A7" s="4">
        <v>42522</v>
      </c>
      <c r="B7" s="2">
        <v>241.018</v>
      </c>
      <c r="D7">
        <v>5.0999999999999996</v>
      </c>
      <c r="E7" s="3">
        <v>0.9973264945230832</v>
      </c>
    </row>
    <row r="8" spans="1:5" x14ac:dyDescent="0.3">
      <c r="A8" s="4">
        <v>42552</v>
      </c>
      <c r="B8" s="2">
        <v>240.62799999999999</v>
      </c>
      <c r="D8">
        <v>5.0999999999999996</v>
      </c>
      <c r="E8" s="3">
        <v>0.82713887049870927</v>
      </c>
    </row>
    <row r="9" spans="1:5" x14ac:dyDescent="0.3">
      <c r="A9" s="4">
        <v>42583</v>
      </c>
      <c r="B9" s="2">
        <v>240.84899999999999</v>
      </c>
      <c r="D9">
        <v>5</v>
      </c>
      <c r="E9" s="3">
        <v>1.0628745027610345</v>
      </c>
    </row>
    <row r="10" spans="1:5" x14ac:dyDescent="0.3">
      <c r="A10" s="4">
        <v>42614</v>
      </c>
      <c r="B10" s="2">
        <v>241.428</v>
      </c>
      <c r="D10">
        <v>4.8</v>
      </c>
      <c r="E10" s="3">
        <v>1.4637836474815626</v>
      </c>
    </row>
    <row r="11" spans="1:5" x14ac:dyDescent="0.3">
      <c r="A11" s="4">
        <v>42644</v>
      </c>
      <c r="B11" s="2">
        <v>241.72900000000001</v>
      </c>
      <c r="D11">
        <v>4.7</v>
      </c>
      <c r="E11" s="3">
        <v>1.6359875209176076</v>
      </c>
    </row>
    <row r="12" spans="1:5" x14ac:dyDescent="0.3">
      <c r="A12" s="4">
        <v>42675</v>
      </c>
      <c r="B12" s="2">
        <v>241.35300000000001</v>
      </c>
      <c r="D12">
        <v>4.4000000000000004</v>
      </c>
      <c r="E12" s="3">
        <v>1.6925371625037904</v>
      </c>
    </row>
    <row r="13" spans="1:5" x14ac:dyDescent="0.3">
      <c r="A13" s="4">
        <v>42705</v>
      </c>
      <c r="B13" s="2">
        <v>241.43199999999999</v>
      </c>
      <c r="D13">
        <v>4.5</v>
      </c>
      <c r="E13" s="3">
        <v>2.0746221329669092</v>
      </c>
    </row>
    <row r="14" spans="1:5" x14ac:dyDescent="0.3">
      <c r="A14" s="4">
        <v>42736</v>
      </c>
      <c r="B14" s="2">
        <v>242.839</v>
      </c>
      <c r="D14">
        <v>5.0999999999999996</v>
      </c>
      <c r="E14" s="3">
        <v>2.5000422090529986</v>
      </c>
    </row>
    <row r="15" spans="1:5" x14ac:dyDescent="0.3">
      <c r="A15" s="4">
        <v>42767</v>
      </c>
      <c r="B15" s="2">
        <v>243.60300000000001</v>
      </c>
      <c r="D15">
        <v>4.9000000000000004</v>
      </c>
      <c r="E15" s="3">
        <v>2.7379581714893106</v>
      </c>
    </row>
    <row r="16" spans="1:5" x14ac:dyDescent="0.3">
      <c r="A16" s="4">
        <v>42795</v>
      </c>
      <c r="B16" s="2">
        <v>243.80099999999999</v>
      </c>
      <c r="D16">
        <v>4.5999999999999996</v>
      </c>
      <c r="E16" s="3">
        <v>2.3806124334402696</v>
      </c>
    </row>
    <row r="17" spans="1:5" x14ac:dyDescent="0.3">
      <c r="A17" s="4">
        <v>42826</v>
      </c>
      <c r="B17" s="2">
        <v>244.524</v>
      </c>
      <c r="D17">
        <v>4.0999999999999996</v>
      </c>
      <c r="E17" s="3">
        <v>2.1996898784172956</v>
      </c>
    </row>
    <row r="18" spans="1:5" x14ac:dyDescent="0.3">
      <c r="A18" s="4">
        <v>42856</v>
      </c>
      <c r="B18" s="2">
        <v>244.733</v>
      </c>
      <c r="D18">
        <v>4.0999999999999996</v>
      </c>
      <c r="E18" s="3">
        <v>1.8748777208413598</v>
      </c>
    </row>
    <row r="19" spans="1:5" x14ac:dyDescent="0.3">
      <c r="A19" s="4">
        <v>42887</v>
      </c>
      <c r="B19" s="2">
        <v>244.95500000000001</v>
      </c>
      <c r="D19">
        <v>4.5</v>
      </c>
      <c r="E19" s="3">
        <v>1.6334879552564587</v>
      </c>
    </row>
    <row r="20" spans="1:5" x14ac:dyDescent="0.3">
      <c r="A20" s="4">
        <v>42917</v>
      </c>
      <c r="B20" s="2">
        <v>244.786</v>
      </c>
      <c r="D20">
        <v>4.5999999999999996</v>
      </c>
      <c r="E20" s="3">
        <v>1.7279784563724985</v>
      </c>
    </row>
    <row r="21" spans="1:5" x14ac:dyDescent="0.3">
      <c r="A21" s="4">
        <v>42948</v>
      </c>
      <c r="B21" s="2">
        <v>245.51900000000001</v>
      </c>
      <c r="D21">
        <v>4.5</v>
      </c>
      <c r="E21" s="3">
        <v>1.9389742120581843</v>
      </c>
    </row>
    <row r="22" spans="1:5" x14ac:dyDescent="0.3">
      <c r="A22" s="4">
        <v>42979</v>
      </c>
      <c r="B22" s="2">
        <v>246.81899999999999</v>
      </c>
      <c r="D22">
        <v>4.0999999999999996</v>
      </c>
      <c r="E22" s="3">
        <v>2.2329638650032271</v>
      </c>
    </row>
    <row r="23" spans="1:5" x14ac:dyDescent="0.3">
      <c r="A23" s="4">
        <v>43009</v>
      </c>
      <c r="B23" s="2">
        <v>246.66300000000001</v>
      </c>
      <c r="D23">
        <v>3.9</v>
      </c>
      <c r="E23" s="3">
        <v>2.0411287019761786</v>
      </c>
    </row>
    <row r="24" spans="1:5" x14ac:dyDescent="0.3">
      <c r="A24" s="4">
        <v>43040</v>
      </c>
      <c r="B24" s="2">
        <v>246.66900000000001</v>
      </c>
      <c r="D24">
        <v>3.9</v>
      </c>
      <c r="E24" s="3">
        <v>2.2025829386831748</v>
      </c>
    </row>
    <row r="25" spans="1:5" x14ac:dyDescent="0.3">
      <c r="A25" s="4">
        <v>43070</v>
      </c>
      <c r="B25" s="2">
        <v>246.524</v>
      </c>
      <c r="D25">
        <v>3.9</v>
      </c>
      <c r="E25" s="3">
        <v>2.1090824745684138</v>
      </c>
    </row>
    <row r="26" spans="1:5" x14ac:dyDescent="0.3">
      <c r="A26" s="4">
        <v>43101</v>
      </c>
      <c r="B26" s="2">
        <v>247.86699999999999</v>
      </c>
      <c r="D26">
        <v>4.5</v>
      </c>
      <c r="E26" s="3">
        <v>2.0705076202751584</v>
      </c>
    </row>
    <row r="27" spans="1:5" x14ac:dyDescent="0.3">
      <c r="A27" s="4">
        <v>43132</v>
      </c>
      <c r="B27" s="2">
        <v>248.99100000000001</v>
      </c>
      <c r="D27">
        <v>4.4000000000000004</v>
      </c>
      <c r="E27" s="3">
        <v>2.2117954212386568</v>
      </c>
    </row>
    <row r="28" spans="1:5" x14ac:dyDescent="0.3">
      <c r="A28" s="4">
        <v>43160</v>
      </c>
      <c r="B28" s="2">
        <v>249.554</v>
      </c>
      <c r="D28">
        <v>4.0999999999999996</v>
      </c>
      <c r="E28" s="3">
        <v>2.3597114039729181</v>
      </c>
    </row>
    <row r="29" spans="1:5" x14ac:dyDescent="0.3">
      <c r="A29" s="4">
        <v>43191</v>
      </c>
      <c r="B29" s="2">
        <v>250.54599999999999</v>
      </c>
      <c r="D29">
        <v>3.7</v>
      </c>
      <c r="E29" s="3">
        <v>2.462743943334802</v>
      </c>
    </row>
    <row r="30" spans="1:5" x14ac:dyDescent="0.3">
      <c r="A30" s="4">
        <v>43221</v>
      </c>
      <c r="B30" s="2">
        <v>251.58799999999999</v>
      </c>
      <c r="D30">
        <v>3.6</v>
      </c>
      <c r="E30" s="3">
        <v>2.8010117148075615</v>
      </c>
    </row>
    <row r="31" spans="1:5" x14ac:dyDescent="0.3">
      <c r="A31" s="4">
        <v>43252</v>
      </c>
      <c r="B31" s="2">
        <v>251.989</v>
      </c>
      <c r="D31">
        <v>4.2</v>
      </c>
      <c r="E31" s="3">
        <v>2.8715478353166874</v>
      </c>
    </row>
    <row r="32" spans="1:5" x14ac:dyDescent="0.3">
      <c r="A32" s="4">
        <v>43282</v>
      </c>
      <c r="B32" s="2">
        <v>252.006</v>
      </c>
      <c r="D32">
        <v>4.0999999999999996</v>
      </c>
      <c r="E32" s="3">
        <v>2.9495150866471116</v>
      </c>
    </row>
    <row r="33" spans="1:5" x14ac:dyDescent="0.3">
      <c r="A33" s="4">
        <v>43313</v>
      </c>
      <c r="B33" s="2">
        <v>252.14599999999999</v>
      </c>
      <c r="D33">
        <v>3.9</v>
      </c>
      <c r="E33" s="3">
        <v>2.6991801041874481</v>
      </c>
    </row>
    <row r="34" spans="1:5" x14ac:dyDescent="0.3">
      <c r="A34" s="4">
        <v>43344</v>
      </c>
      <c r="B34" s="2">
        <v>252.43899999999999</v>
      </c>
      <c r="D34">
        <v>3.6</v>
      </c>
      <c r="E34" s="3">
        <v>2.27697219419899</v>
      </c>
    </row>
    <row r="35" spans="1:5" x14ac:dyDescent="0.3">
      <c r="A35" s="4">
        <v>43374</v>
      </c>
      <c r="B35" s="2">
        <v>252.88499999999999</v>
      </c>
      <c r="D35">
        <v>3.5</v>
      </c>
      <c r="E35" s="3">
        <v>2.5224699286070384</v>
      </c>
    </row>
    <row r="36" spans="1:5" x14ac:dyDescent="0.3">
      <c r="A36" s="4">
        <v>43405</v>
      </c>
      <c r="B36" s="2">
        <v>252.03800000000001</v>
      </c>
      <c r="D36">
        <v>3.5</v>
      </c>
      <c r="E36" s="3">
        <v>2.1766010321523983</v>
      </c>
    </row>
    <row r="37" spans="1:5" x14ac:dyDescent="0.3">
      <c r="A37" s="4">
        <v>43435</v>
      </c>
      <c r="B37" s="2">
        <v>251.233</v>
      </c>
      <c r="D37">
        <v>3.7</v>
      </c>
      <c r="E37" s="3">
        <v>1.9101588486313719</v>
      </c>
    </row>
    <row r="38" spans="1:5" x14ac:dyDescent="0.3">
      <c r="A38" s="4">
        <v>43466</v>
      </c>
      <c r="B38" s="2">
        <v>251.71199999999999</v>
      </c>
      <c r="D38">
        <v>4.4000000000000004</v>
      </c>
      <c r="E38" s="3">
        <v>1.5512351381991145</v>
      </c>
    </row>
    <row r="39" spans="1:5" x14ac:dyDescent="0.3">
      <c r="A39" s="4">
        <v>43497</v>
      </c>
      <c r="B39" s="2">
        <v>252.77600000000001</v>
      </c>
      <c r="D39">
        <v>4.0999999999999996</v>
      </c>
      <c r="E39" s="3">
        <v>1.5201352659333054</v>
      </c>
    </row>
    <row r="40" spans="1:5" x14ac:dyDescent="0.3">
      <c r="A40" s="4">
        <v>43525</v>
      </c>
      <c r="B40" s="2">
        <v>254.202</v>
      </c>
      <c r="D40">
        <v>3.9</v>
      </c>
      <c r="E40" s="3">
        <v>1.8625227405691738</v>
      </c>
    </row>
    <row r="41" spans="1:5" x14ac:dyDescent="0.3">
      <c r="A41" s="4">
        <v>43556</v>
      </c>
      <c r="B41" s="2">
        <v>255.548</v>
      </c>
      <c r="D41">
        <v>3.3</v>
      </c>
      <c r="E41" s="3">
        <v>1.9964397755302459</v>
      </c>
    </row>
    <row r="42" spans="1:5" x14ac:dyDescent="0.3">
      <c r="A42" s="4">
        <v>43586</v>
      </c>
      <c r="B42" s="2">
        <v>256.09199999999998</v>
      </c>
      <c r="D42">
        <v>3.4</v>
      </c>
      <c r="E42" s="3">
        <v>1.7902284687663923</v>
      </c>
    </row>
    <row r="43" spans="1:5" x14ac:dyDescent="0.3">
      <c r="A43" s="4">
        <v>43617</v>
      </c>
      <c r="B43" s="2">
        <v>256.14299999999997</v>
      </c>
      <c r="D43">
        <v>3.8</v>
      </c>
      <c r="E43" s="3">
        <v>1.6484846560762445</v>
      </c>
    </row>
    <row r="44" spans="1:5" x14ac:dyDescent="0.3">
      <c r="A44" s="4">
        <v>43647</v>
      </c>
      <c r="B44" s="2">
        <v>256.57100000000003</v>
      </c>
      <c r="D44">
        <v>4</v>
      </c>
      <c r="E44" s="3">
        <v>1.811464806393509</v>
      </c>
    </row>
    <row r="45" spans="1:5" x14ac:dyDescent="0.3">
      <c r="A45" s="4">
        <v>43678</v>
      </c>
      <c r="B45" s="2">
        <v>256.55799999999999</v>
      </c>
      <c r="D45">
        <v>3.8</v>
      </c>
      <c r="E45" s="3">
        <v>1.7497798894291428</v>
      </c>
    </row>
    <row r="46" spans="1:5" x14ac:dyDescent="0.3">
      <c r="A46" s="4">
        <v>43709</v>
      </c>
      <c r="B46" s="2">
        <v>256.75900000000001</v>
      </c>
      <c r="D46">
        <v>3.3</v>
      </c>
      <c r="E46" s="3">
        <v>1.7113045131695268</v>
      </c>
    </row>
    <row r="47" spans="1:5" x14ac:dyDescent="0.3">
      <c r="A47" s="4">
        <v>43739</v>
      </c>
      <c r="B47" s="2">
        <v>257.346</v>
      </c>
      <c r="D47">
        <v>3.3</v>
      </c>
      <c r="E47" s="3">
        <v>1.7640429444213823</v>
      </c>
    </row>
    <row r="48" spans="1:5" x14ac:dyDescent="0.3">
      <c r="A48" s="4">
        <v>43770</v>
      </c>
      <c r="B48" s="2">
        <v>257.20800000000003</v>
      </c>
      <c r="D48">
        <v>3.3</v>
      </c>
      <c r="E48" s="3">
        <v>2.0512779818916256</v>
      </c>
    </row>
    <row r="49" spans="1:5" x14ac:dyDescent="0.3">
      <c r="A49" s="4">
        <v>43800</v>
      </c>
      <c r="B49" s="2">
        <v>256.97399999999999</v>
      </c>
      <c r="D49">
        <v>3.4</v>
      </c>
      <c r="E49" s="3">
        <v>2.2851297401217137</v>
      </c>
    </row>
    <row r="50" spans="1:5" x14ac:dyDescent="0.3">
      <c r="A50" s="4">
        <v>43831</v>
      </c>
      <c r="B50" s="2">
        <v>257.971</v>
      </c>
      <c r="D50">
        <v>4</v>
      </c>
      <c r="E50" s="3">
        <v>2.4865719552504508</v>
      </c>
    </row>
    <row r="51" spans="1:5" x14ac:dyDescent="0.3">
      <c r="A51" s="4">
        <v>43862</v>
      </c>
      <c r="B51" s="2">
        <v>258.678</v>
      </c>
      <c r="D51">
        <v>3.8</v>
      </c>
      <c r="E51" s="3">
        <v>2.3348735639459388</v>
      </c>
    </row>
    <row r="52" spans="1:5" x14ac:dyDescent="0.3">
      <c r="A52" s="4">
        <v>43891</v>
      </c>
      <c r="B52" s="2">
        <v>258.11500000000001</v>
      </c>
      <c r="D52">
        <v>4.5</v>
      </c>
      <c r="E52" s="3">
        <v>1.539326991919816</v>
      </c>
    </row>
    <row r="53" spans="1:5" x14ac:dyDescent="0.3">
      <c r="A53" s="4">
        <v>43922</v>
      </c>
      <c r="B53" s="2">
        <v>256.38900000000001</v>
      </c>
      <c r="D53">
        <v>14.4</v>
      </c>
      <c r="E53" s="3">
        <v>0.32909668633681666</v>
      </c>
    </row>
    <row r="54" spans="1:5" x14ac:dyDescent="0.3">
      <c r="A54" s="4">
        <v>43952</v>
      </c>
      <c r="B54" s="2">
        <v>256.39400000000001</v>
      </c>
      <c r="D54">
        <v>13</v>
      </c>
      <c r="E54" s="3">
        <v>0.1179263702107137</v>
      </c>
    </row>
    <row r="55" spans="1:5" x14ac:dyDescent="0.3">
      <c r="A55" s="4">
        <v>43983</v>
      </c>
      <c r="B55" s="2">
        <v>257.79700000000003</v>
      </c>
      <c r="D55">
        <v>11.2</v>
      </c>
      <c r="E55" s="3">
        <v>0.64573304755548788</v>
      </c>
    </row>
    <row r="56" spans="1:5" x14ac:dyDescent="0.3">
      <c r="A56" s="4">
        <v>44013</v>
      </c>
      <c r="B56" s="2">
        <v>259.101</v>
      </c>
      <c r="D56">
        <v>10.5</v>
      </c>
      <c r="E56" s="3">
        <v>0.98608182530370636</v>
      </c>
    </row>
    <row r="57" spans="1:5" x14ac:dyDescent="0.3">
      <c r="A57" s="4">
        <v>44044</v>
      </c>
      <c r="B57" s="2">
        <v>259.91800000000001</v>
      </c>
      <c r="D57">
        <v>8.5</v>
      </c>
      <c r="E57" s="3">
        <v>1.3096453823307064</v>
      </c>
    </row>
    <row r="58" spans="1:5" x14ac:dyDescent="0.3">
      <c r="A58" s="4">
        <v>44075</v>
      </c>
      <c r="B58" s="2">
        <v>260.27999999999997</v>
      </c>
      <c r="D58">
        <v>7.7</v>
      </c>
      <c r="E58" s="3">
        <v>1.3713248610564608</v>
      </c>
    </row>
    <row r="59" spans="1:5" x14ac:dyDescent="0.3">
      <c r="A59" s="4">
        <v>44105</v>
      </c>
      <c r="B59" s="2">
        <v>260.38799999999998</v>
      </c>
      <c r="D59">
        <v>6.6</v>
      </c>
      <c r="E59" s="3">
        <v>1.1820661677274849</v>
      </c>
    </row>
    <row r="60" spans="1:5" x14ac:dyDescent="0.3">
      <c r="A60" s="4">
        <v>44136</v>
      </c>
      <c r="B60" s="2">
        <v>260.22899999999998</v>
      </c>
      <c r="D60">
        <v>6.4</v>
      </c>
      <c r="E60" s="3">
        <v>1.1745357842679691</v>
      </c>
    </row>
    <row r="61" spans="1:5" x14ac:dyDescent="0.3">
      <c r="A61" s="4">
        <v>44166</v>
      </c>
      <c r="B61" s="2">
        <v>260.47399999999999</v>
      </c>
      <c r="D61">
        <v>6.5</v>
      </c>
      <c r="E61" s="3">
        <v>1.3620054947193101</v>
      </c>
    </row>
    <row r="62" spans="1:5" x14ac:dyDescent="0.3">
      <c r="A62" s="4">
        <v>44197</v>
      </c>
      <c r="B62" s="2">
        <v>261.58199999999999</v>
      </c>
      <c r="D62">
        <v>6.8</v>
      </c>
      <c r="E62" s="3">
        <v>1.399769741560094</v>
      </c>
    </row>
    <row r="63" spans="1:5" x14ac:dyDescent="0.3">
      <c r="A63" s="4">
        <v>44228</v>
      </c>
      <c r="B63" s="2">
        <v>263.01400000000001</v>
      </c>
      <c r="D63">
        <v>6.6</v>
      </c>
      <c r="E63" s="3">
        <v>1.6762152173745015</v>
      </c>
    </row>
    <row r="64" spans="1:5" x14ac:dyDescent="0.3">
      <c r="A64" s="4">
        <v>44256</v>
      </c>
      <c r="B64" s="2">
        <v>264.87700000000001</v>
      </c>
      <c r="D64">
        <v>6.2</v>
      </c>
      <c r="E64" s="3">
        <v>2.6197625089591847</v>
      </c>
    </row>
    <row r="65" spans="1:5" x14ac:dyDescent="0.3">
      <c r="A65" s="4">
        <v>44287</v>
      </c>
      <c r="B65" s="2">
        <v>267.05399999999997</v>
      </c>
      <c r="D65">
        <v>5.7</v>
      </c>
      <c r="E65" s="3">
        <v>4.159694838702114</v>
      </c>
    </row>
    <row r="66" spans="1:5" x14ac:dyDescent="0.3">
      <c r="A66" s="4">
        <v>44317</v>
      </c>
      <c r="B66" s="2">
        <v>269.19499999999999</v>
      </c>
      <c r="D66">
        <v>5.5</v>
      </c>
      <c r="E66" s="3">
        <v>4.9927065375944784</v>
      </c>
    </row>
    <row r="67" spans="1:5" x14ac:dyDescent="0.3">
      <c r="A67" s="4">
        <v>44348</v>
      </c>
      <c r="B67" s="2">
        <v>271.69600000000003</v>
      </c>
      <c r="D67">
        <v>6.1</v>
      </c>
      <c r="E67" s="3">
        <v>5.3914514133213345</v>
      </c>
    </row>
    <row r="68" spans="1:5" x14ac:dyDescent="0.3">
      <c r="A68" s="4">
        <v>44378</v>
      </c>
      <c r="B68" s="2">
        <v>273.00299999999999</v>
      </c>
      <c r="D68">
        <v>5.7</v>
      </c>
      <c r="E68" s="3">
        <v>5.3654752393854084</v>
      </c>
    </row>
    <row r="69" spans="1:5" x14ac:dyDescent="0.3">
      <c r="A69" s="4">
        <v>44409</v>
      </c>
      <c r="B69" s="2">
        <v>273.56700000000001</v>
      </c>
      <c r="D69">
        <v>5.3</v>
      </c>
      <c r="E69" s="3">
        <v>5.2512715548749993</v>
      </c>
    </row>
    <row r="70" spans="1:5" x14ac:dyDescent="0.3">
      <c r="A70" s="4">
        <v>44440</v>
      </c>
      <c r="B70" s="2">
        <v>274.31</v>
      </c>
      <c r="D70">
        <v>4.5999999999999996</v>
      </c>
      <c r="E70" s="3">
        <v>5.3903488550791572</v>
      </c>
    </row>
    <row r="71" spans="1:5" x14ac:dyDescent="0.3">
      <c r="A71" s="4">
        <v>44470</v>
      </c>
      <c r="B71" s="2">
        <v>276.589</v>
      </c>
      <c r="D71">
        <v>4.3</v>
      </c>
      <c r="E71" s="3">
        <v>6.221868903328887</v>
      </c>
    </row>
    <row r="72" spans="1:5" x14ac:dyDescent="0.3">
      <c r="A72" s="4">
        <v>44501</v>
      </c>
      <c r="B72" s="2">
        <v>277.94799999999998</v>
      </c>
      <c r="D72">
        <v>3.9</v>
      </c>
      <c r="E72" s="3">
        <v>6.8090028398064764</v>
      </c>
    </row>
    <row r="73" spans="1:5" x14ac:dyDescent="0.3">
      <c r="A73" s="4">
        <v>44531</v>
      </c>
      <c r="B73" s="2">
        <v>278.80200000000002</v>
      </c>
      <c r="D73">
        <v>3.7</v>
      </c>
      <c r="E73" s="3">
        <v>7.0364028655451341</v>
      </c>
    </row>
    <row r="74" spans="1:5" x14ac:dyDescent="0.3">
      <c r="A74" s="4">
        <v>44562</v>
      </c>
      <c r="B74" s="2">
        <v>281.14800000000002</v>
      </c>
      <c r="D74">
        <v>4.4000000000000004</v>
      </c>
      <c r="E74" s="3">
        <v>7.4798724682891145</v>
      </c>
    </row>
    <row r="75" spans="1:5" x14ac:dyDescent="0.3">
      <c r="A75" s="4">
        <v>44593</v>
      </c>
      <c r="B75" s="2">
        <v>283.71600000000001</v>
      </c>
      <c r="D75">
        <v>4.0999999999999996</v>
      </c>
      <c r="E75" s="3">
        <v>7.8710638977392833</v>
      </c>
    </row>
    <row r="76" spans="1:5" x14ac:dyDescent="0.3">
      <c r="A76" s="4">
        <v>44621</v>
      </c>
      <c r="B76" s="2">
        <v>287.50400000000002</v>
      </c>
      <c r="D76">
        <v>3.8</v>
      </c>
      <c r="E76" s="3">
        <v>8.542455554842439</v>
      </c>
    </row>
    <row r="77" spans="1:5" x14ac:dyDescent="0.3">
      <c r="A77" s="4">
        <v>44652</v>
      </c>
      <c r="B77" s="2">
        <v>289.10899999999998</v>
      </c>
      <c r="D77">
        <v>3.3</v>
      </c>
      <c r="E77" s="3">
        <v>8.2586293408823721</v>
      </c>
    </row>
    <row r="78" spans="1:5" x14ac:dyDescent="0.3">
      <c r="A78" s="4">
        <v>44682</v>
      </c>
      <c r="B78" s="2">
        <v>292.29599999999999</v>
      </c>
      <c r="D78">
        <v>3.4</v>
      </c>
      <c r="E78" s="3">
        <v>8.5815115436765161</v>
      </c>
    </row>
    <row r="79" spans="1:5" x14ac:dyDescent="0.3">
      <c r="A79" s="4">
        <v>44713</v>
      </c>
      <c r="B79" s="2">
        <v>296.31099999999998</v>
      </c>
      <c r="D79">
        <v>3.8</v>
      </c>
      <c r="E79" s="3">
        <v>9.0597579647841524</v>
      </c>
    </row>
    <row r="80" spans="1:5" x14ac:dyDescent="0.3">
      <c r="A80" s="4">
        <v>44743</v>
      </c>
      <c r="B80" s="2">
        <v>296.27600000000001</v>
      </c>
      <c r="D80">
        <v>3.8</v>
      </c>
      <c r="E80" s="3">
        <v>8.5248147456255161</v>
      </c>
    </row>
    <row r="81" spans="1:5" x14ac:dyDescent="0.3">
      <c r="A81" s="4">
        <v>44774</v>
      </c>
      <c r="B81" s="2">
        <v>296.17099999999999</v>
      </c>
      <c r="D81">
        <v>3.8</v>
      </c>
      <c r="E81" s="3">
        <v>8.2626925031162344</v>
      </c>
    </row>
    <row r="82" spans="1:5" x14ac:dyDescent="0.3">
      <c r="A82" s="4">
        <v>44805</v>
      </c>
      <c r="B82" s="2">
        <v>296.80799999999999</v>
      </c>
      <c r="D82">
        <v>3.3</v>
      </c>
      <c r="E82" s="3">
        <v>8.2016696438336165</v>
      </c>
    </row>
    <row r="83" spans="1:5" x14ac:dyDescent="0.3">
      <c r="A83" s="4">
        <v>44835</v>
      </c>
      <c r="B83" s="2">
        <v>298.012</v>
      </c>
      <c r="D83">
        <v>3.4</v>
      </c>
      <c r="E83" s="3">
        <v>7.7454273308049135</v>
      </c>
    </row>
    <row r="84" spans="1:5" x14ac:dyDescent="0.3">
      <c r="A84" s="4">
        <v>44866</v>
      </c>
      <c r="B84" s="2">
        <v>297.71100000000001</v>
      </c>
      <c r="D84">
        <v>3.4</v>
      </c>
      <c r="E84" s="3">
        <v>7.110322794191732</v>
      </c>
    </row>
    <row r="85" spans="1:5" x14ac:dyDescent="0.3">
      <c r="A85" s="4">
        <v>44896</v>
      </c>
      <c r="B85" s="2">
        <v>296.79700000000003</v>
      </c>
      <c r="D85">
        <v>3.3</v>
      </c>
      <c r="E85" s="3">
        <v>6.4544013314108231</v>
      </c>
    </row>
    <row r="86" spans="1:5" x14ac:dyDescent="0.3">
      <c r="A86" s="4">
        <v>44927</v>
      </c>
      <c r="B86" s="2">
        <v>299.17</v>
      </c>
      <c r="D86">
        <v>3.9</v>
      </c>
      <c r="E86" s="3">
        <v>6.4101469688562576</v>
      </c>
    </row>
    <row r="87" spans="1:5" x14ac:dyDescent="0.3">
      <c r="A87" s="4">
        <v>44958</v>
      </c>
      <c r="B87" s="3"/>
      <c r="D87">
        <v>3.9</v>
      </c>
      <c r="E87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AE50-7CE5-4E58-9EFA-1C70C01C625D}">
  <dimension ref="A1:P183"/>
  <sheetViews>
    <sheetView workbookViewId="0">
      <selection sqref="A1:A1048576"/>
    </sheetView>
  </sheetViews>
  <sheetFormatPr defaultRowHeight="16.2" x14ac:dyDescent="0.3"/>
  <cols>
    <col min="1" max="1" width="11" bestFit="1" customWidth="1"/>
  </cols>
  <sheetData>
    <row r="1" spans="1:16" x14ac:dyDescent="0.3">
      <c r="B1" t="s">
        <v>0</v>
      </c>
      <c r="C1" t="s">
        <v>3</v>
      </c>
      <c r="E1" t="s">
        <v>8</v>
      </c>
      <c r="F1" t="s">
        <v>5</v>
      </c>
      <c r="G1" t="s">
        <v>6</v>
      </c>
      <c r="H1" t="s">
        <v>4</v>
      </c>
      <c r="I1" s="6">
        <f>SUM(I2:I182)</f>
        <v>415.74596420928373</v>
      </c>
      <c r="J1" s="6">
        <f>SUM(J2:J182)</f>
        <v>825.52561744559375</v>
      </c>
      <c r="K1" s="6">
        <f>SUM(K2:K182)</f>
        <v>409.77965323714625</v>
      </c>
      <c r="L1" t="s">
        <v>9</v>
      </c>
      <c r="M1" t="s">
        <v>7</v>
      </c>
    </row>
    <row r="2" spans="1:16" x14ac:dyDescent="0.3">
      <c r="A2" s="1">
        <v>39448</v>
      </c>
      <c r="B2" s="5">
        <v>5.4</v>
      </c>
      <c r="C2">
        <v>4.2802940479013598</v>
      </c>
      <c r="E2">
        <v>1</v>
      </c>
      <c r="F2">
        <v>3.3</v>
      </c>
      <c r="G2">
        <v>1.9964397760000001</v>
      </c>
      <c r="H2">
        <v>4.3482522186999999</v>
      </c>
      <c r="I2">
        <f>(G2-H2)^2</f>
        <v>5.531021765638541</v>
      </c>
      <c r="J2">
        <f>(G2-$M$2)^2</f>
        <v>0.13753332983692468</v>
      </c>
      <c r="K2">
        <f>(H2-$M$2)^2</f>
        <v>3.9241929302944207</v>
      </c>
      <c r="L2">
        <f>1-(I1/J1)</f>
        <v>0.49638635625176897</v>
      </c>
      <c r="M2">
        <f>AVERAGE(G2:G182)</f>
        <v>2.367294639574586</v>
      </c>
    </row>
    <row r="3" spans="1:16" x14ac:dyDescent="0.3">
      <c r="A3" s="1">
        <v>39479</v>
      </c>
      <c r="B3" s="5">
        <v>5.2</v>
      </c>
      <c r="C3">
        <v>4.0265554130487216</v>
      </c>
      <c r="E3">
        <v>2</v>
      </c>
      <c r="F3">
        <v>3.3</v>
      </c>
      <c r="G3">
        <v>1.711304513</v>
      </c>
      <c r="H3">
        <v>4.3482522186999999</v>
      </c>
      <c r="I3">
        <f t="shared" ref="I3:I66" si="0">(G3-H3)^2</f>
        <v>6.9534932025964933</v>
      </c>
      <c r="J3">
        <f t="shared" ref="J3:J66" si="1">(G3-$M$2)^2</f>
        <v>0.43032304616334138</v>
      </c>
      <c r="K3">
        <f t="shared" ref="K3:K66" si="2">(H3-$M$2)^2</f>
        <v>3.9241929302944207</v>
      </c>
    </row>
    <row r="4" spans="1:16" x14ac:dyDescent="0.3">
      <c r="A4" s="1">
        <v>39508</v>
      </c>
      <c r="B4" s="5">
        <v>5.2</v>
      </c>
      <c r="C4">
        <v>3.9814562312516983</v>
      </c>
      <c r="E4">
        <v>3</v>
      </c>
      <c r="F4">
        <v>3.3</v>
      </c>
      <c r="G4">
        <v>1.7640429440000001</v>
      </c>
      <c r="H4">
        <v>4.3482522186999999</v>
      </c>
      <c r="I4">
        <f t="shared" si="0"/>
        <v>6.6781375754455006</v>
      </c>
      <c r="J4">
        <f t="shared" si="1"/>
        <v>0.36391260821361288</v>
      </c>
      <c r="K4">
        <f t="shared" si="2"/>
        <v>3.9241929302944207</v>
      </c>
      <c r="M4" t="s">
        <v>122</v>
      </c>
    </row>
    <row r="5" spans="1:16" x14ac:dyDescent="0.3">
      <c r="A5" s="1">
        <v>39539</v>
      </c>
      <c r="B5" s="5">
        <v>4.8</v>
      </c>
      <c r="C5">
        <v>3.9368897748275162</v>
      </c>
      <c r="E5">
        <v>4</v>
      </c>
      <c r="F5">
        <v>3.3</v>
      </c>
      <c r="G5">
        <v>2.0512779820000002</v>
      </c>
      <c r="H5">
        <v>4.3482522186999999</v>
      </c>
      <c r="I5">
        <f t="shared" si="0"/>
        <v>5.2760906440635464</v>
      </c>
      <c r="J5">
        <f t="shared" si="1"/>
        <v>9.9866527864612989E-2</v>
      </c>
      <c r="K5">
        <f t="shared" si="2"/>
        <v>3.9241929302944207</v>
      </c>
      <c r="M5" t="s">
        <v>124</v>
      </c>
      <c r="N5" t="s">
        <v>125</v>
      </c>
      <c r="O5" t="s">
        <v>126</v>
      </c>
      <c r="P5" t="s">
        <v>127</v>
      </c>
    </row>
    <row r="6" spans="1:16" x14ac:dyDescent="0.3">
      <c r="A6" s="1">
        <v>39569</v>
      </c>
      <c r="B6" s="5">
        <v>5.2</v>
      </c>
      <c r="C6">
        <v>4.1755430418035155</v>
      </c>
      <c r="E6">
        <v>5</v>
      </c>
      <c r="F6">
        <v>3.3</v>
      </c>
      <c r="G6">
        <v>8.2586293410000007</v>
      </c>
      <c r="H6">
        <v>4.3482522186999999</v>
      </c>
      <c r="I6">
        <f t="shared" si="0"/>
        <v>15.291049238607235</v>
      </c>
      <c r="J6">
        <f t="shared" si="1"/>
        <v>34.707824564219273</v>
      </c>
      <c r="K6">
        <f t="shared" si="2"/>
        <v>3.9241929302944207</v>
      </c>
      <c r="M6" t="s">
        <v>128</v>
      </c>
      <c r="N6">
        <v>41</v>
      </c>
      <c r="O6">
        <v>409.77965323630002</v>
      </c>
      <c r="P6">
        <v>9.9946256886999993</v>
      </c>
    </row>
    <row r="7" spans="1:16" x14ac:dyDescent="0.3">
      <c r="A7" s="1">
        <v>39600</v>
      </c>
      <c r="B7" s="5">
        <v>5.7</v>
      </c>
      <c r="C7">
        <v>5.0217900476117308</v>
      </c>
      <c r="E7">
        <v>6</v>
      </c>
      <c r="F7">
        <v>3.3</v>
      </c>
      <c r="G7">
        <v>8.2016696440000008</v>
      </c>
      <c r="H7">
        <v>4.3482522186999999</v>
      </c>
      <c r="I7">
        <f t="shared" si="0"/>
        <v>14.848825853605687</v>
      </c>
      <c r="J7">
        <f t="shared" si="1"/>
        <v>34.039931692264055</v>
      </c>
      <c r="K7">
        <f t="shared" si="2"/>
        <v>3.9241929302944207</v>
      </c>
      <c r="M7" t="s">
        <v>129</v>
      </c>
      <c r="N7">
        <v>139</v>
      </c>
      <c r="O7">
        <v>415.74596420929998</v>
      </c>
      <c r="P7">
        <v>2.9909781598</v>
      </c>
    </row>
    <row r="8" spans="1:16" x14ac:dyDescent="0.3">
      <c r="A8" s="1">
        <v>39630</v>
      </c>
      <c r="B8" s="5">
        <v>6</v>
      </c>
      <c r="C8">
        <v>5.6001229002539574</v>
      </c>
      <c r="E8">
        <v>7</v>
      </c>
      <c r="F8">
        <v>3.3</v>
      </c>
      <c r="G8">
        <v>6.4544013309999997</v>
      </c>
      <c r="H8">
        <v>4.3482522186999999</v>
      </c>
      <c r="I8">
        <f t="shared" si="0"/>
        <v>4.4358640832420768</v>
      </c>
      <c r="J8">
        <f t="shared" si="1"/>
        <v>16.704441107094389</v>
      </c>
      <c r="K8">
        <f t="shared" si="2"/>
        <v>3.9241929302944207</v>
      </c>
      <c r="M8" t="s">
        <v>130</v>
      </c>
      <c r="N8">
        <v>180</v>
      </c>
      <c r="O8">
        <v>825.52561744560001</v>
      </c>
    </row>
    <row r="9" spans="1:16" x14ac:dyDescent="0.3">
      <c r="A9" s="1">
        <v>39661</v>
      </c>
      <c r="B9" s="5">
        <v>6.1</v>
      </c>
      <c r="C9">
        <v>5.3718551152623446</v>
      </c>
      <c r="E9">
        <v>8</v>
      </c>
      <c r="F9">
        <v>3.4</v>
      </c>
      <c r="G9">
        <v>8.5815115439999996</v>
      </c>
      <c r="H9">
        <v>8.5815115439999996</v>
      </c>
      <c r="I9">
        <f t="shared" si="0"/>
        <v>0</v>
      </c>
      <c r="J9">
        <f t="shared" si="1"/>
        <v>38.616491735246562</v>
      </c>
      <c r="K9">
        <f t="shared" si="2"/>
        <v>38.616491735246562</v>
      </c>
      <c r="M9" t="s">
        <v>123</v>
      </c>
    </row>
    <row r="10" spans="1:16" x14ac:dyDescent="0.3">
      <c r="A10" s="1">
        <v>39692</v>
      </c>
      <c r="B10" s="5">
        <v>6</v>
      </c>
      <c r="C10">
        <v>4.9369274305721991</v>
      </c>
      <c r="E10">
        <v>9</v>
      </c>
      <c r="F10">
        <v>3.4</v>
      </c>
      <c r="G10">
        <v>2.2851297399999999</v>
      </c>
      <c r="H10">
        <v>4.4988954401000001</v>
      </c>
      <c r="I10">
        <f t="shared" si="0"/>
        <v>4.9007585749392435</v>
      </c>
      <c r="J10">
        <f t="shared" si="1"/>
        <v>6.751070722101812E-3</v>
      </c>
      <c r="K10">
        <f t="shared" si="2"/>
        <v>4.5437219728005864</v>
      </c>
    </row>
    <row r="11" spans="1:16" x14ac:dyDescent="0.3">
      <c r="A11" s="1">
        <v>39722</v>
      </c>
      <c r="B11" s="5">
        <v>6.1</v>
      </c>
      <c r="C11">
        <v>3.6551862771374966</v>
      </c>
      <c r="E11">
        <v>10</v>
      </c>
      <c r="F11">
        <v>3.4</v>
      </c>
      <c r="G11">
        <v>7.7454273310000001</v>
      </c>
      <c r="H11">
        <v>4.4988954401000001</v>
      </c>
      <c r="I11">
        <f t="shared" si="0"/>
        <v>10.53996931863073</v>
      </c>
      <c r="J11">
        <f t="shared" si="1"/>
        <v>28.924311246578764</v>
      </c>
      <c r="K11">
        <f t="shared" si="2"/>
        <v>4.5437219728005864</v>
      </c>
      <c r="M11" t="s">
        <v>10</v>
      </c>
    </row>
    <row r="12" spans="1:16" x14ac:dyDescent="0.3">
      <c r="A12" s="1">
        <v>39753</v>
      </c>
      <c r="B12" s="5">
        <v>6.5</v>
      </c>
      <c r="C12">
        <v>1.0695746918073905</v>
      </c>
      <c r="E12">
        <v>11</v>
      </c>
      <c r="F12">
        <v>3.4</v>
      </c>
      <c r="G12">
        <v>7.110322794</v>
      </c>
      <c r="H12">
        <v>4.4988954401000001</v>
      </c>
      <c r="I12">
        <f t="shared" si="0"/>
        <v>6.8195528246971557</v>
      </c>
      <c r="J12">
        <f t="shared" si="1"/>
        <v>22.496316073672144</v>
      </c>
      <c r="K12">
        <f t="shared" si="2"/>
        <v>4.5437219728005864</v>
      </c>
      <c r="M12" t="s">
        <v>11</v>
      </c>
    </row>
    <row r="13" spans="1:16" x14ac:dyDescent="0.3">
      <c r="A13" s="1">
        <v>39783</v>
      </c>
      <c r="B13" s="5">
        <v>7.1</v>
      </c>
      <c r="C13">
        <v>9.1412900645607073E-2</v>
      </c>
      <c r="E13">
        <v>12</v>
      </c>
      <c r="F13">
        <v>3.4</v>
      </c>
      <c r="G13">
        <v>1.7902284690000001</v>
      </c>
      <c r="H13">
        <v>4.4988954401000001</v>
      </c>
      <c r="I13">
        <f t="shared" si="0"/>
        <v>7.3368767603280478</v>
      </c>
      <c r="J13">
        <f t="shared" si="1"/>
        <v>0.33300536522161706</v>
      </c>
      <c r="K13">
        <f t="shared" si="2"/>
        <v>4.5437219728005864</v>
      </c>
      <c r="M13" t="s">
        <v>12</v>
      </c>
    </row>
    <row r="14" spans="1:16" x14ac:dyDescent="0.3">
      <c r="A14" s="1">
        <v>39814</v>
      </c>
      <c r="B14" s="5">
        <v>8.5</v>
      </c>
      <c r="C14">
        <v>2.9846503695275806E-2</v>
      </c>
      <c r="E14">
        <v>13</v>
      </c>
      <c r="F14">
        <v>3.5</v>
      </c>
      <c r="G14">
        <v>2.5224699290000001</v>
      </c>
      <c r="H14">
        <v>3.285062054</v>
      </c>
      <c r="I14">
        <f t="shared" si="0"/>
        <v>0.58154674911201543</v>
      </c>
      <c r="J14">
        <f t="shared" si="1"/>
        <v>2.4079370448261046E-2</v>
      </c>
      <c r="K14">
        <f t="shared" si="2"/>
        <v>0.84229702698110953</v>
      </c>
      <c r="M14" t="s">
        <v>13</v>
      </c>
    </row>
    <row r="15" spans="1:16" x14ac:dyDescent="0.3">
      <c r="A15" s="1">
        <v>39845</v>
      </c>
      <c r="B15" s="5">
        <v>8.9</v>
      </c>
      <c r="C15">
        <v>0.23619108803786615</v>
      </c>
      <c r="E15">
        <v>14</v>
      </c>
      <c r="F15">
        <v>3.5</v>
      </c>
      <c r="G15">
        <v>2.1766010320000002</v>
      </c>
      <c r="H15">
        <v>3.285062054</v>
      </c>
      <c r="I15">
        <f t="shared" si="0"/>
        <v>1.2286858372932838</v>
      </c>
      <c r="J15">
        <f t="shared" si="1"/>
        <v>3.6364051969810109E-2</v>
      </c>
      <c r="K15">
        <f t="shared" si="2"/>
        <v>0.84229702698110953</v>
      </c>
      <c r="M15" t="s">
        <v>14</v>
      </c>
    </row>
    <row r="16" spans="1:16" x14ac:dyDescent="0.3">
      <c r="A16" s="1">
        <v>39873</v>
      </c>
      <c r="B16" s="5">
        <v>9</v>
      </c>
      <c r="C16">
        <v>-0.38355625491738249</v>
      </c>
      <c r="E16">
        <v>15</v>
      </c>
      <c r="F16">
        <v>3.6</v>
      </c>
      <c r="G16">
        <v>2.801011715</v>
      </c>
      <c r="H16">
        <v>2.0712286677999998</v>
      </c>
      <c r="I16">
        <f t="shared" si="0"/>
        <v>0.53258329598051768</v>
      </c>
      <c r="J16">
        <f t="shared" si="1"/>
        <v>0.18811050151557429</v>
      </c>
      <c r="K16">
        <f t="shared" si="2"/>
        <v>8.7655059642830047E-2</v>
      </c>
      <c r="M16" t="s">
        <v>15</v>
      </c>
    </row>
    <row r="17" spans="1:13" x14ac:dyDescent="0.3">
      <c r="A17" s="1">
        <v>39904</v>
      </c>
      <c r="B17" s="5">
        <v>8.6</v>
      </c>
      <c r="C17">
        <v>-0.73688571521671253</v>
      </c>
      <c r="E17">
        <v>16</v>
      </c>
      <c r="F17">
        <v>3.6</v>
      </c>
      <c r="G17">
        <v>2.2769721939999998</v>
      </c>
      <c r="H17">
        <v>2.0712286677999998</v>
      </c>
      <c r="I17">
        <f t="shared" si="0"/>
        <v>4.2330398573210096E-2</v>
      </c>
      <c r="J17">
        <f t="shared" si="1"/>
        <v>8.1581441745740731E-3</v>
      </c>
      <c r="K17">
        <f t="shared" si="2"/>
        <v>8.7655059642830047E-2</v>
      </c>
      <c r="M17" t="s">
        <v>16</v>
      </c>
    </row>
    <row r="18" spans="1:13" x14ac:dyDescent="0.3">
      <c r="A18" s="1">
        <v>39934</v>
      </c>
      <c r="B18" s="5">
        <v>9.1</v>
      </c>
      <c r="C18">
        <v>-1.2814357989586074</v>
      </c>
      <c r="E18">
        <v>17</v>
      </c>
      <c r="F18">
        <v>3.7</v>
      </c>
      <c r="G18">
        <v>2.462743943</v>
      </c>
      <c r="H18">
        <v>3.8031018859999999</v>
      </c>
      <c r="I18">
        <f t="shared" si="0"/>
        <v>1.796559415363191</v>
      </c>
      <c r="J18">
        <f t="shared" si="1"/>
        <v>9.1105695243967524E-3</v>
      </c>
      <c r="K18">
        <f t="shared" si="2"/>
        <v>2.0615424488877294</v>
      </c>
    </row>
    <row r="19" spans="1:13" x14ac:dyDescent="0.3">
      <c r="A19" s="1">
        <v>39965</v>
      </c>
      <c r="B19" s="5">
        <v>9.6999999999999993</v>
      </c>
      <c r="C19">
        <v>-1.4267760436898684</v>
      </c>
      <c r="E19">
        <v>18</v>
      </c>
      <c r="F19">
        <v>3.7</v>
      </c>
      <c r="G19">
        <v>1.9101588490000001</v>
      </c>
      <c r="H19">
        <v>3.8031018859999999</v>
      </c>
      <c r="I19">
        <f t="shared" si="0"/>
        <v>3.5832333413267827</v>
      </c>
      <c r="J19">
        <f t="shared" si="1"/>
        <v>0.20897313102425163</v>
      </c>
      <c r="K19">
        <f t="shared" si="2"/>
        <v>2.0615424488877294</v>
      </c>
      <c r="M19" t="s">
        <v>17</v>
      </c>
    </row>
    <row r="20" spans="1:13" x14ac:dyDescent="0.3">
      <c r="A20" s="1">
        <v>39995</v>
      </c>
      <c r="B20" s="5">
        <v>9.6999999999999993</v>
      </c>
      <c r="C20">
        <v>-2.0971613536760558</v>
      </c>
      <c r="E20">
        <v>19</v>
      </c>
      <c r="F20">
        <v>3.7</v>
      </c>
      <c r="G20">
        <v>7.0364028660000004</v>
      </c>
      <c r="H20">
        <v>3.8031018859999999</v>
      </c>
      <c r="I20">
        <f t="shared" si="0"/>
        <v>10.454235227268963</v>
      </c>
      <c r="J20">
        <f t="shared" si="1"/>
        <v>21.800571630073485</v>
      </c>
      <c r="K20">
        <f t="shared" si="2"/>
        <v>2.0615424488877294</v>
      </c>
      <c r="M20" t="s">
        <v>18</v>
      </c>
    </row>
    <row r="21" spans="1:13" x14ac:dyDescent="0.3">
      <c r="A21" s="1">
        <v>40026</v>
      </c>
      <c r="B21" s="5">
        <v>9.6</v>
      </c>
      <c r="C21">
        <v>-1.4843486119606042</v>
      </c>
      <c r="E21">
        <v>20</v>
      </c>
      <c r="F21">
        <v>3.8</v>
      </c>
      <c r="G21">
        <v>9.0597579649999993</v>
      </c>
      <c r="H21">
        <v>7.2076410849999997</v>
      </c>
      <c r="I21">
        <f t="shared" si="0"/>
        <v>3.4303369371809329</v>
      </c>
      <c r="J21">
        <f t="shared" si="1"/>
        <v>44.789065362164173</v>
      </c>
      <c r="K21">
        <f t="shared" si="2"/>
        <v>23.428953711742441</v>
      </c>
      <c r="M21" t="s">
        <v>19</v>
      </c>
    </row>
    <row r="22" spans="1:13" x14ac:dyDescent="0.3">
      <c r="A22" s="1">
        <v>40057</v>
      </c>
      <c r="B22" s="5">
        <v>9.5</v>
      </c>
      <c r="C22">
        <v>-1.2862059666427432</v>
      </c>
      <c r="E22">
        <v>21</v>
      </c>
      <c r="F22">
        <v>3.8</v>
      </c>
      <c r="G22">
        <v>8.5248147460000006</v>
      </c>
      <c r="H22">
        <v>7.2076410849999997</v>
      </c>
      <c r="I22">
        <f t="shared" si="0"/>
        <v>1.7349464532321452</v>
      </c>
      <c r="J22">
        <f t="shared" si="1"/>
        <v>37.915053861033243</v>
      </c>
      <c r="K22">
        <f t="shared" si="2"/>
        <v>23.428953711742441</v>
      </c>
      <c r="M22" t="s">
        <v>20</v>
      </c>
    </row>
    <row r="23" spans="1:13" x14ac:dyDescent="0.3">
      <c r="A23" s="1">
        <v>40087</v>
      </c>
      <c r="B23" s="5">
        <v>9.5</v>
      </c>
      <c r="C23">
        <v>-0.18284827748612015</v>
      </c>
      <c r="E23">
        <v>22</v>
      </c>
      <c r="F23">
        <v>3.8</v>
      </c>
      <c r="G23">
        <v>8.2626925030000002</v>
      </c>
      <c r="H23">
        <v>7.2076410849999997</v>
      </c>
      <c r="I23">
        <f t="shared" si="0"/>
        <v>1.1131334946238118</v>
      </c>
      <c r="J23">
        <f t="shared" si="1"/>
        <v>34.755715968080935</v>
      </c>
      <c r="K23">
        <f t="shared" si="2"/>
        <v>23.428953711742441</v>
      </c>
      <c r="M23" t="s">
        <v>21</v>
      </c>
    </row>
    <row r="24" spans="1:13" x14ac:dyDescent="0.3">
      <c r="A24" s="1">
        <v>40118</v>
      </c>
      <c r="B24" s="5">
        <v>9.4</v>
      </c>
      <c r="C24">
        <v>1.8382958691302818</v>
      </c>
      <c r="E24">
        <v>23</v>
      </c>
      <c r="F24">
        <v>3.8</v>
      </c>
      <c r="G24">
        <v>1.6484846559999999</v>
      </c>
      <c r="H24">
        <v>7.2076410849999997</v>
      </c>
      <c r="I24">
        <f t="shared" si="0"/>
        <v>30.904220202092031</v>
      </c>
      <c r="J24">
        <f t="shared" si="1"/>
        <v>0.51668779248649666</v>
      </c>
      <c r="K24">
        <f t="shared" si="2"/>
        <v>23.428953711742441</v>
      </c>
      <c r="M24" t="s">
        <v>22</v>
      </c>
    </row>
    <row r="25" spans="1:13" x14ac:dyDescent="0.3">
      <c r="A25" s="1">
        <v>40148</v>
      </c>
      <c r="B25" s="5">
        <v>9.6999999999999993</v>
      </c>
      <c r="C25">
        <v>2.7213311262058353</v>
      </c>
      <c r="E25">
        <v>24</v>
      </c>
      <c r="F25">
        <v>3.8</v>
      </c>
      <c r="G25">
        <v>8.5424555550000001</v>
      </c>
      <c r="H25">
        <v>7.2076410849999997</v>
      </c>
      <c r="I25">
        <f t="shared" si="0"/>
        <v>1.781729669321382</v>
      </c>
      <c r="J25">
        <f t="shared" si="1"/>
        <v>38.132612331397631</v>
      </c>
      <c r="K25">
        <f t="shared" si="2"/>
        <v>23.428953711742441</v>
      </c>
      <c r="M25" t="s">
        <v>23</v>
      </c>
    </row>
    <row r="26" spans="1:13" x14ac:dyDescent="0.3">
      <c r="A26" s="1">
        <v>40179</v>
      </c>
      <c r="B26" s="5">
        <v>10.6</v>
      </c>
      <c r="C26">
        <v>2.6257086429576217</v>
      </c>
      <c r="E26">
        <v>25</v>
      </c>
      <c r="F26">
        <v>3.8</v>
      </c>
      <c r="G26">
        <v>1.749779889</v>
      </c>
      <c r="H26">
        <v>2.0423267264999998</v>
      </c>
      <c r="I26">
        <f t="shared" si="0"/>
        <v>8.558365213125127E-2</v>
      </c>
      <c r="J26">
        <f t="shared" si="1"/>
        <v>0.38132446717719309</v>
      </c>
      <c r="K26">
        <f t="shared" si="2"/>
        <v>0.10560414452805179</v>
      </c>
      <c r="M26" t="s">
        <v>24</v>
      </c>
    </row>
    <row r="27" spans="1:13" x14ac:dyDescent="0.3">
      <c r="A27" s="1">
        <v>40210</v>
      </c>
      <c r="B27" s="5">
        <v>10.4</v>
      </c>
      <c r="C27">
        <v>2.1433317781453685</v>
      </c>
      <c r="E27">
        <v>26</v>
      </c>
      <c r="F27">
        <v>3.8</v>
      </c>
      <c r="G27">
        <v>2.334873564</v>
      </c>
      <c r="H27">
        <v>2.0423267264999998</v>
      </c>
      <c r="I27">
        <f t="shared" si="0"/>
        <v>8.5583652131251534E-2</v>
      </c>
      <c r="J27">
        <f t="shared" si="1"/>
        <v>1.051126141413014E-3</v>
      </c>
      <c r="K27">
        <f t="shared" si="2"/>
        <v>0.10560414452805179</v>
      </c>
      <c r="M27" t="s">
        <v>25</v>
      </c>
    </row>
    <row r="28" spans="1:13" x14ac:dyDescent="0.3">
      <c r="A28" s="1">
        <v>40238</v>
      </c>
      <c r="B28" s="5">
        <v>10.199999999999999</v>
      </c>
      <c r="C28">
        <v>2.3139594469439455</v>
      </c>
      <c r="E28">
        <v>27</v>
      </c>
      <c r="F28">
        <v>3.9</v>
      </c>
      <c r="G28">
        <v>6.8090028399999998</v>
      </c>
      <c r="H28">
        <v>3.0048639393999999</v>
      </c>
      <c r="I28">
        <f t="shared" si="0"/>
        <v>14.471472775058176</v>
      </c>
      <c r="J28">
        <f t="shared" si="1"/>
        <v>19.728771737726365</v>
      </c>
      <c r="K28">
        <f t="shared" si="2"/>
        <v>0.40649461207986848</v>
      </c>
      <c r="M28" t="s">
        <v>26</v>
      </c>
    </row>
    <row r="29" spans="1:13" x14ac:dyDescent="0.3">
      <c r="A29" s="1">
        <v>40269</v>
      </c>
      <c r="B29" s="5">
        <v>9.5</v>
      </c>
      <c r="C29">
        <v>2.2364471956480854</v>
      </c>
      <c r="E29">
        <v>28</v>
      </c>
      <c r="F29">
        <v>3.9</v>
      </c>
      <c r="G29">
        <v>1.862522741</v>
      </c>
      <c r="H29">
        <v>3.0048639393999999</v>
      </c>
      <c r="I29">
        <f t="shared" si="0"/>
        <v>1.3049434135619478</v>
      </c>
      <c r="J29">
        <f t="shared" si="1"/>
        <v>0.25479466959059205</v>
      </c>
      <c r="K29">
        <f t="shared" si="2"/>
        <v>0.40649461207986848</v>
      </c>
      <c r="M29" t="s">
        <v>27</v>
      </c>
    </row>
    <row r="30" spans="1:13" x14ac:dyDescent="0.3">
      <c r="A30" s="1">
        <v>40299</v>
      </c>
      <c r="B30" s="5">
        <v>9.3000000000000007</v>
      </c>
      <c r="C30">
        <v>2.0209860840939711</v>
      </c>
      <c r="E30">
        <v>29</v>
      </c>
      <c r="F30">
        <v>3.9</v>
      </c>
      <c r="G30">
        <v>2.1090824750000001</v>
      </c>
      <c r="H30">
        <v>3.0048639393999999</v>
      </c>
      <c r="I30">
        <f t="shared" si="0"/>
        <v>0.80242443196260793</v>
      </c>
      <c r="J30">
        <f t="shared" si="1"/>
        <v>6.6673521934293004E-2</v>
      </c>
      <c r="K30">
        <f t="shared" si="2"/>
        <v>0.40649461207986848</v>
      </c>
      <c r="M30" t="s">
        <v>28</v>
      </c>
    </row>
    <row r="31" spans="1:13" x14ac:dyDescent="0.3">
      <c r="A31" s="1">
        <v>40330</v>
      </c>
      <c r="B31" s="5">
        <v>9.6</v>
      </c>
      <c r="C31">
        <v>1.0533489728456609</v>
      </c>
      <c r="E31">
        <v>30</v>
      </c>
      <c r="F31">
        <v>3.9</v>
      </c>
      <c r="G31">
        <v>2.041128702</v>
      </c>
      <c r="H31">
        <v>3.0048639393999999</v>
      </c>
      <c r="I31">
        <f t="shared" si="0"/>
        <v>0.92878560780643415</v>
      </c>
      <c r="J31">
        <f t="shared" si="1"/>
        <v>0.10638421883390874</v>
      </c>
      <c r="K31">
        <f t="shared" si="2"/>
        <v>0.40649461207986848</v>
      </c>
      <c r="M31" t="s">
        <v>29</v>
      </c>
    </row>
    <row r="32" spans="1:13" x14ac:dyDescent="0.3">
      <c r="A32" s="1">
        <v>40360</v>
      </c>
      <c r="B32" s="5">
        <v>9.6999999999999993</v>
      </c>
      <c r="C32">
        <v>1.2351927783014691</v>
      </c>
      <c r="E32">
        <v>31</v>
      </c>
      <c r="F32">
        <v>3.9</v>
      </c>
      <c r="G32">
        <v>2.202582939</v>
      </c>
      <c r="H32">
        <v>3.0048639393999999</v>
      </c>
      <c r="I32">
        <f t="shared" si="0"/>
        <v>0.64365480360282457</v>
      </c>
      <c r="J32">
        <f t="shared" si="1"/>
        <v>2.712994430617206E-2</v>
      </c>
      <c r="K32">
        <f t="shared" si="2"/>
        <v>0.40649461207986848</v>
      </c>
      <c r="M32" t="s">
        <v>30</v>
      </c>
    </row>
    <row r="33" spans="1:13" x14ac:dyDescent="0.3">
      <c r="A33" s="1">
        <v>40391</v>
      </c>
      <c r="B33" s="5">
        <v>9.5</v>
      </c>
      <c r="C33">
        <v>1.1481045618391952</v>
      </c>
      <c r="E33">
        <v>32</v>
      </c>
      <c r="F33">
        <v>3.9</v>
      </c>
      <c r="G33">
        <v>2.6991801039999999</v>
      </c>
      <c r="H33">
        <v>3.9383299000999998</v>
      </c>
      <c r="I33">
        <f t="shared" si="0"/>
        <v>1.5354922171746714</v>
      </c>
      <c r="J33">
        <f t="shared" si="1"/>
        <v>0.11014796149687267</v>
      </c>
      <c r="K33">
        <f t="shared" si="2"/>
        <v>2.4681517898141552</v>
      </c>
      <c r="M33" t="s">
        <v>31</v>
      </c>
    </row>
    <row r="34" spans="1:13" x14ac:dyDescent="0.3">
      <c r="A34" s="1">
        <v>40422</v>
      </c>
      <c r="B34" s="5">
        <v>9.1999999999999993</v>
      </c>
      <c r="C34">
        <v>1.1436826581592723</v>
      </c>
      <c r="E34">
        <v>33</v>
      </c>
      <c r="F34">
        <v>3.9</v>
      </c>
      <c r="G34">
        <v>6.4101469690000004</v>
      </c>
      <c r="H34">
        <v>3.9383299000999998</v>
      </c>
      <c r="I34">
        <f t="shared" si="0"/>
        <v>6.1098796221053897</v>
      </c>
      <c r="J34">
        <f t="shared" si="1"/>
        <v>16.344654957540502</v>
      </c>
      <c r="K34">
        <f t="shared" si="2"/>
        <v>2.4681517898141552</v>
      </c>
      <c r="M34" t="s">
        <v>32</v>
      </c>
    </row>
    <row r="35" spans="1:13" x14ac:dyDescent="0.3">
      <c r="A35" s="1">
        <v>40452</v>
      </c>
      <c r="B35" s="5">
        <v>9</v>
      </c>
      <c r="C35">
        <v>1.1721876055269618</v>
      </c>
      <c r="E35">
        <v>34</v>
      </c>
      <c r="F35">
        <v>4</v>
      </c>
      <c r="G35">
        <v>1.811464806</v>
      </c>
      <c r="H35">
        <v>3.3816856532999999</v>
      </c>
      <c r="I35">
        <f t="shared" si="0"/>
        <v>2.4655935092955295</v>
      </c>
      <c r="J35">
        <f t="shared" si="1"/>
        <v>0.30894680389155188</v>
      </c>
      <c r="K35">
        <f t="shared" si="2"/>
        <v>1.0289891287268729</v>
      </c>
      <c r="M35" t="s">
        <v>33</v>
      </c>
    </row>
    <row r="36" spans="1:13" x14ac:dyDescent="0.3">
      <c r="A36" s="1">
        <v>40483</v>
      </c>
      <c r="B36" s="5">
        <v>9.3000000000000007</v>
      </c>
      <c r="C36">
        <v>1.143160911570279</v>
      </c>
      <c r="E36">
        <v>35</v>
      </c>
      <c r="F36">
        <v>4</v>
      </c>
      <c r="G36">
        <v>2.4865719550000001</v>
      </c>
      <c r="H36">
        <v>3.3816856532999999</v>
      </c>
      <c r="I36">
        <f t="shared" si="0"/>
        <v>0.80122853288430318</v>
      </c>
      <c r="J36">
        <f t="shared" si="1"/>
        <v>1.4227077975093726E-2</v>
      </c>
      <c r="K36">
        <f t="shared" si="2"/>
        <v>1.0289891287268729</v>
      </c>
      <c r="M36" t="s">
        <v>34</v>
      </c>
    </row>
    <row r="37" spans="1:13" x14ac:dyDescent="0.3">
      <c r="A37" s="1">
        <v>40513</v>
      </c>
      <c r="B37" s="5">
        <v>9.1</v>
      </c>
      <c r="C37">
        <v>1.4957235273143148</v>
      </c>
      <c r="E37">
        <v>36</v>
      </c>
      <c r="F37">
        <v>4.0999999999999996</v>
      </c>
      <c r="G37">
        <v>2.2329638649999999</v>
      </c>
      <c r="H37">
        <v>2.8250414066</v>
      </c>
      <c r="I37">
        <f t="shared" si="0"/>
        <v>0.35055581526709989</v>
      </c>
      <c r="J37">
        <f t="shared" si="1"/>
        <v>1.8044756997808265E-2</v>
      </c>
      <c r="K37">
        <f t="shared" si="2"/>
        <v>0.2095321027222187</v>
      </c>
      <c r="M37" t="s">
        <v>35</v>
      </c>
    </row>
    <row r="38" spans="1:13" x14ac:dyDescent="0.3">
      <c r="A38" s="1">
        <v>40544</v>
      </c>
      <c r="B38" s="5">
        <v>9.8000000000000007</v>
      </c>
      <c r="C38">
        <v>1.631846857448763</v>
      </c>
      <c r="E38">
        <v>37</v>
      </c>
      <c r="F38">
        <v>4.0999999999999996</v>
      </c>
      <c r="G38">
        <v>2.359711404</v>
      </c>
      <c r="H38">
        <v>2.8250414066</v>
      </c>
      <c r="I38">
        <f t="shared" si="0"/>
        <v>0.21653201131971603</v>
      </c>
      <c r="J38">
        <f t="shared" si="1"/>
        <v>5.7505461779665991E-5</v>
      </c>
      <c r="K38">
        <f t="shared" si="2"/>
        <v>0.2095321027222187</v>
      </c>
      <c r="M38" t="s">
        <v>36</v>
      </c>
    </row>
    <row r="39" spans="1:13" x14ac:dyDescent="0.3">
      <c r="A39" s="1">
        <v>40575</v>
      </c>
      <c r="B39" s="5">
        <v>9.5</v>
      </c>
      <c r="C39">
        <v>2.1075846286581603</v>
      </c>
      <c r="E39">
        <v>38</v>
      </c>
      <c r="F39">
        <v>4.0999999999999996</v>
      </c>
      <c r="G39">
        <v>7.8710638980000001</v>
      </c>
      <c r="H39">
        <v>2.8250414066</v>
      </c>
      <c r="I39">
        <f t="shared" si="0"/>
        <v>25.462342983714667</v>
      </c>
      <c r="J39">
        <f t="shared" si="1"/>
        <v>30.291476049988638</v>
      </c>
      <c r="K39">
        <f t="shared" si="2"/>
        <v>0.2095321027222187</v>
      </c>
      <c r="M39" t="s">
        <v>37</v>
      </c>
    </row>
    <row r="40" spans="1:13" x14ac:dyDescent="0.3">
      <c r="A40" s="1">
        <v>40603</v>
      </c>
      <c r="B40" s="5">
        <v>9.1999999999999993</v>
      </c>
      <c r="C40">
        <v>2.681603264240854</v>
      </c>
      <c r="E40">
        <v>39</v>
      </c>
      <c r="F40">
        <v>4.0999999999999996</v>
      </c>
      <c r="G40">
        <v>2.199689878</v>
      </c>
      <c r="H40">
        <v>2.8250414066</v>
      </c>
      <c r="I40">
        <f t="shared" si="0"/>
        <v>0.39106453432235661</v>
      </c>
      <c r="J40">
        <f t="shared" si="1"/>
        <v>2.8091356102473795E-2</v>
      </c>
      <c r="K40">
        <f t="shared" si="2"/>
        <v>0.2095321027222187</v>
      </c>
      <c r="M40" t="s">
        <v>38</v>
      </c>
    </row>
    <row r="41" spans="1:13" x14ac:dyDescent="0.3">
      <c r="A41" s="1">
        <v>40634</v>
      </c>
      <c r="B41" s="5">
        <v>8.6999999999999993</v>
      </c>
      <c r="C41">
        <v>3.163630859276461</v>
      </c>
      <c r="E41">
        <v>40</v>
      </c>
      <c r="F41">
        <v>4.0999999999999996</v>
      </c>
      <c r="G41">
        <v>1.8748777210000001</v>
      </c>
      <c r="H41">
        <v>2.8250414066</v>
      </c>
      <c r="I41">
        <f t="shared" si="0"/>
        <v>0.90281102943297564</v>
      </c>
      <c r="J41">
        <f t="shared" si="1"/>
        <v>0.24247442169849037</v>
      </c>
      <c r="K41">
        <f t="shared" si="2"/>
        <v>0.2095321027222187</v>
      </c>
      <c r="M41" t="s">
        <v>39</v>
      </c>
    </row>
    <row r="42" spans="1:13" x14ac:dyDescent="0.3">
      <c r="A42" s="1">
        <v>40664</v>
      </c>
      <c r="B42" s="5">
        <v>8.6999999999999993</v>
      </c>
      <c r="C42">
        <v>3.5686457846345649</v>
      </c>
      <c r="E42">
        <v>41</v>
      </c>
      <c r="F42">
        <v>4.0999999999999996</v>
      </c>
      <c r="G42">
        <v>2.949515087</v>
      </c>
      <c r="H42">
        <v>2.8250414066</v>
      </c>
      <c r="I42">
        <f t="shared" si="0"/>
        <v>1.5493697112321332E-2</v>
      </c>
      <c r="J42">
        <f t="shared" si="1"/>
        <v>0.3389806494002493</v>
      </c>
      <c r="K42">
        <f t="shared" si="2"/>
        <v>0.2095321027222187</v>
      </c>
      <c r="M42" t="s">
        <v>40</v>
      </c>
    </row>
    <row r="43" spans="1:13" x14ac:dyDescent="0.3">
      <c r="A43" s="1">
        <v>40695</v>
      </c>
      <c r="B43" s="5">
        <v>9.3000000000000007</v>
      </c>
      <c r="C43">
        <v>3.5588282522423347</v>
      </c>
      <c r="E43">
        <v>42</v>
      </c>
      <c r="F43">
        <v>4.0999999999999996</v>
      </c>
      <c r="G43">
        <v>1.520135266</v>
      </c>
      <c r="H43">
        <v>2.8250414066</v>
      </c>
      <c r="I43">
        <f t="shared" si="0"/>
        <v>1.7027800357755869</v>
      </c>
      <c r="J43">
        <f t="shared" si="1"/>
        <v>0.71767900423528486</v>
      </c>
      <c r="K43">
        <f t="shared" si="2"/>
        <v>0.2095321027222187</v>
      </c>
      <c r="M43" t="s">
        <v>41</v>
      </c>
    </row>
    <row r="44" spans="1:13" x14ac:dyDescent="0.3">
      <c r="A44" s="1">
        <v>40725</v>
      </c>
      <c r="B44" s="5">
        <v>9.3000000000000007</v>
      </c>
      <c r="C44">
        <v>3.6287159822210815</v>
      </c>
      <c r="E44">
        <v>43</v>
      </c>
      <c r="F44">
        <v>4.2</v>
      </c>
      <c r="G44">
        <v>2.8715478349999999</v>
      </c>
      <c r="H44">
        <v>4.6826039605999998</v>
      </c>
      <c r="I44">
        <f t="shared" si="0"/>
        <v>3.279924290073283</v>
      </c>
      <c r="J44">
        <f t="shared" si="1"/>
        <v>0.25427128509674068</v>
      </c>
      <c r="K44">
        <f t="shared" si="2"/>
        <v>5.3606572520271634</v>
      </c>
      <c r="M44" t="s">
        <v>42</v>
      </c>
    </row>
    <row r="45" spans="1:13" x14ac:dyDescent="0.3">
      <c r="A45" s="1">
        <v>40756</v>
      </c>
      <c r="B45" s="5">
        <v>9.1</v>
      </c>
      <c r="C45">
        <v>3.7712081791197805</v>
      </c>
      <c r="E45">
        <v>44</v>
      </c>
      <c r="F45">
        <v>4.3</v>
      </c>
      <c r="G45">
        <v>6.2218689029999998</v>
      </c>
      <c r="H45">
        <v>3.8167725205999998</v>
      </c>
      <c r="I45">
        <f t="shared" si="0"/>
        <v>5.7844886086335672</v>
      </c>
      <c r="J45">
        <f t="shared" si="1"/>
        <v>14.857742752261572</v>
      </c>
      <c r="K45">
        <f t="shared" si="2"/>
        <v>2.1009861275819239</v>
      </c>
      <c r="M45" t="s">
        <v>43</v>
      </c>
    </row>
    <row r="46" spans="1:13" x14ac:dyDescent="0.3">
      <c r="A46" s="1">
        <v>40787</v>
      </c>
      <c r="B46" s="5">
        <v>8.8000000000000007</v>
      </c>
      <c r="C46">
        <v>3.8683568410402982</v>
      </c>
      <c r="E46">
        <v>45</v>
      </c>
      <c r="F46">
        <v>4.4000000000000004</v>
      </c>
      <c r="G46">
        <v>2.2117954210000002</v>
      </c>
      <c r="H46">
        <v>2.9509410806999998</v>
      </c>
      <c r="I46">
        <f t="shared" si="0"/>
        <v>0.54633630625334773</v>
      </c>
      <c r="J46">
        <f t="shared" si="1"/>
        <v>2.4180006977306816E-2</v>
      </c>
      <c r="K46">
        <f t="shared" si="2"/>
        <v>0.34064316823836122</v>
      </c>
      <c r="M46" t="s">
        <v>44</v>
      </c>
    </row>
    <row r="47" spans="1:13" x14ac:dyDescent="0.3">
      <c r="A47" s="1">
        <v>40817</v>
      </c>
      <c r="B47" s="5">
        <v>8.5</v>
      </c>
      <c r="C47">
        <v>3.5251999213573981</v>
      </c>
      <c r="E47">
        <v>46</v>
      </c>
      <c r="F47">
        <v>4.4000000000000004</v>
      </c>
      <c r="G47">
        <v>1.551235138</v>
      </c>
      <c r="H47">
        <v>2.9509410806999998</v>
      </c>
      <c r="I47">
        <f t="shared" si="0"/>
        <v>1.9591767260296951</v>
      </c>
      <c r="J47">
        <f t="shared" si="1"/>
        <v>0.66595311011016167</v>
      </c>
      <c r="K47">
        <f t="shared" si="2"/>
        <v>0.34064316823836122</v>
      </c>
      <c r="M47" t="s">
        <v>45</v>
      </c>
    </row>
    <row r="48" spans="1:13" x14ac:dyDescent="0.3">
      <c r="A48" s="1">
        <v>40848</v>
      </c>
      <c r="B48" s="5">
        <v>8.1999999999999993</v>
      </c>
      <c r="C48">
        <v>3.394377590800854</v>
      </c>
      <c r="E48">
        <v>47</v>
      </c>
      <c r="F48">
        <v>4.4000000000000004</v>
      </c>
      <c r="G48">
        <v>1.6925371629999999</v>
      </c>
      <c r="H48">
        <v>2.9509410806999998</v>
      </c>
      <c r="I48">
        <f t="shared" si="0"/>
        <v>1.5835804200827082</v>
      </c>
      <c r="J48">
        <f t="shared" si="1"/>
        <v>0.45529765219330309</v>
      </c>
      <c r="K48">
        <f t="shared" si="2"/>
        <v>0.34064316823836122</v>
      </c>
      <c r="M48" t="s">
        <v>46</v>
      </c>
    </row>
    <row r="49" spans="1:13" x14ac:dyDescent="0.3">
      <c r="A49" s="1">
        <v>40878</v>
      </c>
      <c r="B49" s="5">
        <v>8.3000000000000007</v>
      </c>
      <c r="C49">
        <v>2.9624188448710846</v>
      </c>
      <c r="E49">
        <v>48</v>
      </c>
      <c r="F49">
        <v>4.4000000000000004</v>
      </c>
      <c r="G49">
        <v>7.4798724679999999</v>
      </c>
      <c r="H49">
        <v>2.9509410806999998</v>
      </c>
      <c r="I49">
        <f t="shared" si="0"/>
        <v>20.511219510871104</v>
      </c>
      <c r="J49">
        <f t="shared" si="1"/>
        <v>26.138452051707116</v>
      </c>
      <c r="K49">
        <f t="shared" si="2"/>
        <v>0.34064316823836122</v>
      </c>
      <c r="M49" t="s">
        <v>47</v>
      </c>
    </row>
    <row r="50" spans="1:13" x14ac:dyDescent="0.3">
      <c r="A50" s="1">
        <v>40909</v>
      </c>
      <c r="B50" s="5">
        <v>8.8000000000000007</v>
      </c>
      <c r="C50">
        <v>2.9252167121508554</v>
      </c>
      <c r="E50">
        <v>49</v>
      </c>
      <c r="F50">
        <v>4.5</v>
      </c>
      <c r="G50">
        <v>2.0705076199999999</v>
      </c>
      <c r="H50">
        <v>2.0851096407999998</v>
      </c>
      <c r="I50">
        <f t="shared" si="0"/>
        <v>2.1321901144363112E-4</v>
      </c>
      <c r="J50">
        <f t="shared" si="1"/>
        <v>8.8082534987965741E-2</v>
      </c>
      <c r="K50">
        <f t="shared" si="2"/>
        <v>7.9628373533413177E-2</v>
      </c>
      <c r="M50" t="s">
        <v>48</v>
      </c>
    </row>
    <row r="51" spans="1:13" x14ac:dyDescent="0.3">
      <c r="A51" s="1">
        <v>40940</v>
      </c>
      <c r="B51" s="5">
        <v>8.6999999999999993</v>
      </c>
      <c r="C51">
        <v>2.8710987804382171</v>
      </c>
      <c r="E51">
        <v>50</v>
      </c>
      <c r="F51">
        <v>4.5</v>
      </c>
      <c r="G51">
        <v>1.5393269919999999</v>
      </c>
      <c r="H51">
        <v>2.0851096407999998</v>
      </c>
      <c r="I51">
        <f t="shared" si="0"/>
        <v>0.29787869973114406</v>
      </c>
      <c r="J51">
        <f t="shared" si="1"/>
        <v>0.68553042543019393</v>
      </c>
      <c r="K51">
        <f t="shared" si="2"/>
        <v>7.9628373533413177E-2</v>
      </c>
      <c r="M51" t="s">
        <v>49</v>
      </c>
    </row>
    <row r="52" spans="1:13" x14ac:dyDescent="0.3">
      <c r="A52" s="1">
        <v>40969</v>
      </c>
      <c r="B52" s="5">
        <v>8.4</v>
      </c>
      <c r="C52">
        <v>2.6513981930217807</v>
      </c>
      <c r="E52">
        <v>51</v>
      </c>
      <c r="F52">
        <v>4.5</v>
      </c>
      <c r="G52">
        <v>1.0193225539999999</v>
      </c>
      <c r="H52">
        <v>2.0851096407999998</v>
      </c>
      <c r="I52">
        <f t="shared" si="0"/>
        <v>1.1359021143896304</v>
      </c>
      <c r="J52">
        <f t="shared" si="1"/>
        <v>1.817028743488299</v>
      </c>
      <c r="K52">
        <f t="shared" si="2"/>
        <v>7.9628373533413177E-2</v>
      </c>
      <c r="M52" t="s">
        <v>50</v>
      </c>
    </row>
    <row r="53" spans="1:13" x14ac:dyDescent="0.3">
      <c r="A53" s="1">
        <v>41000</v>
      </c>
      <c r="B53" s="5">
        <v>7.7</v>
      </c>
      <c r="C53">
        <v>2.3027398112989435</v>
      </c>
      <c r="E53">
        <v>52</v>
      </c>
      <c r="F53">
        <v>4.5</v>
      </c>
      <c r="G53">
        <v>2.0746221330000001</v>
      </c>
      <c r="H53">
        <v>2.0851096407999998</v>
      </c>
      <c r="I53">
        <f t="shared" si="0"/>
        <v>1.0998781985505539E-4</v>
      </c>
      <c r="J53">
        <f t="shared" si="1"/>
        <v>8.5657196104651015E-2</v>
      </c>
      <c r="K53">
        <f t="shared" si="2"/>
        <v>7.9628373533413177E-2</v>
      </c>
      <c r="M53" t="s">
        <v>51</v>
      </c>
    </row>
    <row r="54" spans="1:13" x14ac:dyDescent="0.3">
      <c r="A54" s="1">
        <v>41030</v>
      </c>
      <c r="B54" s="5">
        <v>7.9</v>
      </c>
      <c r="C54">
        <v>1.7042537749376003</v>
      </c>
      <c r="E54">
        <v>53</v>
      </c>
      <c r="F54">
        <v>4.5</v>
      </c>
      <c r="G54">
        <v>1.6334879550000001</v>
      </c>
      <c r="H54">
        <v>2.0851096407999998</v>
      </c>
      <c r="I54">
        <f t="shared" si="0"/>
        <v>0.20396214708483368</v>
      </c>
      <c r="J54">
        <f t="shared" si="1"/>
        <v>0.53847225032634571</v>
      </c>
      <c r="K54">
        <f t="shared" si="2"/>
        <v>7.9628373533413177E-2</v>
      </c>
      <c r="M54" t="s">
        <v>52</v>
      </c>
    </row>
    <row r="55" spans="1:13" x14ac:dyDescent="0.3">
      <c r="A55" s="1">
        <v>41061</v>
      </c>
      <c r="B55" s="5">
        <v>8.4</v>
      </c>
      <c r="C55">
        <v>1.6639937622385057</v>
      </c>
      <c r="E55">
        <v>54</v>
      </c>
      <c r="F55">
        <v>4.5</v>
      </c>
      <c r="G55">
        <v>1.938974212</v>
      </c>
      <c r="H55">
        <v>2.0851096407999998</v>
      </c>
      <c r="I55">
        <f t="shared" si="0"/>
        <v>2.1355563550559828E-2</v>
      </c>
      <c r="J55">
        <f t="shared" si="1"/>
        <v>0.18345838867767617</v>
      </c>
      <c r="K55">
        <f t="shared" si="2"/>
        <v>7.9628373533413177E-2</v>
      </c>
      <c r="M55" t="s">
        <v>53</v>
      </c>
    </row>
    <row r="56" spans="1:13" x14ac:dyDescent="0.3">
      <c r="A56" s="1">
        <v>41091</v>
      </c>
      <c r="B56" s="5">
        <v>8.6</v>
      </c>
      <c r="C56">
        <v>1.4084507042253593</v>
      </c>
      <c r="E56">
        <v>55</v>
      </c>
      <c r="F56">
        <v>4.5999999999999996</v>
      </c>
      <c r="G56">
        <v>1.727978456</v>
      </c>
      <c r="H56">
        <v>1.2192782009000001</v>
      </c>
      <c r="I56">
        <f t="shared" si="0"/>
        <v>0.25877594953880501</v>
      </c>
      <c r="J56">
        <f t="shared" si="1"/>
        <v>0.40872518258037371</v>
      </c>
      <c r="K56">
        <f t="shared" si="2"/>
        <v>1.3179417434670793</v>
      </c>
      <c r="M56" t="s">
        <v>54</v>
      </c>
    </row>
    <row r="57" spans="1:13" x14ac:dyDescent="0.3">
      <c r="A57" s="1">
        <v>41122</v>
      </c>
      <c r="B57" s="5">
        <v>8.1999999999999993</v>
      </c>
      <c r="C57">
        <v>1.6923789975501571</v>
      </c>
      <c r="E57">
        <v>56</v>
      </c>
      <c r="F57">
        <v>4.5999999999999996</v>
      </c>
      <c r="G57">
        <v>5.3903488550000001</v>
      </c>
      <c r="H57">
        <v>3.4398323371999999</v>
      </c>
      <c r="I57">
        <f t="shared" si="0"/>
        <v>3.8045146862106383</v>
      </c>
      <c r="J57">
        <f t="shared" si="1"/>
        <v>9.1388567894013661</v>
      </c>
      <c r="K57">
        <f t="shared" si="2"/>
        <v>1.1503371128276239</v>
      </c>
      <c r="M57" t="s">
        <v>55</v>
      </c>
    </row>
    <row r="58" spans="1:13" x14ac:dyDescent="0.3">
      <c r="A58" s="1">
        <v>41153</v>
      </c>
      <c r="B58" s="5">
        <v>7.6</v>
      </c>
      <c r="C58">
        <v>1.9912820806649949</v>
      </c>
      <c r="E58">
        <v>57</v>
      </c>
      <c r="F58">
        <v>4.5999999999999996</v>
      </c>
      <c r="G58">
        <v>2.380612433</v>
      </c>
      <c r="H58">
        <v>3.4398323371999999</v>
      </c>
      <c r="I58">
        <f t="shared" si="0"/>
        <v>1.1219468054534569</v>
      </c>
      <c r="J58">
        <f t="shared" si="1"/>
        <v>1.7736362172200194E-4</v>
      </c>
      <c r="K58">
        <f t="shared" si="2"/>
        <v>1.1503371128276239</v>
      </c>
      <c r="M58" t="s">
        <v>56</v>
      </c>
    </row>
    <row r="59" spans="1:13" x14ac:dyDescent="0.3">
      <c r="A59" s="1">
        <v>41183</v>
      </c>
      <c r="B59" s="5">
        <v>7.5</v>
      </c>
      <c r="C59">
        <v>2.1623435988711361</v>
      </c>
      <c r="E59">
        <v>58</v>
      </c>
      <c r="F59">
        <v>4.7</v>
      </c>
      <c r="G59">
        <v>1.1251104190000001</v>
      </c>
      <c r="H59">
        <v>2.2998437592999998</v>
      </c>
      <c r="I59">
        <f t="shared" si="0"/>
        <v>1.379998420812395</v>
      </c>
      <c r="J59">
        <f t="shared" si="1"/>
        <v>1.5430216378444914</v>
      </c>
      <c r="K59">
        <f t="shared" si="2"/>
        <v>4.5496212498165513E-3</v>
      </c>
      <c r="M59" t="s">
        <v>57</v>
      </c>
    </row>
    <row r="60" spans="1:13" x14ac:dyDescent="0.3">
      <c r="A60" s="1">
        <v>41214</v>
      </c>
      <c r="B60" s="5">
        <v>7.4</v>
      </c>
      <c r="C60">
        <v>1.764133846085848</v>
      </c>
      <c r="E60">
        <v>59</v>
      </c>
      <c r="F60">
        <v>4.7</v>
      </c>
      <c r="G60">
        <v>1.6359875209999999</v>
      </c>
      <c r="H60">
        <v>2.2998437592999998</v>
      </c>
      <c r="I60">
        <f t="shared" si="0"/>
        <v>0.4407051051298263</v>
      </c>
      <c r="J60">
        <f t="shared" si="1"/>
        <v>0.53481010167786369</v>
      </c>
      <c r="K60">
        <f t="shared" si="2"/>
        <v>4.5496212498165513E-3</v>
      </c>
      <c r="M60" t="s">
        <v>58</v>
      </c>
    </row>
    <row r="61" spans="1:13" x14ac:dyDescent="0.3">
      <c r="A61" s="1">
        <v>41244</v>
      </c>
      <c r="B61" s="5">
        <v>7.6</v>
      </c>
      <c r="C61">
        <v>1.7410223687475637</v>
      </c>
      <c r="E61">
        <v>60</v>
      </c>
      <c r="F61">
        <v>4.8</v>
      </c>
      <c r="G61">
        <v>3.936889775</v>
      </c>
      <c r="H61">
        <v>1.1598551813</v>
      </c>
      <c r="I61">
        <f t="shared" si="0"/>
        <v>7.7119211346065235</v>
      </c>
      <c r="J61">
        <f t="shared" si="1"/>
        <v>2.4636288891511238</v>
      </c>
      <c r="K61">
        <f t="shared" si="2"/>
        <v>1.4579100453984257</v>
      </c>
      <c r="M61" t="s">
        <v>59</v>
      </c>
    </row>
    <row r="62" spans="1:13" x14ac:dyDescent="0.3">
      <c r="A62" s="1">
        <v>41275</v>
      </c>
      <c r="B62" s="5">
        <v>8.5</v>
      </c>
      <c r="C62">
        <v>1.5948646681225638</v>
      </c>
      <c r="E62">
        <v>61</v>
      </c>
      <c r="F62">
        <v>4.8</v>
      </c>
      <c r="G62">
        <v>0.170574436</v>
      </c>
      <c r="H62">
        <v>1.1598551813</v>
      </c>
      <c r="I62">
        <f t="shared" si="0"/>
        <v>0.97867639302132348</v>
      </c>
      <c r="J62">
        <f t="shared" si="1"/>
        <v>4.8255796527927712</v>
      </c>
      <c r="K62">
        <f t="shared" si="2"/>
        <v>1.4579100453984257</v>
      </c>
      <c r="M62" t="s">
        <v>60</v>
      </c>
    </row>
    <row r="63" spans="1:13" x14ac:dyDescent="0.3">
      <c r="A63" s="1">
        <v>41306</v>
      </c>
      <c r="B63" s="5">
        <v>8.1</v>
      </c>
      <c r="C63">
        <v>1.9779235097490526</v>
      </c>
      <c r="E63">
        <v>62</v>
      </c>
      <c r="F63">
        <v>4.8</v>
      </c>
      <c r="G63">
        <v>1.4637836470000001</v>
      </c>
      <c r="H63">
        <v>1.1598551813</v>
      </c>
      <c r="I63">
        <f t="shared" si="0"/>
        <v>9.237251226275614E-2</v>
      </c>
      <c r="J63">
        <f t="shared" si="1"/>
        <v>0.81633211370311343</v>
      </c>
      <c r="K63">
        <f t="shared" si="2"/>
        <v>1.4579100453984257</v>
      </c>
      <c r="M63" t="s">
        <v>61</v>
      </c>
    </row>
    <row r="64" spans="1:13" x14ac:dyDescent="0.3">
      <c r="A64" s="1">
        <v>41334</v>
      </c>
      <c r="B64" s="5">
        <v>7.6</v>
      </c>
      <c r="C64">
        <v>1.4738962125967776</v>
      </c>
      <c r="E64">
        <v>63</v>
      </c>
      <c r="F64">
        <v>4.8</v>
      </c>
      <c r="G64">
        <v>0.50179757899999999</v>
      </c>
      <c r="H64">
        <v>1.1598551813</v>
      </c>
      <c r="I64">
        <f t="shared" si="0"/>
        <v>0.43303980794482494</v>
      </c>
      <c r="J64">
        <f t="shared" si="1"/>
        <v>3.4800792830124205</v>
      </c>
      <c r="K64">
        <f t="shared" si="2"/>
        <v>1.4579100453984257</v>
      </c>
      <c r="M64" t="s">
        <v>62</v>
      </c>
    </row>
    <row r="65" spans="1:13" x14ac:dyDescent="0.3">
      <c r="A65" s="1">
        <v>41365</v>
      </c>
      <c r="B65" s="5">
        <v>7.1</v>
      </c>
      <c r="C65">
        <v>1.0630853814894485</v>
      </c>
      <c r="E65">
        <v>64</v>
      </c>
      <c r="F65">
        <v>4.8</v>
      </c>
      <c r="G65">
        <v>0.729519786</v>
      </c>
      <c r="H65">
        <v>1.1598551813</v>
      </c>
      <c r="I65">
        <f t="shared" si="0"/>
        <v>0.18518855244800725</v>
      </c>
      <c r="J65">
        <f t="shared" si="1"/>
        <v>2.6823064710012563</v>
      </c>
      <c r="K65">
        <f t="shared" si="2"/>
        <v>1.4579100453984257</v>
      </c>
      <c r="M65" t="s">
        <v>63</v>
      </c>
    </row>
    <row r="66" spans="1:13" x14ac:dyDescent="0.3">
      <c r="A66" s="1">
        <v>41395</v>
      </c>
      <c r="B66" s="5">
        <v>7.3</v>
      </c>
      <c r="C66">
        <v>1.3619650588516832</v>
      </c>
      <c r="E66">
        <v>65</v>
      </c>
      <c r="F66">
        <v>4.9000000000000004</v>
      </c>
      <c r="G66">
        <v>-3.6129748000000003E-2</v>
      </c>
      <c r="H66">
        <v>1.9866603399999998E-2</v>
      </c>
      <c r="I66">
        <f t="shared" si="0"/>
        <v>3.1355913701122825E-3</v>
      </c>
      <c r="J66">
        <f t="shared" si="1"/>
        <v>5.7764487867882739</v>
      </c>
      <c r="K66">
        <f t="shared" si="2"/>
        <v>5.5104183850184727</v>
      </c>
      <c r="M66" t="s">
        <v>64</v>
      </c>
    </row>
    <row r="67" spans="1:13" x14ac:dyDescent="0.3">
      <c r="A67" s="1">
        <v>41426</v>
      </c>
      <c r="B67" s="5">
        <v>7.8</v>
      </c>
      <c r="C67">
        <v>1.754416545376891</v>
      </c>
      <c r="E67">
        <v>66</v>
      </c>
      <c r="F67">
        <v>4.9000000000000004</v>
      </c>
      <c r="G67">
        <v>2.7379581709999998</v>
      </c>
      <c r="H67">
        <v>2.4287823182000001</v>
      </c>
      <c r="I67">
        <f t="shared" ref="I67:I130" si="3">(G67-H67)^2</f>
        <v>9.5589707954607084E-2</v>
      </c>
      <c r="J67">
        <f t="shared" ref="J67:J130" si="4">(G67-$M$2)^2</f>
        <v>0.13739145352875876</v>
      </c>
      <c r="K67">
        <f t="shared" ref="K67:K130" si="5">(H67-$M$2)^2</f>
        <v>3.7807346227422128E-3</v>
      </c>
      <c r="M67" t="s">
        <v>65</v>
      </c>
    </row>
    <row r="68" spans="1:13" x14ac:dyDescent="0.3">
      <c r="A68" s="1">
        <v>41456</v>
      </c>
      <c r="B68" s="5">
        <v>7.7</v>
      </c>
      <c r="C68">
        <v>1.9606816118443982</v>
      </c>
      <c r="E68">
        <v>67</v>
      </c>
      <c r="F68">
        <v>5</v>
      </c>
      <c r="G68">
        <v>1.062874503</v>
      </c>
      <c r="H68">
        <v>1.6812262087000001</v>
      </c>
      <c r="I68">
        <f t="shared" si="3"/>
        <v>0.38235883194209952</v>
      </c>
      <c r="J68">
        <f t="shared" si="4"/>
        <v>1.7015118927012616</v>
      </c>
      <c r="K68">
        <f t="shared" si="5"/>
        <v>0.47068989184271648</v>
      </c>
      <c r="M68" t="s">
        <v>66</v>
      </c>
    </row>
    <row r="69" spans="1:13" x14ac:dyDescent="0.3">
      <c r="A69" s="1">
        <v>41487</v>
      </c>
      <c r="B69" s="5">
        <v>7.3</v>
      </c>
      <c r="C69">
        <v>1.5183675595431958</v>
      </c>
      <c r="E69">
        <v>68</v>
      </c>
      <c r="F69">
        <v>5.0999999999999996</v>
      </c>
      <c r="G69">
        <v>0.85253622100000004</v>
      </c>
      <c r="H69">
        <v>0.93367009919999999</v>
      </c>
      <c r="I69">
        <f t="shared" si="3"/>
        <v>6.5827061917724276E-3</v>
      </c>
      <c r="J69">
        <f t="shared" si="4"/>
        <v>2.2944930666425805</v>
      </c>
      <c r="K69">
        <f t="shared" si="5"/>
        <v>2.055279322764243</v>
      </c>
      <c r="M69" t="s">
        <v>67</v>
      </c>
    </row>
    <row r="70" spans="1:13" x14ac:dyDescent="0.3">
      <c r="A70" s="1">
        <v>41518</v>
      </c>
      <c r="B70" s="5">
        <v>7</v>
      </c>
      <c r="C70">
        <v>1.1849252615521528</v>
      </c>
      <c r="E70">
        <v>69</v>
      </c>
      <c r="F70">
        <v>5.0999999999999996</v>
      </c>
      <c r="G70">
        <v>0.99732649500000004</v>
      </c>
      <c r="H70">
        <v>0.93367009919999999</v>
      </c>
      <c r="I70">
        <f t="shared" si="3"/>
        <v>4.0521367262462632E-3</v>
      </c>
      <c r="J70">
        <f t="shared" si="4"/>
        <v>1.8768127171491336</v>
      </c>
      <c r="K70">
        <f t="shared" si="5"/>
        <v>2.055279322764243</v>
      </c>
      <c r="M70" t="s">
        <v>68</v>
      </c>
    </row>
    <row r="71" spans="1:13" x14ac:dyDescent="0.3">
      <c r="A71" s="1">
        <v>41548</v>
      </c>
      <c r="B71" s="5">
        <v>7</v>
      </c>
      <c r="C71">
        <v>0.96361270464340487</v>
      </c>
      <c r="E71">
        <v>70</v>
      </c>
      <c r="F71">
        <v>5.0999999999999996</v>
      </c>
      <c r="G71">
        <v>0.82713886999999997</v>
      </c>
      <c r="H71">
        <v>0.93367009919999999</v>
      </c>
      <c r="I71">
        <f t="shared" si="3"/>
        <v>1.1348902794862937E-2</v>
      </c>
      <c r="J71">
        <f t="shared" si="4"/>
        <v>2.3720797945538852</v>
      </c>
      <c r="K71">
        <f t="shared" si="5"/>
        <v>2.055279322764243</v>
      </c>
      <c r="M71" t="s">
        <v>69</v>
      </c>
    </row>
    <row r="72" spans="1:13" x14ac:dyDescent="0.3">
      <c r="A72" s="1">
        <v>41579</v>
      </c>
      <c r="B72" s="5">
        <v>6.6</v>
      </c>
      <c r="C72">
        <v>1.2370722045338978</v>
      </c>
      <c r="E72">
        <v>71</v>
      </c>
      <c r="F72">
        <v>5.0999999999999996</v>
      </c>
      <c r="G72">
        <v>-0.19951744599999999</v>
      </c>
      <c r="H72">
        <v>0.93367009919999999</v>
      </c>
      <c r="I72">
        <f t="shared" si="3"/>
        <v>1.2841140125964019</v>
      </c>
      <c r="J72">
        <f t="shared" si="4"/>
        <v>6.5885242826517567</v>
      </c>
      <c r="K72">
        <f t="shared" si="5"/>
        <v>2.055279322764243</v>
      </c>
      <c r="M72" t="s">
        <v>70</v>
      </c>
    </row>
    <row r="73" spans="1:13" x14ac:dyDescent="0.3">
      <c r="A73" s="1">
        <v>41609</v>
      </c>
      <c r="B73" s="5">
        <v>6.5</v>
      </c>
      <c r="C73">
        <v>1.5017356196183846</v>
      </c>
      <c r="E73">
        <v>72</v>
      </c>
      <c r="F73">
        <v>5.0999999999999996</v>
      </c>
      <c r="G73">
        <v>2.5000422090000001</v>
      </c>
      <c r="H73">
        <v>0.93367009919999999</v>
      </c>
      <c r="I73">
        <f t="shared" si="3"/>
        <v>2.4535215863593036</v>
      </c>
      <c r="J73">
        <f t="shared" si="4"/>
        <v>1.7621917188355138E-2</v>
      </c>
      <c r="K73">
        <f t="shared" si="5"/>
        <v>2.055279322764243</v>
      </c>
      <c r="M73" t="s">
        <v>71</v>
      </c>
    </row>
    <row r="74" spans="1:13" x14ac:dyDescent="0.3">
      <c r="A74" s="1">
        <v>41640</v>
      </c>
      <c r="B74" s="5">
        <v>7</v>
      </c>
      <c r="C74">
        <v>1.5789473684210507</v>
      </c>
      <c r="E74">
        <v>73</v>
      </c>
      <c r="F74">
        <v>5.2</v>
      </c>
      <c r="G74">
        <v>4.1755430420000001</v>
      </c>
      <c r="H74">
        <v>2.4763948793999999</v>
      </c>
      <c r="I74">
        <f t="shared" si="3"/>
        <v>2.8871044784669566</v>
      </c>
      <c r="J74">
        <f t="shared" si="4"/>
        <v>3.2697622848740626</v>
      </c>
      <c r="K74">
        <f t="shared" si="5"/>
        <v>1.190286232996284E-2</v>
      </c>
      <c r="M74" t="s">
        <v>72</v>
      </c>
    </row>
    <row r="75" spans="1:13" x14ac:dyDescent="0.3">
      <c r="A75" s="1">
        <v>41671</v>
      </c>
      <c r="B75" s="5">
        <v>7</v>
      </c>
      <c r="C75">
        <v>1.1263492501055319</v>
      </c>
      <c r="E75">
        <v>74</v>
      </c>
      <c r="F75">
        <v>5.2</v>
      </c>
      <c r="G75">
        <v>3.9814562310000001</v>
      </c>
      <c r="H75">
        <v>2.4763948793999999</v>
      </c>
      <c r="I75">
        <f t="shared" si="3"/>
        <v>2.2652096720800197</v>
      </c>
      <c r="J75">
        <f t="shared" si="4"/>
        <v>2.6055176432330258</v>
      </c>
      <c r="K75">
        <f t="shared" si="5"/>
        <v>1.190286232996284E-2</v>
      </c>
      <c r="M75" t="s">
        <v>73</v>
      </c>
    </row>
    <row r="76" spans="1:13" x14ac:dyDescent="0.3">
      <c r="A76" s="1">
        <v>41699</v>
      </c>
      <c r="B76" s="5">
        <v>6.8</v>
      </c>
      <c r="C76">
        <v>1.512202875763087</v>
      </c>
      <c r="E76">
        <v>75</v>
      </c>
      <c r="F76">
        <v>5.2</v>
      </c>
      <c r="G76">
        <v>0.19507929299999999</v>
      </c>
      <c r="H76">
        <v>2.4763948793999999</v>
      </c>
      <c r="I76">
        <f t="shared" si="3"/>
        <v>5.2044008047515753</v>
      </c>
      <c r="J76">
        <f t="shared" si="4"/>
        <v>4.7185195118941481</v>
      </c>
      <c r="K76">
        <f t="shared" si="5"/>
        <v>1.190286232996284E-2</v>
      </c>
      <c r="M76" t="s">
        <v>74</v>
      </c>
    </row>
    <row r="77" spans="1:13" x14ac:dyDescent="0.3">
      <c r="A77" s="1">
        <v>41730</v>
      </c>
      <c r="B77" s="5">
        <v>5.9</v>
      </c>
      <c r="C77">
        <v>1.9528578985167555</v>
      </c>
      <c r="E77">
        <v>76</v>
      </c>
      <c r="F77">
        <v>5.2</v>
      </c>
      <c r="G77">
        <v>1.01779978</v>
      </c>
      <c r="H77">
        <v>2.4763948793999999</v>
      </c>
      <c r="I77">
        <f t="shared" si="3"/>
        <v>2.1274996639936954</v>
      </c>
      <c r="J77">
        <f t="shared" si="4"/>
        <v>1.8211363760182313</v>
      </c>
      <c r="K77">
        <f t="shared" si="5"/>
        <v>1.190286232996284E-2</v>
      </c>
      <c r="M77" t="s">
        <v>75</v>
      </c>
    </row>
    <row r="78" spans="1:13" x14ac:dyDescent="0.3">
      <c r="A78" s="1">
        <v>41760</v>
      </c>
      <c r="B78" s="5">
        <v>6.1</v>
      </c>
      <c r="C78">
        <v>2.1271115499366857</v>
      </c>
      <c r="E78">
        <v>77</v>
      </c>
      <c r="F78">
        <v>5.2</v>
      </c>
      <c r="G78">
        <v>4.0265554129999996</v>
      </c>
      <c r="H78">
        <v>2.4763948793999999</v>
      </c>
      <c r="I78">
        <f t="shared" si="3"/>
        <v>2.402997679931036</v>
      </c>
      <c r="J78">
        <f t="shared" si="4"/>
        <v>2.7531463142283021</v>
      </c>
      <c r="K78">
        <f t="shared" si="5"/>
        <v>1.190286232996284E-2</v>
      </c>
      <c r="M78" t="s">
        <v>76</v>
      </c>
    </row>
    <row r="79" spans="1:13" x14ac:dyDescent="0.3">
      <c r="A79" s="1">
        <v>41791</v>
      </c>
      <c r="B79" s="5">
        <v>6.3</v>
      </c>
      <c r="C79">
        <v>2.0723413731670544</v>
      </c>
      <c r="E79">
        <v>78</v>
      </c>
      <c r="F79">
        <v>5.3</v>
      </c>
      <c r="G79">
        <v>5.2512715549999998</v>
      </c>
      <c r="H79">
        <v>2.8711147826999999</v>
      </c>
      <c r="I79">
        <f t="shared" si="3"/>
        <v>5.6651462607255532</v>
      </c>
      <c r="J79">
        <f t="shared" si="4"/>
        <v>8.3173228487066844</v>
      </c>
      <c r="K79">
        <f t="shared" si="5"/>
        <v>0.25383473661891254</v>
      </c>
      <c r="M79" t="s">
        <v>77</v>
      </c>
    </row>
    <row r="80" spans="1:13" x14ac:dyDescent="0.3">
      <c r="A80" s="1">
        <v>41821</v>
      </c>
      <c r="B80" s="5">
        <v>6.5</v>
      </c>
      <c r="C80">
        <v>1.9923286357643095</v>
      </c>
      <c r="E80">
        <v>79</v>
      </c>
      <c r="F80">
        <v>5.3</v>
      </c>
      <c r="G80">
        <v>-3.9932744999999999E-2</v>
      </c>
      <c r="H80">
        <v>2.8711147826999999</v>
      </c>
      <c r="I80">
        <f t="shared" si="3"/>
        <v>8.4741977085282834</v>
      </c>
      <c r="J80">
        <f t="shared" si="4"/>
        <v>5.7947436810458024</v>
      </c>
      <c r="K80">
        <f t="shared" si="5"/>
        <v>0.25383473661891254</v>
      </c>
      <c r="M80" t="s">
        <v>78</v>
      </c>
    </row>
    <row r="81" spans="1:13" x14ac:dyDescent="0.3">
      <c r="A81" s="1">
        <v>41852</v>
      </c>
      <c r="B81" s="5">
        <v>6.3</v>
      </c>
      <c r="C81">
        <v>1.6996113341628267</v>
      </c>
      <c r="E81">
        <v>80</v>
      </c>
      <c r="F81">
        <v>5.3</v>
      </c>
      <c r="G81">
        <v>1.3730868140000001</v>
      </c>
      <c r="H81">
        <v>2.8711147826999999</v>
      </c>
      <c r="I81">
        <f t="shared" si="3"/>
        <v>2.2440877950074474</v>
      </c>
      <c r="J81">
        <f t="shared" si="4"/>
        <v>0.98844920043374618</v>
      </c>
      <c r="K81">
        <f t="shared" si="5"/>
        <v>0.25383473661891254</v>
      </c>
      <c r="M81" t="s">
        <v>79</v>
      </c>
    </row>
    <row r="82" spans="1:13" x14ac:dyDescent="0.3">
      <c r="A82" s="1">
        <v>41883</v>
      </c>
      <c r="B82" s="5">
        <v>5.7</v>
      </c>
      <c r="C82">
        <v>1.6579186757150384</v>
      </c>
      <c r="E82">
        <v>81</v>
      </c>
      <c r="F82">
        <v>5.4</v>
      </c>
      <c r="G82">
        <v>4.280294048</v>
      </c>
      <c r="H82">
        <v>3.2658346859999998</v>
      </c>
      <c r="I82">
        <f t="shared" si="3"/>
        <v>1.0291277971494475</v>
      </c>
      <c r="J82">
        <f t="shared" si="4"/>
        <v>3.6595667366359841</v>
      </c>
      <c r="K82">
        <f t="shared" si="5"/>
        <v>0.80737421503018492</v>
      </c>
      <c r="M82" t="s">
        <v>80</v>
      </c>
    </row>
    <row r="83" spans="1:13" x14ac:dyDescent="0.3">
      <c r="A83" s="1">
        <v>41913</v>
      </c>
      <c r="B83" s="5">
        <v>5.5</v>
      </c>
      <c r="C83">
        <v>1.6643402156320384</v>
      </c>
      <c r="E83">
        <v>82</v>
      </c>
      <c r="F83">
        <v>5.4</v>
      </c>
      <c r="G83">
        <v>0.75649327</v>
      </c>
      <c r="H83">
        <v>0.3768952659</v>
      </c>
      <c r="I83">
        <f t="shared" si="3"/>
        <v>0.14409464471670361</v>
      </c>
      <c r="J83">
        <f t="shared" si="4"/>
        <v>2.5946810522233621</v>
      </c>
      <c r="K83">
        <f t="shared" si="5"/>
        <v>3.9616896667241841</v>
      </c>
      <c r="M83" t="s">
        <v>81</v>
      </c>
    </row>
    <row r="84" spans="1:13" x14ac:dyDescent="0.3">
      <c r="A84" s="1">
        <v>41944</v>
      </c>
      <c r="B84" s="5">
        <v>5.5</v>
      </c>
      <c r="C84">
        <v>1.3223551823708954</v>
      </c>
      <c r="E84">
        <v>83</v>
      </c>
      <c r="F84">
        <v>5.5</v>
      </c>
      <c r="G84">
        <v>1.664340216</v>
      </c>
      <c r="H84">
        <v>1.5162386011</v>
      </c>
      <c r="I84">
        <f t="shared" si="3"/>
        <v>2.1934088335987922E-2</v>
      </c>
      <c r="J84">
        <f t="shared" si="4"/>
        <v>0.49414492162307838</v>
      </c>
      <c r="K84">
        <f t="shared" si="5"/>
        <v>0.72429638062405599</v>
      </c>
      <c r="M84" t="s">
        <v>82</v>
      </c>
    </row>
    <row r="85" spans="1:13" x14ac:dyDescent="0.3">
      <c r="A85" s="1">
        <v>41974</v>
      </c>
      <c r="B85" s="5">
        <v>5.4</v>
      </c>
      <c r="C85">
        <v>0.75649326965573982</v>
      </c>
      <c r="E85">
        <v>84</v>
      </c>
      <c r="F85">
        <v>5.5</v>
      </c>
      <c r="G85">
        <v>4.9927065380000002</v>
      </c>
      <c r="H85">
        <v>1.5162386011</v>
      </c>
      <c r="I85">
        <f t="shared" si="3"/>
        <v>12.085829316293744</v>
      </c>
      <c r="J85">
        <f t="shared" si="4"/>
        <v>6.8927876363937379</v>
      </c>
      <c r="K85">
        <f t="shared" si="5"/>
        <v>0.72429638062405599</v>
      </c>
      <c r="M85" t="s">
        <v>83</v>
      </c>
    </row>
    <row r="86" spans="1:13" x14ac:dyDescent="0.3">
      <c r="A86" s="1">
        <v>42005</v>
      </c>
      <c r="B86" s="5">
        <v>6.1</v>
      </c>
      <c r="C86">
        <v>-8.9348313069650298E-2</v>
      </c>
      <c r="E86">
        <v>85</v>
      </c>
      <c r="F86">
        <v>5.5</v>
      </c>
      <c r="G86">
        <v>0.123771204</v>
      </c>
      <c r="H86">
        <v>1.5162386011</v>
      </c>
      <c r="I86">
        <f t="shared" si="3"/>
        <v>1.9389654519864488</v>
      </c>
      <c r="J86">
        <f t="shared" si="4"/>
        <v>5.0333974059723934</v>
      </c>
      <c r="K86">
        <f t="shared" si="5"/>
        <v>0.72429638062405599</v>
      </c>
      <c r="M86" t="s">
        <v>84</v>
      </c>
    </row>
    <row r="87" spans="1:13" x14ac:dyDescent="0.3">
      <c r="A87" s="1">
        <v>42036</v>
      </c>
      <c r="B87" s="5">
        <v>5.8</v>
      </c>
      <c r="C87">
        <v>-2.5129801815307669E-2</v>
      </c>
      <c r="E87">
        <v>86</v>
      </c>
      <c r="F87">
        <v>5.5</v>
      </c>
      <c r="G87">
        <v>1.3223551819999999</v>
      </c>
      <c r="H87">
        <v>1.5162386011</v>
      </c>
      <c r="I87">
        <f t="shared" si="3"/>
        <v>3.7590780201906267E-2</v>
      </c>
      <c r="J87">
        <f t="shared" si="4"/>
        <v>1.0918984699962702</v>
      </c>
      <c r="K87">
        <f t="shared" si="5"/>
        <v>0.72429638062405599</v>
      </c>
      <c r="M87" t="s">
        <v>85</v>
      </c>
    </row>
    <row r="88" spans="1:13" x14ac:dyDescent="0.3">
      <c r="A88" s="1">
        <v>42064</v>
      </c>
      <c r="B88" s="5">
        <v>5.6</v>
      </c>
      <c r="C88">
        <v>-7.3637390866427108E-2</v>
      </c>
      <c r="E88">
        <v>87</v>
      </c>
      <c r="F88">
        <v>5.6</v>
      </c>
      <c r="G88">
        <v>0.16956978</v>
      </c>
      <c r="H88">
        <v>2.6555819362999999</v>
      </c>
      <c r="I88">
        <f t="shared" si="3"/>
        <v>6.1802564412713767</v>
      </c>
      <c r="J88">
        <f t="shared" si="4"/>
        <v>4.8299945583921327</v>
      </c>
      <c r="K88">
        <f t="shared" si="5"/>
        <v>8.3109565453246881E-2</v>
      </c>
      <c r="M88" t="s">
        <v>86</v>
      </c>
    </row>
    <row r="89" spans="1:13" x14ac:dyDescent="0.3">
      <c r="A89" s="1">
        <v>42095</v>
      </c>
      <c r="B89" s="5">
        <v>5.0999999999999996</v>
      </c>
      <c r="C89">
        <v>-0.19951744617669451</v>
      </c>
      <c r="E89">
        <v>88</v>
      </c>
      <c r="F89">
        <v>5.6</v>
      </c>
      <c r="G89">
        <v>-7.3637390999999996E-2</v>
      </c>
      <c r="H89">
        <v>2.6555819362999999</v>
      </c>
      <c r="I89">
        <f t="shared" si="3"/>
        <v>7.4486381365078644</v>
      </c>
      <c r="J89">
        <f t="shared" si="4"/>
        <v>5.9581491778849722</v>
      </c>
      <c r="K89">
        <f t="shared" si="5"/>
        <v>8.3109565453246881E-2</v>
      </c>
      <c r="M89" t="s">
        <v>87</v>
      </c>
    </row>
    <row r="90" spans="1:13" x14ac:dyDescent="0.3">
      <c r="A90" s="1">
        <v>42125</v>
      </c>
      <c r="B90" s="5">
        <v>5.3</v>
      </c>
      <c r="C90">
        <v>-3.9932744850777156E-2</v>
      </c>
      <c r="E90">
        <v>89</v>
      </c>
      <c r="F90">
        <v>5.7</v>
      </c>
      <c r="G90">
        <v>5.0217900479999997</v>
      </c>
      <c r="H90">
        <v>3.7949252715999999</v>
      </c>
      <c r="I90">
        <f t="shared" si="3"/>
        <v>1.5051971795710215</v>
      </c>
      <c r="J90">
        <f t="shared" si="4"/>
        <v>7.046345873351604</v>
      </c>
      <c r="K90">
        <f t="shared" si="5"/>
        <v>2.0381292214972828</v>
      </c>
      <c r="M90" t="s">
        <v>88</v>
      </c>
    </row>
    <row r="91" spans="1:13" x14ac:dyDescent="0.3">
      <c r="A91" s="1">
        <v>42156</v>
      </c>
      <c r="B91" s="5">
        <v>5.5</v>
      </c>
      <c r="C91">
        <v>0.12377120368545161</v>
      </c>
      <c r="E91">
        <v>90</v>
      </c>
      <c r="F91">
        <v>5.7</v>
      </c>
      <c r="G91">
        <v>5.3654752390000002</v>
      </c>
      <c r="H91">
        <v>3.7949252715999999</v>
      </c>
      <c r="I91">
        <f t="shared" si="3"/>
        <v>2.4666272001001421</v>
      </c>
      <c r="J91">
        <f t="shared" si="4"/>
        <v>8.989086906770936</v>
      </c>
      <c r="K91">
        <f t="shared" si="5"/>
        <v>2.0381292214972828</v>
      </c>
      <c r="M91" t="s">
        <v>89</v>
      </c>
    </row>
    <row r="92" spans="1:13" x14ac:dyDescent="0.3">
      <c r="A92" s="1">
        <v>42186</v>
      </c>
      <c r="B92" s="5">
        <v>5.6</v>
      </c>
      <c r="C92">
        <v>0.16956977964323036</v>
      </c>
      <c r="E92">
        <v>91</v>
      </c>
      <c r="F92">
        <v>5.7</v>
      </c>
      <c r="G92">
        <v>1.657918676</v>
      </c>
      <c r="H92">
        <v>1.7367486303999999</v>
      </c>
      <c r="I92">
        <f t="shared" si="3"/>
        <v>6.2141617107060723E-3</v>
      </c>
      <c r="J92">
        <f t="shared" si="4"/>
        <v>0.50321425769737238</v>
      </c>
      <c r="K92">
        <f t="shared" si="5"/>
        <v>0.39758826968599714</v>
      </c>
      <c r="M92" t="s">
        <v>90</v>
      </c>
    </row>
    <row r="93" spans="1:13" x14ac:dyDescent="0.3">
      <c r="A93" s="1">
        <v>42217</v>
      </c>
      <c r="B93" s="5">
        <v>5.2</v>
      </c>
      <c r="C93">
        <v>0.19507929300573409</v>
      </c>
      <c r="E93">
        <v>92</v>
      </c>
      <c r="F93">
        <v>5.7</v>
      </c>
      <c r="G93">
        <v>4.1596948390000001</v>
      </c>
      <c r="H93">
        <v>1.7367486303999999</v>
      </c>
      <c r="I93">
        <f t="shared" si="3"/>
        <v>5.8706683297691145</v>
      </c>
      <c r="J93">
        <f t="shared" si="4"/>
        <v>3.2126984749002645</v>
      </c>
      <c r="K93">
        <f t="shared" si="5"/>
        <v>0.39758826968599714</v>
      </c>
      <c r="M93" t="s">
        <v>91</v>
      </c>
    </row>
    <row r="94" spans="1:13" x14ac:dyDescent="0.3">
      <c r="A94" s="1">
        <v>42248</v>
      </c>
      <c r="B94" s="5">
        <v>4.9000000000000004</v>
      </c>
      <c r="C94">
        <v>-3.6129747805963397E-2</v>
      </c>
      <c r="E94">
        <v>93</v>
      </c>
      <c r="F94">
        <v>5.8</v>
      </c>
      <c r="G94">
        <v>-2.5129802E-2</v>
      </c>
      <c r="H94">
        <v>2.6280256556000001</v>
      </c>
      <c r="I94">
        <f t="shared" si="3"/>
        <v>7.0392338821926659</v>
      </c>
      <c r="J94">
        <f t="shared" si="4"/>
        <v>5.7236947086434693</v>
      </c>
      <c r="K94">
        <f t="shared" si="5"/>
        <v>6.7980662717644774E-2</v>
      </c>
      <c r="M94" t="s">
        <v>92</v>
      </c>
    </row>
    <row r="95" spans="1:13" x14ac:dyDescent="0.3">
      <c r="A95" s="1">
        <v>42278</v>
      </c>
      <c r="B95" s="5">
        <v>4.8</v>
      </c>
      <c r="C95">
        <v>0.17057443573555536</v>
      </c>
      <c r="E95">
        <v>94</v>
      </c>
      <c r="F95">
        <v>5.9</v>
      </c>
      <c r="G95">
        <v>1.9528578990000001</v>
      </c>
      <c r="H95">
        <v>3.5193026807000001</v>
      </c>
      <c r="I95">
        <f t="shared" si="3"/>
        <v>2.4537492541151606</v>
      </c>
      <c r="J95">
        <f t="shared" si="4"/>
        <v>0.17175781193808662</v>
      </c>
      <c r="K95">
        <f t="shared" si="5"/>
        <v>1.3271225268176139</v>
      </c>
      <c r="M95" t="s">
        <v>93</v>
      </c>
    </row>
    <row r="96" spans="1:13" x14ac:dyDescent="0.3">
      <c r="A96" s="1">
        <v>42309</v>
      </c>
      <c r="B96" s="5">
        <v>4.8</v>
      </c>
      <c r="C96">
        <v>0.50179757866788721</v>
      </c>
      <c r="E96">
        <v>95</v>
      </c>
      <c r="F96">
        <v>6</v>
      </c>
      <c r="G96">
        <v>5.6001228999999997</v>
      </c>
      <c r="H96">
        <v>4.4105797059</v>
      </c>
      <c r="I96">
        <f t="shared" si="3"/>
        <v>1.4150130106296295</v>
      </c>
      <c r="J96">
        <f t="shared" si="4"/>
        <v>10.451178561405207</v>
      </c>
      <c r="K96">
        <f t="shared" si="5"/>
        <v>4.1750138622684521</v>
      </c>
      <c r="M96" t="s">
        <v>94</v>
      </c>
    </row>
    <row r="97" spans="1:13" x14ac:dyDescent="0.3">
      <c r="A97" s="1">
        <v>42339</v>
      </c>
      <c r="B97" s="5">
        <v>4.8</v>
      </c>
      <c r="C97">
        <v>0.72951978604159662</v>
      </c>
      <c r="E97">
        <v>96</v>
      </c>
      <c r="F97">
        <v>6</v>
      </c>
      <c r="G97">
        <v>4.936927431</v>
      </c>
      <c r="H97">
        <v>4.4105797059</v>
      </c>
      <c r="I97">
        <f t="shared" si="3"/>
        <v>0.27704192771794511</v>
      </c>
      <c r="J97">
        <f t="shared" si="4"/>
        <v>6.6030126827687656</v>
      </c>
      <c r="K97">
        <f t="shared" si="5"/>
        <v>4.1750138622684521</v>
      </c>
      <c r="M97" t="s">
        <v>95</v>
      </c>
    </row>
    <row r="98" spans="1:13" x14ac:dyDescent="0.3">
      <c r="A98" s="1">
        <v>42370</v>
      </c>
      <c r="B98" s="5">
        <v>5.3</v>
      </c>
      <c r="C98">
        <v>1.3730868138309948</v>
      </c>
      <c r="E98">
        <v>97</v>
      </c>
      <c r="F98">
        <v>6.1</v>
      </c>
      <c r="G98">
        <v>5.3914514130000004</v>
      </c>
      <c r="H98">
        <v>5.3018567311</v>
      </c>
      <c r="I98">
        <f t="shared" si="3"/>
        <v>8.0272070247622632E-3</v>
      </c>
      <c r="J98">
        <f t="shared" si="4"/>
        <v>9.1455241902548128</v>
      </c>
      <c r="K98">
        <f t="shared" si="5"/>
        <v>8.6116546690180122</v>
      </c>
      <c r="M98" t="s">
        <v>96</v>
      </c>
    </row>
    <row r="99" spans="1:13" x14ac:dyDescent="0.3">
      <c r="A99" s="1">
        <v>42401</v>
      </c>
      <c r="B99" s="5">
        <v>5.2</v>
      </c>
      <c r="C99">
        <v>1.0177997801654646</v>
      </c>
      <c r="E99">
        <v>98</v>
      </c>
      <c r="F99">
        <v>6.1</v>
      </c>
      <c r="G99">
        <v>5.3718551149999998</v>
      </c>
      <c r="H99">
        <v>5.3018567311</v>
      </c>
      <c r="I99">
        <f t="shared" si="3"/>
        <v>4.8997737486117503E-3</v>
      </c>
      <c r="J99">
        <f t="shared" si="4"/>
        <v>9.0273836504885896</v>
      </c>
      <c r="K99">
        <f t="shared" si="5"/>
        <v>8.6116546690180122</v>
      </c>
      <c r="M99" t="s">
        <v>97</v>
      </c>
    </row>
    <row r="100" spans="1:13" x14ac:dyDescent="0.3">
      <c r="A100" s="1">
        <v>42430</v>
      </c>
      <c r="B100" s="5">
        <v>5.0999999999999996</v>
      </c>
      <c r="C100">
        <v>0.85253622114273109</v>
      </c>
      <c r="E100">
        <v>99</v>
      </c>
      <c r="F100">
        <v>6.1</v>
      </c>
      <c r="G100">
        <v>2.12711155</v>
      </c>
      <c r="H100">
        <v>2.1011357965999999</v>
      </c>
      <c r="I100">
        <f t="shared" si="3"/>
        <v>6.7473976469761279E-4</v>
      </c>
      <c r="J100">
        <f t="shared" si="4"/>
        <v>5.7687916517593606E-2</v>
      </c>
      <c r="K100">
        <f t="shared" si="5"/>
        <v>7.0840529693570339E-2</v>
      </c>
      <c r="M100" t="s">
        <v>98</v>
      </c>
    </row>
    <row r="101" spans="1:13" x14ac:dyDescent="0.3">
      <c r="A101" s="1">
        <v>42461</v>
      </c>
      <c r="B101" s="5">
        <v>4.7</v>
      </c>
      <c r="C101">
        <v>1.125110418894419</v>
      </c>
      <c r="E101">
        <v>100</v>
      </c>
      <c r="F101">
        <v>6.1</v>
      </c>
      <c r="G101">
        <v>3.6551862769999999</v>
      </c>
      <c r="H101">
        <v>2.1011357965999999</v>
      </c>
      <c r="I101">
        <f t="shared" si="3"/>
        <v>2.4150728956314707</v>
      </c>
      <c r="J101">
        <f t="shared" si="4"/>
        <v>1.6586648697503137</v>
      </c>
      <c r="K101">
        <f t="shared" si="5"/>
        <v>7.0840529693570339E-2</v>
      </c>
      <c r="M101" t="s">
        <v>99</v>
      </c>
    </row>
    <row r="102" spans="1:13" x14ac:dyDescent="0.3">
      <c r="A102" s="1">
        <v>42491</v>
      </c>
      <c r="B102" s="5">
        <v>4.5</v>
      </c>
      <c r="C102">
        <v>1.0193225541935647</v>
      </c>
      <c r="E102">
        <v>101</v>
      </c>
      <c r="F102">
        <v>6.1</v>
      </c>
      <c r="G102">
        <v>-8.9348312999999999E-2</v>
      </c>
      <c r="H102">
        <v>2.1011357965999999</v>
      </c>
      <c r="I102">
        <f t="shared" si="3"/>
        <v>4.7982206344101037</v>
      </c>
      <c r="J102">
        <f t="shared" si="4"/>
        <v>6.0350945964343792</v>
      </c>
      <c r="K102">
        <f t="shared" si="5"/>
        <v>7.0840529693570339E-2</v>
      </c>
      <c r="M102" t="s">
        <v>100</v>
      </c>
    </row>
    <row r="103" spans="1:13" x14ac:dyDescent="0.3">
      <c r="A103" s="1">
        <v>42522</v>
      </c>
      <c r="B103" s="5">
        <v>5.0999999999999996</v>
      </c>
      <c r="C103">
        <v>0.9973264945230832</v>
      </c>
      <c r="E103">
        <v>102</v>
      </c>
      <c r="F103">
        <v>6.2</v>
      </c>
      <c r="G103">
        <v>2.6197625090000001</v>
      </c>
      <c r="H103">
        <v>1.9101937144000001</v>
      </c>
      <c r="I103">
        <f t="shared" si="3"/>
        <v>0.503487874270097</v>
      </c>
      <c r="J103">
        <f t="shared" si="4"/>
        <v>6.3740025092207941E-2</v>
      </c>
      <c r="K103">
        <f t="shared" si="5"/>
        <v>0.20894125579546238</v>
      </c>
      <c r="M103" t="s">
        <v>101</v>
      </c>
    </row>
    <row r="104" spans="1:13" x14ac:dyDescent="0.3">
      <c r="A104" s="1">
        <v>42552</v>
      </c>
      <c r="B104" s="5">
        <v>5.0999999999999996</v>
      </c>
      <c r="C104">
        <v>0.82713887049870927</v>
      </c>
      <c r="E104">
        <v>103</v>
      </c>
      <c r="F104">
        <v>6.3</v>
      </c>
      <c r="G104">
        <v>2.072341373</v>
      </c>
      <c r="H104">
        <v>1.7192516321</v>
      </c>
      <c r="I104">
        <f t="shared" si="3"/>
        <v>0.12467236512882914</v>
      </c>
      <c r="J104">
        <f t="shared" si="4"/>
        <v>8.6997429463018777E-2</v>
      </c>
      <c r="K104">
        <f t="shared" si="5"/>
        <v>0.41995973953670629</v>
      </c>
      <c r="M104" t="s">
        <v>102</v>
      </c>
    </row>
    <row r="105" spans="1:13" x14ac:dyDescent="0.3">
      <c r="A105" s="1">
        <v>42583</v>
      </c>
      <c r="B105" s="5">
        <v>5</v>
      </c>
      <c r="C105">
        <v>1.0628745027610345</v>
      </c>
      <c r="E105">
        <v>104</v>
      </c>
      <c r="F105">
        <v>6.3</v>
      </c>
      <c r="G105">
        <v>1.6996113340000001</v>
      </c>
      <c r="H105">
        <v>1.7192516321</v>
      </c>
      <c r="I105">
        <f t="shared" si="3"/>
        <v>3.857413094568596E-4</v>
      </c>
      <c r="J105">
        <f t="shared" si="4"/>
        <v>0.44580099654300581</v>
      </c>
      <c r="K105">
        <f t="shared" si="5"/>
        <v>0.41995973953670629</v>
      </c>
      <c r="M105" t="s">
        <v>103</v>
      </c>
    </row>
    <row r="106" spans="1:13" x14ac:dyDescent="0.3">
      <c r="A106" s="1">
        <v>42614</v>
      </c>
      <c r="B106" s="5">
        <v>4.8</v>
      </c>
      <c r="C106">
        <v>1.4637836474815626</v>
      </c>
      <c r="E106">
        <v>105</v>
      </c>
      <c r="F106">
        <v>6.4</v>
      </c>
      <c r="G106">
        <v>1.1745357839999999</v>
      </c>
      <c r="H106">
        <v>1.5283095497999999</v>
      </c>
      <c r="I106">
        <f t="shared" si="3"/>
        <v>0.12515587736831324</v>
      </c>
      <c r="J106">
        <f t="shared" si="4"/>
        <v>1.4226736875515962</v>
      </c>
      <c r="K106">
        <f t="shared" si="5"/>
        <v>0.70389598086407024</v>
      </c>
      <c r="M106" t="s">
        <v>104</v>
      </c>
    </row>
    <row r="107" spans="1:13" x14ac:dyDescent="0.3">
      <c r="A107" s="1">
        <v>42644</v>
      </c>
      <c r="B107" s="5">
        <v>4.7</v>
      </c>
      <c r="C107">
        <v>1.6359875209176076</v>
      </c>
      <c r="E107">
        <v>106</v>
      </c>
      <c r="F107">
        <v>6.5</v>
      </c>
      <c r="G107">
        <v>1.362005495</v>
      </c>
      <c r="H107">
        <v>1.3373674676</v>
      </c>
      <c r="I107">
        <f t="shared" si="3"/>
        <v>6.0703239416315001E-4</v>
      </c>
      <c r="J107">
        <f t="shared" si="4"/>
        <v>1.0106062641995028</v>
      </c>
      <c r="K107">
        <f t="shared" si="5"/>
        <v>1.0607499795715682</v>
      </c>
      <c r="M107" t="s">
        <v>105</v>
      </c>
    </row>
    <row r="108" spans="1:13" x14ac:dyDescent="0.3">
      <c r="A108" s="1">
        <v>42675</v>
      </c>
      <c r="B108" s="5">
        <v>4.4000000000000004</v>
      </c>
      <c r="C108">
        <v>1.6925371625037904</v>
      </c>
      <c r="E108">
        <v>107</v>
      </c>
      <c r="F108">
        <v>6.5</v>
      </c>
      <c r="G108">
        <v>1.50173562</v>
      </c>
      <c r="H108">
        <v>1.3373674676</v>
      </c>
      <c r="I108">
        <f t="shared" si="3"/>
        <v>2.7016889523389633E-2</v>
      </c>
      <c r="J108">
        <f t="shared" si="4"/>
        <v>0.74919241636691836</v>
      </c>
      <c r="K108">
        <f t="shared" si="5"/>
        <v>1.0607499795715682</v>
      </c>
      <c r="M108" t="s">
        <v>106</v>
      </c>
    </row>
    <row r="109" spans="1:13" x14ac:dyDescent="0.3">
      <c r="A109" s="1">
        <v>42705</v>
      </c>
      <c r="B109" s="5">
        <v>4.5</v>
      </c>
      <c r="C109">
        <v>2.0746221329669092</v>
      </c>
      <c r="E109">
        <v>108</v>
      </c>
      <c r="F109">
        <v>6.5</v>
      </c>
      <c r="G109">
        <v>1.069574692</v>
      </c>
      <c r="H109">
        <v>1.3373674676</v>
      </c>
      <c r="I109">
        <f t="shared" si="3"/>
        <v>7.1712970663551978E-2</v>
      </c>
      <c r="J109">
        <f t="shared" si="4"/>
        <v>1.6840770623329862</v>
      </c>
      <c r="K109">
        <f t="shared" si="5"/>
        <v>1.0607499795715682</v>
      </c>
      <c r="M109" t="s">
        <v>107</v>
      </c>
    </row>
    <row r="110" spans="1:13" x14ac:dyDescent="0.3">
      <c r="A110" s="1">
        <v>42736</v>
      </c>
      <c r="B110" s="5">
        <v>5.0999999999999996</v>
      </c>
      <c r="C110">
        <v>2.5000422090529986</v>
      </c>
      <c r="E110">
        <v>109</v>
      </c>
      <c r="F110">
        <v>6.5</v>
      </c>
      <c r="G110">
        <v>1.9923286360000001</v>
      </c>
      <c r="H110">
        <v>1.6763461720999999</v>
      </c>
      <c r="I110">
        <f t="shared" si="3"/>
        <v>9.9844917492314916E-2</v>
      </c>
      <c r="J110">
        <f t="shared" si="4"/>
        <v>0.14059950383669634</v>
      </c>
      <c r="K110">
        <f t="shared" si="5"/>
        <v>0.47740978470547907</v>
      </c>
      <c r="M110" t="s">
        <v>108</v>
      </c>
    </row>
    <row r="111" spans="1:13" x14ac:dyDescent="0.3">
      <c r="A111" s="1">
        <v>42767</v>
      </c>
      <c r="B111" s="5">
        <v>4.9000000000000004</v>
      </c>
      <c r="C111">
        <v>2.7379581714893106</v>
      </c>
      <c r="E111">
        <v>110</v>
      </c>
      <c r="F111">
        <v>6.6</v>
      </c>
      <c r="G111">
        <v>1.676215217</v>
      </c>
      <c r="H111">
        <v>1.5498350538000001</v>
      </c>
      <c r="I111">
        <f t="shared" si="3"/>
        <v>1.5971945650458608E-2</v>
      </c>
      <c r="J111">
        <f t="shared" si="4"/>
        <v>0.47759076830602321</v>
      </c>
      <c r="K111">
        <f t="shared" si="5"/>
        <v>0.66824017437475758</v>
      </c>
      <c r="M111" t="s">
        <v>109</v>
      </c>
    </row>
    <row r="112" spans="1:13" x14ac:dyDescent="0.3">
      <c r="A112" s="1">
        <v>42795</v>
      </c>
      <c r="B112" s="5">
        <v>4.5999999999999996</v>
      </c>
      <c r="C112">
        <v>2.3806124334402696</v>
      </c>
      <c r="E112">
        <v>111</v>
      </c>
      <c r="F112">
        <v>6.6</v>
      </c>
      <c r="G112">
        <v>1.237072205</v>
      </c>
      <c r="H112">
        <v>1.5498350538000001</v>
      </c>
      <c r="I112">
        <f t="shared" si="3"/>
        <v>9.7820599589491686E-2</v>
      </c>
      <c r="J112">
        <f t="shared" si="4"/>
        <v>1.2774027516157043</v>
      </c>
      <c r="K112">
        <f t="shared" si="5"/>
        <v>0.66824017437475758</v>
      </c>
      <c r="M112" t="s">
        <v>110</v>
      </c>
    </row>
    <row r="113" spans="1:13" x14ac:dyDescent="0.3">
      <c r="A113" s="1">
        <v>42826</v>
      </c>
      <c r="B113" s="5">
        <v>4.0999999999999996</v>
      </c>
      <c r="C113">
        <v>2.1996898784172956</v>
      </c>
      <c r="E113">
        <v>112</v>
      </c>
      <c r="F113">
        <v>6.6</v>
      </c>
      <c r="G113">
        <v>1.182066168</v>
      </c>
      <c r="H113">
        <v>1.5498350538000001</v>
      </c>
      <c r="I113">
        <f t="shared" si="3"/>
        <v>0.13525395336257354</v>
      </c>
      <c r="J113">
        <f t="shared" si="4"/>
        <v>1.4047665298310292</v>
      </c>
      <c r="K113">
        <f t="shared" si="5"/>
        <v>0.66824017437475758</v>
      </c>
      <c r="M113" t="s">
        <v>111</v>
      </c>
    </row>
    <row r="114" spans="1:13" x14ac:dyDescent="0.3">
      <c r="A114" s="1">
        <v>42856</v>
      </c>
      <c r="B114" s="5">
        <v>4.0999999999999996</v>
      </c>
      <c r="C114">
        <v>1.8748777208413598</v>
      </c>
      <c r="E114">
        <v>113</v>
      </c>
      <c r="F114">
        <v>6.8</v>
      </c>
      <c r="G114">
        <v>1.5122028759999999</v>
      </c>
      <c r="H114">
        <v>1.2968128173</v>
      </c>
      <c r="I114">
        <f t="shared" si="3"/>
        <v>4.6392877386789419E-2</v>
      </c>
      <c r="J114">
        <f t="shared" si="4"/>
        <v>0.7311819241330958</v>
      </c>
      <c r="K114">
        <f t="shared" si="5"/>
        <v>1.1459313318203184</v>
      </c>
      <c r="M114" t="s">
        <v>112</v>
      </c>
    </row>
    <row r="115" spans="1:13" x14ac:dyDescent="0.3">
      <c r="A115" s="1">
        <v>42887</v>
      </c>
      <c r="B115" s="5">
        <v>4.5</v>
      </c>
      <c r="C115">
        <v>1.6334879552564587</v>
      </c>
      <c r="E115">
        <v>114</v>
      </c>
      <c r="F115">
        <v>6.8</v>
      </c>
      <c r="G115">
        <v>1.3997697419999999</v>
      </c>
      <c r="H115">
        <v>1.2968128173</v>
      </c>
      <c r="I115">
        <f t="shared" si="3"/>
        <v>1.060012834368146E-2</v>
      </c>
      <c r="J115">
        <f t="shared" si="4"/>
        <v>0.93610442742671318</v>
      </c>
      <c r="K115">
        <f t="shared" si="5"/>
        <v>1.1459313318203184</v>
      </c>
      <c r="M115" t="s">
        <v>113</v>
      </c>
    </row>
    <row r="116" spans="1:13" x14ac:dyDescent="0.3">
      <c r="A116" s="1">
        <v>42917</v>
      </c>
      <c r="B116" s="5">
        <v>4.5999999999999996</v>
      </c>
      <c r="C116">
        <v>1.7279784563724985</v>
      </c>
      <c r="E116">
        <v>115</v>
      </c>
      <c r="F116">
        <v>7</v>
      </c>
      <c r="G116">
        <v>0.96361270499999996</v>
      </c>
      <c r="H116">
        <v>1.0437905807000001</v>
      </c>
      <c r="I116">
        <f t="shared" si="3"/>
        <v>6.4284917517646702E-3</v>
      </c>
      <c r="J116">
        <f t="shared" si="4"/>
        <v>1.9703229734510521</v>
      </c>
      <c r="K116">
        <f t="shared" si="5"/>
        <v>1.7516629938575032</v>
      </c>
      <c r="M116" t="s">
        <v>114</v>
      </c>
    </row>
    <row r="117" spans="1:13" x14ac:dyDescent="0.3">
      <c r="A117" s="1">
        <v>42948</v>
      </c>
      <c r="B117" s="5">
        <v>4.5</v>
      </c>
      <c r="C117">
        <v>1.9389742120581843</v>
      </c>
      <c r="E117">
        <v>116</v>
      </c>
      <c r="F117">
        <v>7</v>
      </c>
      <c r="G117">
        <v>1.5789473679999999</v>
      </c>
      <c r="H117">
        <v>0.9717676999</v>
      </c>
      <c r="I117">
        <f t="shared" si="3"/>
        <v>0.36866714935402606</v>
      </c>
      <c r="J117">
        <f t="shared" si="4"/>
        <v>0.62149142059909412</v>
      </c>
      <c r="K117">
        <f t="shared" si="5"/>
        <v>1.9474954393575155</v>
      </c>
      <c r="M117" t="s">
        <v>115</v>
      </c>
    </row>
    <row r="118" spans="1:13" x14ac:dyDescent="0.3">
      <c r="A118" s="1">
        <v>42979</v>
      </c>
      <c r="B118" s="5">
        <v>4.0999999999999996</v>
      </c>
      <c r="C118">
        <v>2.2329638650032271</v>
      </c>
      <c r="E118">
        <v>117</v>
      </c>
      <c r="F118">
        <v>7</v>
      </c>
      <c r="G118">
        <v>1.1263492500000001</v>
      </c>
      <c r="H118">
        <v>0.9717676999</v>
      </c>
      <c r="I118">
        <f t="shared" si="3"/>
        <v>2.3895455631318833E-2</v>
      </c>
      <c r="J118">
        <f t="shared" si="4"/>
        <v>1.5399454599064208</v>
      </c>
      <c r="K118">
        <f t="shared" si="5"/>
        <v>1.9474954393575155</v>
      </c>
      <c r="M118" t="s">
        <v>116</v>
      </c>
    </row>
    <row r="119" spans="1:13" x14ac:dyDescent="0.3">
      <c r="A119" s="1">
        <v>43009</v>
      </c>
      <c r="B119" s="5">
        <v>3.9</v>
      </c>
      <c r="C119">
        <v>2.0411287019761786</v>
      </c>
      <c r="E119">
        <v>118</v>
      </c>
      <c r="F119">
        <v>7</v>
      </c>
      <c r="G119">
        <v>1.1849252619999999</v>
      </c>
      <c r="H119">
        <v>0.9717676999</v>
      </c>
      <c r="I119">
        <f t="shared" si="3"/>
        <v>4.543614628041532E-2</v>
      </c>
      <c r="J119">
        <f t="shared" si="4"/>
        <v>1.3979973450261141</v>
      </c>
      <c r="K119">
        <f t="shared" si="5"/>
        <v>1.9474954393575155</v>
      </c>
      <c r="M119" t="s">
        <v>117</v>
      </c>
    </row>
    <row r="120" spans="1:13" x14ac:dyDescent="0.3">
      <c r="A120" s="1">
        <v>43040</v>
      </c>
      <c r="B120" s="5">
        <v>3.9</v>
      </c>
      <c r="C120">
        <v>2.2025829386831748</v>
      </c>
      <c r="E120">
        <v>119</v>
      </c>
      <c r="F120">
        <v>7.1</v>
      </c>
      <c r="G120">
        <v>1.0630853810000001</v>
      </c>
      <c r="H120">
        <v>1.1544512838000001</v>
      </c>
      <c r="I120">
        <f t="shared" si="3"/>
        <v>8.34772819445905E-3</v>
      </c>
      <c r="J120">
        <f t="shared" si="4"/>
        <v>1.7009617901516711</v>
      </c>
      <c r="K120">
        <f t="shared" si="5"/>
        <v>1.4709890056465587</v>
      </c>
      <c r="M120" t="s">
        <v>118</v>
      </c>
    </row>
    <row r="121" spans="1:13" x14ac:dyDescent="0.3">
      <c r="A121" s="1">
        <v>43070</v>
      </c>
      <c r="B121" s="5">
        <v>3.9</v>
      </c>
      <c r="C121">
        <v>2.1090824745684138</v>
      </c>
      <c r="E121">
        <v>120</v>
      </c>
      <c r="F121">
        <v>7.1</v>
      </c>
      <c r="G121">
        <v>9.1412901000000005E-2</v>
      </c>
      <c r="H121">
        <v>1.1544512838000001</v>
      </c>
      <c r="I121">
        <f t="shared" si="3"/>
        <v>1.1300506033060396</v>
      </c>
      <c r="J121">
        <f t="shared" si="4"/>
        <v>5.1796376879772801</v>
      </c>
      <c r="K121">
        <f t="shared" si="5"/>
        <v>1.4709890056465587</v>
      </c>
      <c r="M121" t="s">
        <v>119</v>
      </c>
    </row>
    <row r="122" spans="1:13" x14ac:dyDescent="0.3">
      <c r="A122" s="1">
        <v>43101</v>
      </c>
      <c r="B122" s="5">
        <v>4.5</v>
      </c>
      <c r="C122">
        <v>2.0705076202751584</v>
      </c>
      <c r="E122">
        <v>121</v>
      </c>
      <c r="F122">
        <v>7.3</v>
      </c>
      <c r="G122">
        <v>1.5183675599999999</v>
      </c>
      <c r="H122">
        <v>1.5198184517</v>
      </c>
      <c r="I122">
        <f t="shared" si="3"/>
        <v>2.1050867251289252E-6</v>
      </c>
      <c r="J122">
        <f t="shared" si="4"/>
        <v>0.72067718643503553</v>
      </c>
      <c r="K122">
        <f t="shared" si="5"/>
        <v>0.71821588901444056</v>
      </c>
      <c r="M122" t="s">
        <v>120</v>
      </c>
    </row>
    <row r="123" spans="1:13" x14ac:dyDescent="0.3">
      <c r="A123" s="1">
        <v>43132</v>
      </c>
      <c r="B123" s="5">
        <v>4.4000000000000004</v>
      </c>
      <c r="C123">
        <v>2.2117954212386568</v>
      </c>
      <c r="E123">
        <v>122</v>
      </c>
      <c r="F123">
        <v>7.3</v>
      </c>
      <c r="G123">
        <v>1.3619650590000001</v>
      </c>
      <c r="H123">
        <v>1.5198184517</v>
      </c>
      <c r="I123">
        <f t="shared" si="3"/>
        <v>2.4917693586900373E-2</v>
      </c>
      <c r="J123">
        <f t="shared" si="4"/>
        <v>1.0106875655782728</v>
      </c>
      <c r="K123">
        <f t="shared" si="5"/>
        <v>0.71821588901444056</v>
      </c>
      <c r="M123" t="s">
        <v>121</v>
      </c>
    </row>
    <row r="124" spans="1:13" x14ac:dyDescent="0.3">
      <c r="A124" s="1">
        <v>43160</v>
      </c>
      <c r="B124" s="5">
        <v>4.0999999999999996</v>
      </c>
      <c r="C124">
        <v>2.3597114039729181</v>
      </c>
      <c r="E124">
        <v>123</v>
      </c>
      <c r="F124">
        <v>7.4</v>
      </c>
      <c r="G124">
        <v>1.764133846</v>
      </c>
      <c r="H124">
        <v>1.7025020356</v>
      </c>
      <c r="I124">
        <f t="shared" si="3"/>
        <v>3.7984800531815463E-3</v>
      </c>
      <c r="J124">
        <f t="shared" si="4"/>
        <v>0.36380294290552428</v>
      </c>
      <c r="K124">
        <f t="shared" si="5"/>
        <v>0.44194920629931067</v>
      </c>
    </row>
    <row r="125" spans="1:13" x14ac:dyDescent="0.3">
      <c r="A125" s="1">
        <v>43191</v>
      </c>
      <c r="B125" s="5">
        <v>3.7</v>
      </c>
      <c r="C125">
        <v>2.462743943334802</v>
      </c>
      <c r="E125">
        <v>124</v>
      </c>
      <c r="F125">
        <v>7.5</v>
      </c>
      <c r="G125">
        <v>2.1623435990000002</v>
      </c>
      <c r="H125">
        <v>1.8851856195000001</v>
      </c>
      <c r="I125">
        <f t="shared" si="3"/>
        <v>7.6816545600522479E-2</v>
      </c>
      <c r="J125">
        <f t="shared" si="4"/>
        <v>4.2004929032605512E-2</v>
      </c>
      <c r="K125">
        <f t="shared" si="5"/>
        <v>0.23242910723727747</v>
      </c>
    </row>
    <row r="126" spans="1:13" x14ac:dyDescent="0.3">
      <c r="A126" s="1">
        <v>43221</v>
      </c>
      <c r="B126" s="5">
        <v>3.6</v>
      </c>
      <c r="C126">
        <v>2.8010117148075615</v>
      </c>
      <c r="E126">
        <v>125</v>
      </c>
      <c r="F126">
        <v>7.6</v>
      </c>
      <c r="G126">
        <v>1.473896213</v>
      </c>
      <c r="H126">
        <v>1.7687353156000001</v>
      </c>
      <c r="I126">
        <f t="shared" si="3"/>
        <v>8.6930096421973399E-2</v>
      </c>
      <c r="J126">
        <f t="shared" si="4"/>
        <v>0.79816074860594599</v>
      </c>
      <c r="K126">
        <f t="shared" si="5"/>
        <v>0.35827326431691325</v>
      </c>
    </row>
    <row r="127" spans="1:13" x14ac:dyDescent="0.3">
      <c r="A127" s="1">
        <v>43252</v>
      </c>
      <c r="B127" s="5">
        <v>4.2</v>
      </c>
      <c r="C127">
        <v>2.8715478353166874</v>
      </c>
      <c r="E127">
        <v>126</v>
      </c>
      <c r="F127">
        <v>7.6</v>
      </c>
      <c r="G127">
        <v>1.991282081</v>
      </c>
      <c r="H127">
        <v>1.7687353156000001</v>
      </c>
      <c r="I127">
        <f t="shared" si="3"/>
        <v>4.9527062790002616E-2</v>
      </c>
      <c r="J127">
        <f t="shared" si="4"/>
        <v>0.14138544420580643</v>
      </c>
      <c r="K127">
        <f t="shared" si="5"/>
        <v>0.35827326431691325</v>
      </c>
    </row>
    <row r="128" spans="1:13" x14ac:dyDescent="0.3">
      <c r="A128" s="1">
        <v>43282</v>
      </c>
      <c r="B128" s="5">
        <v>4.0999999999999996</v>
      </c>
      <c r="C128">
        <v>2.9495150866471116</v>
      </c>
      <c r="E128">
        <v>127</v>
      </c>
      <c r="F128">
        <v>7.6</v>
      </c>
      <c r="G128">
        <v>1.741022369</v>
      </c>
      <c r="H128">
        <v>1.7687353156000001</v>
      </c>
      <c r="I128">
        <f t="shared" si="3"/>
        <v>7.6800740925445825E-4</v>
      </c>
      <c r="J128">
        <f t="shared" si="4"/>
        <v>0.39221695689064745</v>
      </c>
      <c r="K128">
        <f t="shared" si="5"/>
        <v>0.35827326431691325</v>
      </c>
    </row>
    <row r="129" spans="1:11" x14ac:dyDescent="0.3">
      <c r="A129" s="1">
        <v>43313</v>
      </c>
      <c r="B129" s="5">
        <v>3.9</v>
      </c>
      <c r="C129">
        <v>2.6991801041874481</v>
      </c>
      <c r="E129">
        <v>128</v>
      </c>
      <c r="F129">
        <v>7.7</v>
      </c>
      <c r="G129">
        <v>1.9606816119999999</v>
      </c>
      <c r="H129">
        <v>1.8115785722</v>
      </c>
      <c r="I129">
        <f t="shared" si="3"/>
        <v>2.2231716477600368E-2</v>
      </c>
      <c r="J129">
        <f t="shared" si="4"/>
        <v>0.16533415419337108</v>
      </c>
      <c r="K129">
        <f t="shared" si="5"/>
        <v>0.30882034753827542</v>
      </c>
    </row>
    <row r="130" spans="1:11" x14ac:dyDescent="0.3">
      <c r="A130" s="1">
        <v>43344</v>
      </c>
      <c r="B130" s="5">
        <v>3.6</v>
      </c>
      <c r="C130">
        <v>2.27697219419899</v>
      </c>
      <c r="E130">
        <v>129</v>
      </c>
      <c r="F130">
        <v>7.7</v>
      </c>
      <c r="G130">
        <v>1.371324861</v>
      </c>
      <c r="H130">
        <v>1.8115785722</v>
      </c>
      <c r="I130">
        <f t="shared" si="3"/>
        <v>0.19382333022537301</v>
      </c>
      <c r="J130">
        <f t="shared" si="4"/>
        <v>0.99195579983390991</v>
      </c>
      <c r="K130">
        <f t="shared" si="5"/>
        <v>0.30882034753827542</v>
      </c>
    </row>
    <row r="131" spans="1:11" x14ac:dyDescent="0.3">
      <c r="A131" s="1">
        <v>43374</v>
      </c>
      <c r="B131" s="5">
        <v>3.5</v>
      </c>
      <c r="C131">
        <v>2.5224699286070384</v>
      </c>
      <c r="E131">
        <v>130</v>
      </c>
      <c r="F131">
        <v>7.7</v>
      </c>
      <c r="G131">
        <v>2.3027398109999999</v>
      </c>
      <c r="H131">
        <v>1.8115785722</v>
      </c>
      <c r="I131">
        <f t="shared" ref="I131:I182" si="6">(G131-H131)^2</f>
        <v>0.24123936249955058</v>
      </c>
      <c r="J131">
        <f t="shared" ref="J131:J182" si="7">(G131-$M$2)^2</f>
        <v>4.167325892294192E-3</v>
      </c>
      <c r="K131">
        <f t="shared" ref="K131:K182" si="8">(H131-$M$2)^2</f>
        <v>0.30882034753827542</v>
      </c>
    </row>
    <row r="132" spans="1:11" x14ac:dyDescent="0.3">
      <c r="A132" s="1">
        <v>43405</v>
      </c>
      <c r="B132" s="5">
        <v>3.5</v>
      </c>
      <c r="C132">
        <v>2.1766010321523983</v>
      </c>
      <c r="E132">
        <v>131</v>
      </c>
      <c r="F132">
        <v>7.8</v>
      </c>
      <c r="G132">
        <v>1.754416545</v>
      </c>
      <c r="H132">
        <v>1.8544218288000001</v>
      </c>
      <c r="I132">
        <f t="shared" si="6"/>
        <v>1.0001056787918556E-2</v>
      </c>
      <c r="J132">
        <f t="shared" si="7"/>
        <v>0.37561955880937514</v>
      </c>
      <c r="K132">
        <f t="shared" si="8"/>
        <v>0.26303852003182421</v>
      </c>
    </row>
    <row r="133" spans="1:11" x14ac:dyDescent="0.3">
      <c r="A133" s="1">
        <v>43435</v>
      </c>
      <c r="B133" s="5">
        <v>3.7</v>
      </c>
      <c r="C133">
        <v>1.9101588486313719</v>
      </c>
      <c r="E133">
        <v>132</v>
      </c>
      <c r="F133">
        <v>7.9</v>
      </c>
      <c r="G133">
        <v>1.704253775</v>
      </c>
      <c r="H133">
        <v>1.7340888879</v>
      </c>
      <c r="I133">
        <f t="shared" si="6"/>
        <v>8.9013396175575065E-4</v>
      </c>
      <c r="J133">
        <f t="shared" si="7"/>
        <v>0.43962318809581447</v>
      </c>
      <c r="K133">
        <f t="shared" si="8"/>
        <v>0.40094952395377736</v>
      </c>
    </row>
    <row r="134" spans="1:11" x14ac:dyDescent="0.3">
      <c r="A134" s="1">
        <v>43466</v>
      </c>
      <c r="B134" s="5">
        <v>4.4000000000000004</v>
      </c>
      <c r="C134">
        <v>1.5512351381991145</v>
      </c>
      <c r="E134">
        <v>133</v>
      </c>
      <c r="F134">
        <v>8.1</v>
      </c>
      <c r="G134">
        <v>1.9779235100000001</v>
      </c>
      <c r="H134">
        <v>2.1411769943999999</v>
      </c>
      <c r="I134">
        <f t="shared" si="6"/>
        <v>2.6651700168740966E-2</v>
      </c>
      <c r="J134">
        <f t="shared" si="7"/>
        <v>0.15160987654618893</v>
      </c>
      <c r="K134">
        <f t="shared" si="8"/>
        <v>5.112918945930002E-2</v>
      </c>
    </row>
    <row r="135" spans="1:11" x14ac:dyDescent="0.3">
      <c r="A135" s="1">
        <v>43497</v>
      </c>
      <c r="B135" s="5">
        <v>4.0999999999999996</v>
      </c>
      <c r="C135">
        <v>1.5201352659333054</v>
      </c>
      <c r="E135">
        <v>134</v>
      </c>
      <c r="F135">
        <v>8.1999999999999993</v>
      </c>
      <c r="G135">
        <v>1.6923789979999999</v>
      </c>
      <c r="H135">
        <v>2.3447210476999998</v>
      </c>
      <c r="I135">
        <f t="shared" si="6"/>
        <v>0.42555014980679712</v>
      </c>
      <c r="J135">
        <f t="shared" si="7"/>
        <v>0.45551112324203513</v>
      </c>
      <c r="K135">
        <f t="shared" si="8"/>
        <v>5.0956705012038348E-4</v>
      </c>
    </row>
    <row r="136" spans="1:11" x14ac:dyDescent="0.3">
      <c r="A136" s="1">
        <v>43525</v>
      </c>
      <c r="B136" s="5">
        <v>3.9</v>
      </c>
      <c r="C136">
        <v>1.8625227405691738</v>
      </c>
      <c r="E136">
        <v>135</v>
      </c>
      <c r="F136">
        <v>8.1999999999999993</v>
      </c>
      <c r="G136">
        <v>3.394377591</v>
      </c>
      <c r="H136">
        <v>2.3447210476999998</v>
      </c>
      <c r="I136">
        <f t="shared" si="6"/>
        <v>1.1017788588925053</v>
      </c>
      <c r="J136">
        <f t="shared" si="7"/>
        <v>1.0548993891087395</v>
      </c>
      <c r="K136">
        <f t="shared" si="8"/>
        <v>5.0956705012038348E-4</v>
      </c>
    </row>
    <row r="137" spans="1:11" x14ac:dyDescent="0.3">
      <c r="A137" s="1">
        <v>43556</v>
      </c>
      <c r="B137" s="5">
        <v>3.3</v>
      </c>
      <c r="C137">
        <v>1.9964397755302459</v>
      </c>
      <c r="E137">
        <v>136</v>
      </c>
      <c r="F137">
        <v>8.3000000000000007</v>
      </c>
      <c r="G137">
        <v>2.9624188450000002</v>
      </c>
      <c r="H137">
        <v>2.5482651010000001</v>
      </c>
      <c r="I137">
        <f t="shared" si="6"/>
        <v>0.17152332366921758</v>
      </c>
      <c r="J137">
        <f t="shared" si="7"/>
        <v>0.35417281988323063</v>
      </c>
      <c r="K137">
        <f t="shared" si="8"/>
        <v>3.2750307908527322E-2</v>
      </c>
    </row>
    <row r="138" spans="1:11" x14ac:dyDescent="0.3">
      <c r="A138" s="1">
        <v>43586</v>
      </c>
      <c r="B138" s="5">
        <v>3.4</v>
      </c>
      <c r="C138">
        <v>1.7902284687663923</v>
      </c>
      <c r="E138">
        <v>137</v>
      </c>
      <c r="F138">
        <v>8.4</v>
      </c>
      <c r="G138">
        <v>2.6513981929999999</v>
      </c>
      <c r="H138">
        <v>2.7518091543000001</v>
      </c>
      <c r="I138">
        <f t="shared" si="6"/>
        <v>1.0082361149190129E-2</v>
      </c>
      <c r="J138">
        <f t="shared" si="7"/>
        <v>8.071482906894703E-2</v>
      </c>
      <c r="K138">
        <f t="shared" si="8"/>
        <v>0.14785141203452068</v>
      </c>
    </row>
    <row r="139" spans="1:11" x14ac:dyDescent="0.3">
      <c r="A139" s="1">
        <v>43617</v>
      </c>
      <c r="B139" s="5">
        <v>3.8</v>
      </c>
      <c r="C139">
        <v>1.6484846560762445</v>
      </c>
      <c r="E139">
        <v>138</v>
      </c>
      <c r="F139">
        <v>8.4</v>
      </c>
      <c r="G139">
        <v>1.663993762</v>
      </c>
      <c r="H139">
        <v>2.7518091543000001</v>
      </c>
      <c r="I139">
        <f t="shared" si="6"/>
        <v>1.183342327724803</v>
      </c>
      <c r="J139">
        <f t="shared" si="7"/>
        <v>0.49463212439718268</v>
      </c>
      <c r="K139">
        <f t="shared" si="8"/>
        <v>0.14785141203452068</v>
      </c>
    </row>
    <row r="140" spans="1:11" x14ac:dyDescent="0.3">
      <c r="A140" s="1">
        <v>43647</v>
      </c>
      <c r="B140" s="5">
        <v>4</v>
      </c>
      <c r="C140">
        <v>1.811464806393509</v>
      </c>
      <c r="E140">
        <v>139</v>
      </c>
      <c r="F140">
        <v>8.5</v>
      </c>
      <c r="G140">
        <v>3.525199921</v>
      </c>
      <c r="H140">
        <v>2.9553532076</v>
      </c>
      <c r="I140">
        <f t="shared" si="6"/>
        <v>0.32472527677278179</v>
      </c>
      <c r="J140">
        <f t="shared" si="7"/>
        <v>1.3407446407528674</v>
      </c>
      <c r="K140">
        <f t="shared" si="8"/>
        <v>0.34581287942810046</v>
      </c>
    </row>
    <row r="141" spans="1:11" x14ac:dyDescent="0.3">
      <c r="A141" s="1">
        <v>43678</v>
      </c>
      <c r="B141" s="5">
        <v>3.8</v>
      </c>
      <c r="C141">
        <v>1.7497798894291428</v>
      </c>
      <c r="E141">
        <v>140</v>
      </c>
      <c r="F141">
        <v>8.5</v>
      </c>
      <c r="G141">
        <v>2.9846503999999999E-2</v>
      </c>
      <c r="H141">
        <v>0.54033473980000002</v>
      </c>
      <c r="I141">
        <f t="shared" si="6"/>
        <v>0.2605982388901964</v>
      </c>
      <c r="J141">
        <f t="shared" si="7"/>
        <v>5.4636637865011082</v>
      </c>
      <c r="K141">
        <f t="shared" si="8"/>
        <v>3.337782475384365</v>
      </c>
    </row>
    <row r="142" spans="1:11" x14ac:dyDescent="0.3">
      <c r="A142" s="1">
        <v>43709</v>
      </c>
      <c r="B142" s="5">
        <v>3.3</v>
      </c>
      <c r="C142">
        <v>1.7113045131695268</v>
      </c>
      <c r="E142">
        <v>141</v>
      </c>
      <c r="F142">
        <v>8.5</v>
      </c>
      <c r="G142">
        <v>1.309645382</v>
      </c>
      <c r="H142">
        <v>0.54033473980000002</v>
      </c>
      <c r="I142">
        <f t="shared" si="6"/>
        <v>0.59183886420217646</v>
      </c>
      <c r="J142">
        <f t="shared" si="7"/>
        <v>1.1186219520480729</v>
      </c>
      <c r="K142">
        <f t="shared" si="8"/>
        <v>3.337782475384365</v>
      </c>
    </row>
    <row r="143" spans="1:11" x14ac:dyDescent="0.3">
      <c r="A143" s="1">
        <v>43739</v>
      </c>
      <c r="B143" s="5">
        <v>3.3</v>
      </c>
      <c r="C143">
        <v>1.7640429444213823</v>
      </c>
      <c r="E143">
        <v>142</v>
      </c>
      <c r="F143">
        <v>8.5</v>
      </c>
      <c r="G143">
        <v>1.594864668</v>
      </c>
      <c r="H143">
        <v>0.54033473980000002</v>
      </c>
      <c r="I143">
        <f t="shared" si="6"/>
        <v>1.1120333694694973</v>
      </c>
      <c r="J143">
        <f t="shared" si="7"/>
        <v>0.59664806098671563</v>
      </c>
      <c r="K143">
        <f t="shared" si="8"/>
        <v>3.337782475384365</v>
      </c>
    </row>
    <row r="144" spans="1:11" x14ac:dyDescent="0.3">
      <c r="A144" s="1">
        <v>43770</v>
      </c>
      <c r="B144" s="5">
        <v>3.3</v>
      </c>
      <c r="C144">
        <v>2.0512779818916256</v>
      </c>
      <c r="E144">
        <v>143</v>
      </c>
      <c r="F144">
        <v>8.6</v>
      </c>
      <c r="G144">
        <v>-0.736885715</v>
      </c>
      <c r="H144">
        <v>1.6507566625000001</v>
      </c>
      <c r="I144">
        <f t="shared" si="6"/>
        <v>5.7008361228338531</v>
      </c>
      <c r="J144">
        <f t="shared" si="7"/>
        <v>9.6359356737268023</v>
      </c>
      <c r="K144">
        <f t="shared" si="8"/>
        <v>0.51342667259013974</v>
      </c>
    </row>
    <row r="145" spans="1:11" x14ac:dyDescent="0.3">
      <c r="A145" s="1">
        <v>43800</v>
      </c>
      <c r="B145" s="5">
        <v>3.4</v>
      </c>
      <c r="C145">
        <v>2.2851297401217137</v>
      </c>
      <c r="E145">
        <v>144</v>
      </c>
      <c r="F145">
        <v>8.6</v>
      </c>
      <c r="G145">
        <v>1.4084507040000001</v>
      </c>
      <c r="H145">
        <v>1.6507566625000001</v>
      </c>
      <c r="I145">
        <f t="shared" si="6"/>
        <v>5.871217752460374E-2</v>
      </c>
      <c r="J145">
        <f t="shared" si="7"/>
        <v>0.91938169278816062</v>
      </c>
      <c r="K145">
        <f t="shared" si="8"/>
        <v>0.51342667259013974</v>
      </c>
    </row>
    <row r="146" spans="1:11" x14ac:dyDescent="0.3">
      <c r="A146" s="1">
        <v>43831</v>
      </c>
      <c r="B146" s="5">
        <v>4</v>
      </c>
      <c r="C146">
        <v>2.4865719552504508</v>
      </c>
      <c r="E146">
        <v>145</v>
      </c>
      <c r="F146">
        <v>8.6999999999999993</v>
      </c>
      <c r="G146">
        <v>3.163630859</v>
      </c>
      <c r="H146">
        <v>2.7611785852000001</v>
      </c>
      <c r="I146">
        <f t="shared" si="6"/>
        <v>0.16196783268679002</v>
      </c>
      <c r="J146">
        <f t="shared" si="7"/>
        <v>0.63415137436876112</v>
      </c>
      <c r="K146">
        <f t="shared" si="8"/>
        <v>0.15514456262144424</v>
      </c>
    </row>
    <row r="147" spans="1:11" x14ac:dyDescent="0.3">
      <c r="A147" s="1">
        <v>43862</v>
      </c>
      <c r="B147" s="5">
        <v>3.8</v>
      </c>
      <c r="C147">
        <v>2.3348735639459388</v>
      </c>
      <c r="E147">
        <v>146</v>
      </c>
      <c r="F147">
        <v>8.6999999999999993</v>
      </c>
      <c r="G147">
        <v>2.8710987800000001</v>
      </c>
      <c r="H147">
        <v>2.7611785852000001</v>
      </c>
      <c r="I147">
        <f t="shared" si="6"/>
        <v>1.208244922486993E-2</v>
      </c>
      <c r="J147">
        <f t="shared" si="7"/>
        <v>0.25381861190979038</v>
      </c>
      <c r="K147">
        <f t="shared" si="8"/>
        <v>0.15514456262144424</v>
      </c>
    </row>
    <row r="148" spans="1:11" x14ac:dyDescent="0.3">
      <c r="A148" s="1">
        <v>43891</v>
      </c>
      <c r="B148" s="5">
        <v>4.5</v>
      </c>
      <c r="C148">
        <v>1.539326991919816</v>
      </c>
      <c r="E148">
        <v>147</v>
      </c>
      <c r="F148">
        <v>8.6999999999999993</v>
      </c>
      <c r="G148">
        <v>3.5686457850000002</v>
      </c>
      <c r="H148">
        <v>2.7611785852000001</v>
      </c>
      <c r="I148">
        <f t="shared" si="6"/>
        <v>0.65200327875285313</v>
      </c>
      <c r="J148">
        <f t="shared" si="7"/>
        <v>1.4432445746149547</v>
      </c>
      <c r="K148">
        <f t="shared" si="8"/>
        <v>0.15514456262144424</v>
      </c>
    </row>
    <row r="149" spans="1:11" x14ac:dyDescent="0.3">
      <c r="A149" s="1">
        <v>43922</v>
      </c>
      <c r="B149" s="5">
        <v>14.4</v>
      </c>
      <c r="C149">
        <v>0.32909668633681666</v>
      </c>
      <c r="E149">
        <v>148</v>
      </c>
      <c r="F149">
        <v>8.8000000000000007</v>
      </c>
      <c r="G149">
        <v>3.8683568410000002</v>
      </c>
      <c r="H149">
        <v>3.8716005079000002</v>
      </c>
      <c r="I149">
        <f t="shared" si="6"/>
        <v>1.0521374958155592E-5</v>
      </c>
      <c r="J149">
        <f t="shared" si="7"/>
        <v>2.2531877325481107</v>
      </c>
      <c r="K149">
        <f t="shared" si="8"/>
        <v>2.2629361454782786</v>
      </c>
    </row>
    <row r="150" spans="1:11" x14ac:dyDescent="0.3">
      <c r="A150" s="1">
        <v>43952</v>
      </c>
      <c r="B150" s="5">
        <v>13</v>
      </c>
      <c r="C150">
        <v>0.1179263702107137</v>
      </c>
      <c r="E150">
        <v>149</v>
      </c>
      <c r="F150">
        <v>8.8000000000000007</v>
      </c>
      <c r="G150">
        <v>2.9252167120000001</v>
      </c>
      <c r="H150">
        <v>1.6589300167000001</v>
      </c>
      <c r="I150">
        <f t="shared" si="6"/>
        <v>1.603481994693795</v>
      </c>
      <c r="J150">
        <f t="shared" si="7"/>
        <v>0.31127703889946906</v>
      </c>
      <c r="K150">
        <f t="shared" si="8"/>
        <v>0.50178043894025426</v>
      </c>
    </row>
    <row r="151" spans="1:11" x14ac:dyDescent="0.3">
      <c r="A151" s="1">
        <v>43983</v>
      </c>
      <c r="B151" s="5">
        <v>11.2</v>
      </c>
      <c r="C151">
        <v>0.64573304755548788</v>
      </c>
      <c r="E151">
        <v>150</v>
      </c>
      <c r="F151">
        <v>8.9</v>
      </c>
      <c r="G151">
        <v>0.23619108799999999</v>
      </c>
      <c r="H151">
        <v>1.3962889410999999</v>
      </c>
      <c r="I151">
        <f t="shared" si="6"/>
        <v>1.3458270287672289</v>
      </c>
      <c r="J151">
        <f t="shared" si="7"/>
        <v>4.5416023475338143</v>
      </c>
      <c r="K151">
        <f t="shared" si="8"/>
        <v>0.94285206647011877</v>
      </c>
    </row>
    <row r="152" spans="1:11" x14ac:dyDescent="0.3">
      <c r="A152" s="1">
        <v>44013</v>
      </c>
      <c r="B152" s="5">
        <v>10.5</v>
      </c>
      <c r="C152">
        <v>0.98608182530370636</v>
      </c>
      <c r="E152">
        <v>151</v>
      </c>
      <c r="F152">
        <v>9</v>
      </c>
      <c r="G152">
        <v>1.172187606</v>
      </c>
      <c r="H152">
        <v>1.1336478654</v>
      </c>
      <c r="I152">
        <f t="shared" si="6"/>
        <v>1.4853116055152957E-3</v>
      </c>
      <c r="J152">
        <f t="shared" si="7"/>
        <v>1.4282808216994465</v>
      </c>
      <c r="K152">
        <f t="shared" si="8"/>
        <v>1.5218843634313621</v>
      </c>
    </row>
    <row r="153" spans="1:11" x14ac:dyDescent="0.3">
      <c r="A153" s="1">
        <v>44044</v>
      </c>
      <c r="B153" s="5">
        <v>8.5</v>
      </c>
      <c r="C153">
        <v>1.3096453823307064</v>
      </c>
      <c r="E153">
        <v>152</v>
      </c>
      <c r="F153">
        <v>9</v>
      </c>
      <c r="G153">
        <v>-0.38355625500000001</v>
      </c>
      <c r="H153">
        <v>1.1336478654</v>
      </c>
      <c r="I153">
        <f t="shared" si="6"/>
        <v>2.3019083429587375</v>
      </c>
      <c r="J153">
        <f t="shared" si="7"/>
        <v>7.567180644181799</v>
      </c>
      <c r="K153">
        <f t="shared" si="8"/>
        <v>1.5218843634313621</v>
      </c>
    </row>
    <row r="154" spans="1:11" x14ac:dyDescent="0.3">
      <c r="A154" s="1">
        <v>44075</v>
      </c>
      <c r="B154" s="5">
        <v>7.7</v>
      </c>
      <c r="C154">
        <v>1.3713248610564608</v>
      </c>
      <c r="E154">
        <v>153</v>
      </c>
      <c r="F154">
        <v>9.1</v>
      </c>
      <c r="G154">
        <v>1.495723527</v>
      </c>
      <c r="H154">
        <v>0.87100678980000001</v>
      </c>
      <c r="I154">
        <f t="shared" si="6"/>
        <v>0.39027100173781382</v>
      </c>
      <c r="J154">
        <f t="shared" si="7"/>
        <v>0.75963620427450163</v>
      </c>
      <c r="K154">
        <f t="shared" si="8"/>
        <v>2.2388773293830537</v>
      </c>
    </row>
    <row r="155" spans="1:11" x14ac:dyDescent="0.3">
      <c r="A155" s="1">
        <v>44105</v>
      </c>
      <c r="B155" s="5">
        <v>6.6</v>
      </c>
      <c r="C155">
        <v>1.1820661677274849</v>
      </c>
      <c r="E155">
        <v>154</v>
      </c>
      <c r="F155">
        <v>9.1</v>
      </c>
      <c r="G155">
        <v>3.7712081789999998</v>
      </c>
      <c r="H155">
        <v>0.87100678980000001</v>
      </c>
      <c r="I155">
        <f t="shared" si="6"/>
        <v>8.4111680979176082</v>
      </c>
      <c r="J155">
        <f t="shared" si="7"/>
        <v>1.970973226181993</v>
      </c>
      <c r="K155">
        <f t="shared" si="8"/>
        <v>2.2388773293830537</v>
      </c>
    </row>
    <row r="156" spans="1:11" x14ac:dyDescent="0.3">
      <c r="A156" s="1">
        <v>44136</v>
      </c>
      <c r="B156" s="5">
        <v>6.4</v>
      </c>
      <c r="C156">
        <v>1.1745357842679691</v>
      </c>
      <c r="E156">
        <v>155</v>
      </c>
      <c r="F156">
        <v>9.1</v>
      </c>
      <c r="G156">
        <v>-1.281435799</v>
      </c>
      <c r="H156">
        <v>0.87100678980000001</v>
      </c>
      <c r="I156">
        <f t="shared" si="6"/>
        <v>4.6330090980800458</v>
      </c>
      <c r="J156">
        <f t="shared" si="7"/>
        <v>13.313233813380691</v>
      </c>
      <c r="K156">
        <f t="shared" si="8"/>
        <v>2.2388773293830537</v>
      </c>
    </row>
    <row r="157" spans="1:11" x14ac:dyDescent="0.3">
      <c r="A157" s="1">
        <v>44166</v>
      </c>
      <c r="B157" s="5">
        <v>6.5</v>
      </c>
      <c r="C157">
        <v>1.3620054947193101</v>
      </c>
      <c r="E157">
        <v>156</v>
      </c>
      <c r="F157">
        <v>9.1999999999999993</v>
      </c>
      <c r="G157">
        <v>1.1436826579999999</v>
      </c>
      <c r="H157">
        <v>2.1976243179999999</v>
      </c>
      <c r="I157">
        <f t="shared" si="6"/>
        <v>1.1107930226835556</v>
      </c>
      <c r="J157">
        <f t="shared" si="7"/>
        <v>1.4972262814528852</v>
      </c>
      <c r="K157">
        <f t="shared" si="8"/>
        <v>2.8788018023223443E-2</v>
      </c>
    </row>
    <row r="158" spans="1:11" x14ac:dyDescent="0.3">
      <c r="A158" s="1">
        <v>44197</v>
      </c>
      <c r="B158" s="5">
        <v>6.8</v>
      </c>
      <c r="C158">
        <v>1.399769741560094</v>
      </c>
      <c r="E158">
        <v>157</v>
      </c>
      <c r="F158">
        <v>9.1999999999999993</v>
      </c>
      <c r="G158">
        <v>2.681603264</v>
      </c>
      <c r="H158">
        <v>2.1976243179999999</v>
      </c>
      <c r="I158">
        <f t="shared" si="6"/>
        <v>0.23423562017127103</v>
      </c>
      <c r="J158">
        <f t="shared" si="7"/>
        <v>9.8789911388195997E-2</v>
      </c>
      <c r="K158">
        <f t="shared" si="8"/>
        <v>2.8788018023223443E-2</v>
      </c>
    </row>
    <row r="159" spans="1:11" x14ac:dyDescent="0.3">
      <c r="A159" s="1">
        <v>44228</v>
      </c>
      <c r="B159" s="5">
        <v>6.6</v>
      </c>
      <c r="C159">
        <v>1.6762152173745015</v>
      </c>
      <c r="E159">
        <v>158</v>
      </c>
      <c r="F159">
        <v>9.3000000000000007</v>
      </c>
      <c r="G159">
        <v>3.5588282520000001</v>
      </c>
      <c r="H159">
        <v>2.3029414505000001</v>
      </c>
      <c r="I159">
        <f t="shared" si="6"/>
        <v>1.5772516581819003</v>
      </c>
      <c r="J159">
        <f t="shared" si="7"/>
        <v>1.419752349539557</v>
      </c>
      <c r="K159">
        <f t="shared" si="8"/>
        <v>4.1413329440693984E-3</v>
      </c>
    </row>
    <row r="160" spans="1:11" x14ac:dyDescent="0.3">
      <c r="A160" s="1">
        <v>44256</v>
      </c>
      <c r="B160" s="5">
        <v>6.2</v>
      </c>
      <c r="C160">
        <v>2.6197625089591847</v>
      </c>
      <c r="E160">
        <v>159</v>
      </c>
      <c r="F160">
        <v>9.3000000000000007</v>
      </c>
      <c r="G160">
        <v>3.6287159820000001</v>
      </c>
      <c r="H160">
        <v>2.3029414505000001</v>
      </c>
      <c r="I160">
        <f t="shared" si="6"/>
        <v>1.7576781083740445</v>
      </c>
      <c r="J160">
        <f t="shared" si="7"/>
        <v>1.5911838031263339</v>
      </c>
      <c r="K160">
        <f t="shared" si="8"/>
        <v>4.1413329440693984E-3</v>
      </c>
    </row>
    <row r="161" spans="1:11" x14ac:dyDescent="0.3">
      <c r="A161" s="1">
        <v>44287</v>
      </c>
      <c r="B161" s="5">
        <v>5.7</v>
      </c>
      <c r="C161">
        <v>4.159694838702114</v>
      </c>
      <c r="E161">
        <v>160</v>
      </c>
      <c r="F161">
        <v>9.3000000000000007</v>
      </c>
      <c r="G161">
        <v>2.020986084</v>
      </c>
      <c r="H161">
        <v>2.3029414505000001</v>
      </c>
      <c r="I161">
        <f t="shared" si="6"/>
        <v>7.9498828698149365E-2</v>
      </c>
      <c r="J161">
        <f t="shared" si="7"/>
        <v>0.11992961566415608</v>
      </c>
      <c r="K161">
        <f t="shared" si="8"/>
        <v>4.1413329440693984E-3</v>
      </c>
    </row>
    <row r="162" spans="1:11" x14ac:dyDescent="0.3">
      <c r="A162" s="1">
        <v>44317</v>
      </c>
      <c r="B162" s="5">
        <v>5.5</v>
      </c>
      <c r="C162">
        <v>4.9927065375944784</v>
      </c>
      <c r="E162">
        <v>161</v>
      </c>
      <c r="F162">
        <v>9.3000000000000007</v>
      </c>
      <c r="G162">
        <v>1.1431609119999999</v>
      </c>
      <c r="H162">
        <v>2.3029414505000001</v>
      </c>
      <c r="I162">
        <f t="shared" si="6"/>
        <v>1.3450908974833504</v>
      </c>
      <c r="J162">
        <f t="shared" si="7"/>
        <v>1.4985033829856509</v>
      </c>
      <c r="K162">
        <f t="shared" si="8"/>
        <v>4.1413329440693984E-3</v>
      </c>
    </row>
    <row r="163" spans="1:11" x14ac:dyDescent="0.3">
      <c r="A163" s="1">
        <v>44348</v>
      </c>
      <c r="B163" s="5">
        <v>6.1</v>
      </c>
      <c r="C163">
        <v>5.3914514133213345</v>
      </c>
      <c r="E163">
        <v>162</v>
      </c>
      <c r="F163">
        <v>9.4</v>
      </c>
      <c r="G163">
        <v>1.838295869</v>
      </c>
      <c r="H163">
        <v>2.4082585829999998</v>
      </c>
      <c r="I163">
        <f t="shared" si="6"/>
        <v>0.32485749535024566</v>
      </c>
      <c r="J163">
        <f t="shared" si="7"/>
        <v>0.27983969926942348</v>
      </c>
      <c r="K163">
        <f t="shared" si="8"/>
        <v>1.6780446609605086E-3</v>
      </c>
    </row>
    <row r="164" spans="1:11" x14ac:dyDescent="0.3">
      <c r="A164" s="1">
        <v>44378</v>
      </c>
      <c r="B164" s="5">
        <v>5.7</v>
      </c>
      <c r="C164">
        <v>5.3654752393854084</v>
      </c>
      <c r="E164">
        <v>163</v>
      </c>
      <c r="F164">
        <v>9.5</v>
      </c>
      <c r="G164">
        <v>2.1075846290000002</v>
      </c>
      <c r="H164">
        <v>0.85846300900000005</v>
      </c>
      <c r="I164">
        <f t="shared" si="6"/>
        <v>1.5603048215514248</v>
      </c>
      <c r="J164">
        <f t="shared" si="7"/>
        <v>6.7449289592651451E-2</v>
      </c>
      <c r="K164">
        <f t="shared" si="8"/>
        <v>2.2765728894223636</v>
      </c>
    </row>
    <row r="165" spans="1:11" x14ac:dyDescent="0.3">
      <c r="A165" s="1">
        <v>44409</v>
      </c>
      <c r="B165" s="5">
        <v>5.3</v>
      </c>
      <c r="C165">
        <v>5.2512715548749993</v>
      </c>
      <c r="E165">
        <v>164</v>
      </c>
      <c r="F165">
        <v>9.5</v>
      </c>
      <c r="G165">
        <v>-1.2862059669999999</v>
      </c>
      <c r="H165">
        <v>0.85846300900000005</v>
      </c>
      <c r="I165">
        <f t="shared" si="6"/>
        <v>4.5996050166168896</v>
      </c>
      <c r="J165">
        <f t="shared" si="7"/>
        <v>13.348066682240868</v>
      </c>
      <c r="K165">
        <f t="shared" si="8"/>
        <v>2.2765728894223636</v>
      </c>
    </row>
    <row r="166" spans="1:11" x14ac:dyDescent="0.3">
      <c r="A166" s="1">
        <v>44440</v>
      </c>
      <c r="B166" s="5">
        <v>4.5999999999999996</v>
      </c>
      <c r="C166">
        <v>5.3903488550791572</v>
      </c>
      <c r="E166">
        <v>165</v>
      </c>
      <c r="F166">
        <v>9.5</v>
      </c>
      <c r="G166">
        <v>2.2364471959999999</v>
      </c>
      <c r="H166">
        <v>0.85846300900000005</v>
      </c>
      <c r="I166">
        <f t="shared" si="6"/>
        <v>1.8988404196220505</v>
      </c>
      <c r="J166">
        <f t="shared" si="7"/>
        <v>1.7121053490004496E-2</v>
      </c>
      <c r="K166">
        <f t="shared" si="8"/>
        <v>2.2765728894223636</v>
      </c>
    </row>
    <row r="167" spans="1:11" x14ac:dyDescent="0.3">
      <c r="A167" s="1">
        <v>44470</v>
      </c>
      <c r="B167" s="5">
        <v>4.3</v>
      </c>
      <c r="C167">
        <v>6.221868903328887</v>
      </c>
      <c r="E167">
        <v>166</v>
      </c>
      <c r="F167">
        <v>9.5</v>
      </c>
      <c r="G167">
        <v>-0.182848277</v>
      </c>
      <c r="H167">
        <v>0.85846300900000005</v>
      </c>
      <c r="I167">
        <f t="shared" si="6"/>
        <v>1.0843291943509739</v>
      </c>
      <c r="J167">
        <f t="shared" si="7"/>
        <v>6.5032288949555364</v>
      </c>
      <c r="K167">
        <f t="shared" si="8"/>
        <v>2.2765728894223636</v>
      </c>
    </row>
    <row r="168" spans="1:11" x14ac:dyDescent="0.3">
      <c r="A168" s="1">
        <v>44501</v>
      </c>
      <c r="B168" s="5">
        <v>3.9</v>
      </c>
      <c r="C168">
        <v>6.8090028398064764</v>
      </c>
      <c r="E168">
        <v>167</v>
      </c>
      <c r="F168">
        <v>9.5</v>
      </c>
      <c r="G168">
        <v>1.1481045620000001</v>
      </c>
      <c r="H168">
        <v>0.85846300900000005</v>
      </c>
      <c r="I168">
        <f t="shared" si="6"/>
        <v>8.3892229224251838E-2</v>
      </c>
      <c r="J168">
        <f t="shared" si="7"/>
        <v>1.4864244452563247</v>
      </c>
      <c r="K168">
        <f t="shared" si="8"/>
        <v>2.2765728894223636</v>
      </c>
    </row>
    <row r="169" spans="1:11" x14ac:dyDescent="0.3">
      <c r="A169" s="1">
        <v>44531</v>
      </c>
      <c r="B169" s="5">
        <v>3.7</v>
      </c>
      <c r="C169">
        <v>7.0364028655451341</v>
      </c>
      <c r="E169">
        <v>168</v>
      </c>
      <c r="F169">
        <v>9.6</v>
      </c>
      <c r="G169">
        <v>1.0533489730000001</v>
      </c>
      <c r="H169">
        <v>-0.48473272150000002</v>
      </c>
      <c r="I169">
        <f t="shared" si="6"/>
        <v>2.3656952989559921</v>
      </c>
      <c r="J169">
        <f t="shared" si="7"/>
        <v>1.7264532147101328</v>
      </c>
      <c r="K169">
        <f t="shared" si="8"/>
        <v>8.1340600683180657</v>
      </c>
    </row>
    <row r="170" spans="1:11" x14ac:dyDescent="0.3">
      <c r="A170" s="1">
        <v>44562</v>
      </c>
      <c r="B170" s="5">
        <v>4.4000000000000004</v>
      </c>
      <c r="C170">
        <v>7.4798724682891145</v>
      </c>
      <c r="E170">
        <v>169</v>
      </c>
      <c r="F170">
        <v>9.6</v>
      </c>
      <c r="G170">
        <v>-1.484348612</v>
      </c>
      <c r="H170">
        <v>-0.48473272150000002</v>
      </c>
      <c r="I170">
        <f t="shared" si="6"/>
        <v>0.99923192854010801</v>
      </c>
      <c r="J170">
        <f t="shared" si="7"/>
        <v>14.835155737400051</v>
      </c>
      <c r="K170">
        <f t="shared" si="8"/>
        <v>8.1340600683180657</v>
      </c>
    </row>
    <row r="171" spans="1:11" x14ac:dyDescent="0.3">
      <c r="A171" s="1">
        <v>44593</v>
      </c>
      <c r="B171" s="5">
        <v>4.0999999999999996</v>
      </c>
      <c r="C171">
        <v>7.8710638977392833</v>
      </c>
      <c r="E171">
        <v>170</v>
      </c>
      <c r="F171">
        <v>9.6999999999999993</v>
      </c>
      <c r="G171">
        <v>-2.0971613539999998</v>
      </c>
      <c r="H171">
        <v>-1.8279284520000001</v>
      </c>
      <c r="I171">
        <f t="shared" si="6"/>
        <v>7.2486355519341447E-2</v>
      </c>
      <c r="J171">
        <f t="shared" si="7"/>
        <v>19.931367318564039</v>
      </c>
      <c r="K171">
        <f t="shared" si="8"/>
        <v>17.599896788080631</v>
      </c>
    </row>
    <row r="172" spans="1:11" x14ac:dyDescent="0.3">
      <c r="A172" s="1">
        <v>44621</v>
      </c>
      <c r="B172" s="5">
        <v>3.8</v>
      </c>
      <c r="C172">
        <v>8.542455554842439</v>
      </c>
      <c r="E172">
        <v>171</v>
      </c>
      <c r="F172">
        <v>9.6999999999999993</v>
      </c>
      <c r="G172">
        <v>2.7213311259999999</v>
      </c>
      <c r="H172">
        <v>1.5176665203999999</v>
      </c>
      <c r="I172">
        <f t="shared" si="6"/>
        <v>1.4488084827742036</v>
      </c>
      <c r="J172">
        <f t="shared" si="7"/>
        <v>0.12534183372045232</v>
      </c>
      <c r="K172">
        <f t="shared" si="8"/>
        <v>0.72186794089214457</v>
      </c>
    </row>
    <row r="173" spans="1:11" x14ac:dyDescent="0.3">
      <c r="A173" s="1">
        <v>44652</v>
      </c>
      <c r="B173" s="5">
        <v>3.3</v>
      </c>
      <c r="C173">
        <v>8.2586293408823721</v>
      </c>
      <c r="E173">
        <v>172</v>
      </c>
      <c r="F173">
        <v>9.6999999999999993</v>
      </c>
      <c r="G173">
        <v>1.235192778</v>
      </c>
      <c r="H173">
        <v>1.5176665203999999</v>
      </c>
      <c r="I173">
        <f t="shared" si="6"/>
        <v>7.9791415145461494E-2</v>
      </c>
      <c r="J173">
        <f t="shared" si="7"/>
        <v>1.2816546249806429</v>
      </c>
      <c r="K173">
        <f t="shared" si="8"/>
        <v>0.72186794089214457</v>
      </c>
    </row>
    <row r="174" spans="1:11" x14ac:dyDescent="0.3">
      <c r="A174" s="1">
        <v>44682</v>
      </c>
      <c r="B174" s="5">
        <v>3.4</v>
      </c>
      <c r="C174">
        <v>8.5815115436765161</v>
      </c>
      <c r="E174">
        <v>173</v>
      </c>
      <c r="F174">
        <v>9.6999999999999993</v>
      </c>
      <c r="G174">
        <v>-1.4267760439999999</v>
      </c>
      <c r="H174">
        <v>1.5176665203999999</v>
      </c>
      <c r="I174">
        <f t="shared" si="6"/>
        <v>8.6697420150504492</v>
      </c>
      <c r="J174">
        <f t="shared" si="7"/>
        <v>14.394972351960126</v>
      </c>
      <c r="K174">
        <f t="shared" si="8"/>
        <v>0.72186794089214457</v>
      </c>
    </row>
    <row r="175" spans="1:11" x14ac:dyDescent="0.3">
      <c r="A175" s="1">
        <v>44713</v>
      </c>
      <c r="B175" s="5">
        <v>3.8</v>
      </c>
      <c r="C175">
        <v>9.0597579647841524</v>
      </c>
      <c r="E175">
        <v>174</v>
      </c>
      <c r="F175">
        <v>9.8000000000000007</v>
      </c>
      <c r="G175">
        <v>1.631846857</v>
      </c>
      <c r="H175">
        <v>1.4906993266999999</v>
      </c>
      <c r="I175">
        <f t="shared" si="6"/>
        <v>1.992262530978943E-2</v>
      </c>
      <c r="J175">
        <f t="shared" si="7"/>
        <v>0.54088344089387552</v>
      </c>
      <c r="K175">
        <f t="shared" si="8"/>
        <v>0.76841934255369337</v>
      </c>
    </row>
    <row r="176" spans="1:11" x14ac:dyDescent="0.3">
      <c r="A176" s="1">
        <v>44743</v>
      </c>
      <c r="B176" s="5">
        <v>3.8</v>
      </c>
      <c r="C176">
        <v>8.5248147456255161</v>
      </c>
      <c r="E176">
        <v>175</v>
      </c>
      <c r="F176">
        <v>10.199999999999999</v>
      </c>
      <c r="G176">
        <v>2.3139594469999998</v>
      </c>
      <c r="H176">
        <v>1.3828305519999999</v>
      </c>
      <c r="I176">
        <f t="shared" si="6"/>
        <v>0.86700101910392069</v>
      </c>
      <c r="J176">
        <f t="shared" si="7"/>
        <v>2.8446427669681935E-3</v>
      </c>
      <c r="K176">
        <f t="shared" si="8"/>
        <v>0.96916953972406217</v>
      </c>
    </row>
    <row r="177" spans="1:11" x14ac:dyDescent="0.3">
      <c r="A177" s="1">
        <v>44774</v>
      </c>
      <c r="B177" s="5">
        <v>3.8</v>
      </c>
      <c r="C177">
        <v>8.2626925031162344</v>
      </c>
      <c r="E177">
        <v>176</v>
      </c>
      <c r="F177">
        <v>10.4</v>
      </c>
      <c r="G177">
        <v>2.1433317779999999</v>
      </c>
      <c r="H177">
        <v>1.3288961645999999</v>
      </c>
      <c r="I177">
        <f t="shared" si="6"/>
        <v>0.66330536837423415</v>
      </c>
      <c r="J177">
        <f t="shared" si="7"/>
        <v>5.0159363364677224E-2</v>
      </c>
      <c r="K177">
        <f t="shared" si="8"/>
        <v>1.078271392829546</v>
      </c>
    </row>
    <row r="178" spans="1:11" x14ac:dyDescent="0.3">
      <c r="A178" s="1">
        <v>44805</v>
      </c>
      <c r="B178" s="5">
        <v>3.3</v>
      </c>
      <c r="C178">
        <v>8.2016696438336165</v>
      </c>
      <c r="E178">
        <v>177</v>
      </c>
      <c r="F178">
        <v>10.5</v>
      </c>
      <c r="G178">
        <v>0.98608182499999997</v>
      </c>
      <c r="H178">
        <v>1.3019289708999999</v>
      </c>
      <c r="I178">
        <f t="shared" si="6"/>
        <v>9.9759419573175856E-2</v>
      </c>
      <c r="J178">
        <f t="shared" si="7"/>
        <v>1.9077488391450499</v>
      </c>
      <c r="K178">
        <f t="shared" si="8"/>
        <v>1.1350040079904478</v>
      </c>
    </row>
    <row r="179" spans="1:11" x14ac:dyDescent="0.3">
      <c r="A179" s="1">
        <v>44835</v>
      </c>
      <c r="B179" s="5">
        <v>3.4</v>
      </c>
      <c r="C179">
        <v>7.7454273308049135</v>
      </c>
      <c r="E179">
        <v>178</v>
      </c>
      <c r="F179">
        <v>10.6</v>
      </c>
      <c r="G179">
        <v>2.6257086429999998</v>
      </c>
      <c r="H179">
        <v>1.2749617771999999</v>
      </c>
      <c r="I179">
        <f t="shared" si="6"/>
        <v>1.824517095468523</v>
      </c>
      <c r="J179">
        <f t="shared" si="7"/>
        <v>6.6777797166349809E-2</v>
      </c>
      <c r="K179">
        <f t="shared" si="8"/>
        <v>1.1931910822234564</v>
      </c>
    </row>
    <row r="180" spans="1:11" x14ac:dyDescent="0.3">
      <c r="A180" s="1">
        <v>44866</v>
      </c>
      <c r="B180" s="5">
        <v>3.4</v>
      </c>
      <c r="C180">
        <v>7.110322794191732</v>
      </c>
      <c r="E180">
        <v>179</v>
      </c>
      <c r="F180">
        <v>11.2</v>
      </c>
      <c r="G180">
        <v>0.64573304799999998</v>
      </c>
      <c r="H180">
        <v>1.1131586151999999</v>
      </c>
      <c r="I180">
        <f t="shared" si="6"/>
        <v>0.21848666087224167</v>
      </c>
      <c r="J180">
        <f t="shared" si="7"/>
        <v>2.963774313584822</v>
      </c>
      <c r="K180">
        <f t="shared" si="8"/>
        <v>1.5728571676340923</v>
      </c>
    </row>
    <row r="181" spans="1:11" x14ac:dyDescent="0.3">
      <c r="A181" s="1">
        <v>44896</v>
      </c>
      <c r="B181" s="5">
        <v>3.3</v>
      </c>
      <c r="C181">
        <v>6.4544013314108231</v>
      </c>
      <c r="E181">
        <v>180</v>
      </c>
      <c r="F181">
        <v>13</v>
      </c>
      <c r="G181">
        <v>0.11792637</v>
      </c>
      <c r="H181">
        <v>0.62774912890000001</v>
      </c>
      <c r="I181">
        <f t="shared" si="6"/>
        <v>0.25991924549240747</v>
      </c>
      <c r="J181">
        <f t="shared" si="7"/>
        <v>5.0596576121689667</v>
      </c>
      <c r="K181">
        <f t="shared" si="8"/>
        <v>3.0260185837081055</v>
      </c>
    </row>
    <row r="182" spans="1:11" x14ac:dyDescent="0.3">
      <c r="A182" s="1">
        <v>44927</v>
      </c>
      <c r="B182" s="5">
        <v>3.9</v>
      </c>
      <c r="C182">
        <v>6.4101469688562576</v>
      </c>
      <c r="E182">
        <v>181</v>
      </c>
      <c r="F182">
        <v>14.4</v>
      </c>
      <c r="G182">
        <v>0.32909668600000003</v>
      </c>
      <c r="H182">
        <v>0.25020841729999999</v>
      </c>
      <c r="I182">
        <f t="shared" si="6"/>
        <v>6.2233589384834065E-3</v>
      </c>
      <c r="J182">
        <f t="shared" si="7"/>
        <v>4.1542508979556292</v>
      </c>
      <c r="K182">
        <f t="shared" si="8"/>
        <v>4.4820540725448774</v>
      </c>
    </row>
    <row r="183" spans="1:11" x14ac:dyDescent="0.3">
      <c r="A183" s="1">
        <v>44958</v>
      </c>
      <c r="B183" s="5">
        <v>3.9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AA99-7A2F-4193-A6AC-324889833626}">
  <dimension ref="A1:N183"/>
  <sheetViews>
    <sheetView tabSelected="1" topLeftCell="J25" workbookViewId="0">
      <selection activeCell="Z31" sqref="Z31"/>
    </sheetView>
  </sheetViews>
  <sheetFormatPr defaultRowHeight="16.2" x14ac:dyDescent="0.3"/>
  <cols>
    <col min="1" max="1" width="11" bestFit="1" customWidth="1"/>
  </cols>
  <sheetData>
    <row r="1" spans="1:6" x14ac:dyDescent="0.3">
      <c r="C1" t="s">
        <v>0</v>
      </c>
      <c r="D1" t="s">
        <v>131</v>
      </c>
      <c r="E1" t="s">
        <v>4</v>
      </c>
    </row>
    <row r="2" spans="1:6" x14ac:dyDescent="0.3">
      <c r="A2" s="1"/>
      <c r="B2">
        <v>1</v>
      </c>
      <c r="C2">
        <v>3.3</v>
      </c>
      <c r="D2">
        <v>1.9964397760000001</v>
      </c>
      <c r="E2">
        <v>4.7467879756000002</v>
      </c>
      <c r="F2" t="s">
        <v>10</v>
      </c>
    </row>
    <row r="3" spans="1:6" x14ac:dyDescent="0.3">
      <c r="A3" s="1"/>
      <c r="B3">
        <v>2</v>
      </c>
      <c r="C3">
        <v>3.3</v>
      </c>
      <c r="D3">
        <v>1.711304513</v>
      </c>
      <c r="E3">
        <v>4.7467879756000002</v>
      </c>
      <c r="F3" t="s">
        <v>11</v>
      </c>
    </row>
    <row r="4" spans="1:6" x14ac:dyDescent="0.3">
      <c r="A4" s="1"/>
      <c r="B4">
        <v>3</v>
      </c>
      <c r="C4">
        <v>3.3</v>
      </c>
      <c r="D4">
        <v>1.7640429440000001</v>
      </c>
      <c r="E4">
        <v>4.7467879756000002</v>
      </c>
      <c r="F4" t="s">
        <v>12</v>
      </c>
    </row>
    <row r="5" spans="1:6" x14ac:dyDescent="0.3">
      <c r="A5" s="1"/>
      <c r="B5">
        <v>4</v>
      </c>
      <c r="C5">
        <v>3.3</v>
      </c>
      <c r="D5">
        <v>2.0512779820000002</v>
      </c>
      <c r="E5">
        <v>4.7467879756000002</v>
      </c>
      <c r="F5" t="s">
        <v>13</v>
      </c>
    </row>
    <row r="6" spans="1:6" x14ac:dyDescent="0.3">
      <c r="A6" s="1"/>
      <c r="B6">
        <v>5</v>
      </c>
      <c r="C6">
        <v>3.3</v>
      </c>
      <c r="D6">
        <v>8.2586293410000007</v>
      </c>
      <c r="E6">
        <v>4.7467879756000002</v>
      </c>
      <c r="F6" t="s">
        <v>14</v>
      </c>
    </row>
    <row r="7" spans="1:6" x14ac:dyDescent="0.3">
      <c r="A7" s="1"/>
      <c r="B7">
        <v>6</v>
      </c>
      <c r="C7">
        <v>3.3</v>
      </c>
      <c r="D7">
        <v>8.2016696440000008</v>
      </c>
      <c r="E7">
        <v>4.7467879756000002</v>
      </c>
      <c r="F7" t="s">
        <v>132</v>
      </c>
    </row>
    <row r="8" spans="1:6" x14ac:dyDescent="0.3">
      <c r="A8" s="1"/>
      <c r="B8">
        <v>7</v>
      </c>
      <c r="C8">
        <v>3.3</v>
      </c>
      <c r="D8">
        <v>6.4544013309999997</v>
      </c>
      <c r="E8">
        <v>4.7467879756000002</v>
      </c>
      <c r="F8" t="s">
        <v>16</v>
      </c>
    </row>
    <row r="9" spans="1:6" x14ac:dyDescent="0.3">
      <c r="A9" s="1"/>
      <c r="B9">
        <v>8</v>
      </c>
      <c r="C9">
        <v>3.4</v>
      </c>
      <c r="D9">
        <v>8.5815115439999996</v>
      </c>
      <c r="E9">
        <v>4.5689678134999996</v>
      </c>
    </row>
    <row r="10" spans="1:6" x14ac:dyDescent="0.3">
      <c r="A10" s="1"/>
      <c r="B10">
        <v>9</v>
      </c>
      <c r="C10">
        <v>3.4</v>
      </c>
      <c r="D10">
        <v>2.2851297399999999</v>
      </c>
      <c r="E10">
        <v>4.5689678134999996</v>
      </c>
      <c r="F10" t="s">
        <v>133</v>
      </c>
    </row>
    <row r="11" spans="1:6" x14ac:dyDescent="0.3">
      <c r="A11" s="1"/>
      <c r="B11">
        <v>10</v>
      </c>
      <c r="C11">
        <v>3.4</v>
      </c>
      <c r="D11">
        <v>7.7454273310000001</v>
      </c>
      <c r="E11">
        <v>4.5689678134999996</v>
      </c>
      <c r="F11" t="s">
        <v>134</v>
      </c>
    </row>
    <row r="12" spans="1:6" x14ac:dyDescent="0.3">
      <c r="A12" s="1"/>
      <c r="B12">
        <v>11</v>
      </c>
      <c r="C12">
        <v>3.4</v>
      </c>
      <c r="D12">
        <v>7.110322794</v>
      </c>
      <c r="E12">
        <v>4.5689678134999996</v>
      </c>
      <c r="F12" t="s">
        <v>135</v>
      </c>
    </row>
    <row r="13" spans="1:6" x14ac:dyDescent="0.3">
      <c r="A13" s="1"/>
      <c r="B13">
        <v>12</v>
      </c>
      <c r="C13">
        <v>3.4</v>
      </c>
      <c r="D13">
        <v>1.7902284690000001</v>
      </c>
      <c r="E13">
        <v>4.5689678134999996</v>
      </c>
      <c r="F13" t="s">
        <v>136</v>
      </c>
    </row>
    <row r="14" spans="1:6" x14ac:dyDescent="0.3">
      <c r="A14" s="1"/>
      <c r="B14">
        <v>13</v>
      </c>
      <c r="C14">
        <v>3.5</v>
      </c>
      <c r="D14">
        <v>2.5224699290000001</v>
      </c>
      <c r="E14">
        <v>4.3911476514999999</v>
      </c>
      <c r="F14" t="s">
        <v>137</v>
      </c>
    </row>
    <row r="15" spans="1:6" x14ac:dyDescent="0.3">
      <c r="A15" s="1"/>
      <c r="B15">
        <v>14</v>
      </c>
      <c r="C15">
        <v>3.5</v>
      </c>
      <c r="D15">
        <v>2.1766010320000002</v>
      </c>
      <c r="E15">
        <v>4.3911476514999999</v>
      </c>
      <c r="F15" t="s">
        <v>138</v>
      </c>
    </row>
    <row r="16" spans="1:6" x14ac:dyDescent="0.3">
      <c r="A16" s="1"/>
      <c r="B16">
        <v>15</v>
      </c>
      <c r="C16">
        <v>3.6</v>
      </c>
      <c r="D16">
        <v>2.801011715</v>
      </c>
      <c r="E16">
        <v>4.2133274895000001</v>
      </c>
      <c r="F16" t="s">
        <v>139</v>
      </c>
    </row>
    <row r="17" spans="1:6" x14ac:dyDescent="0.3">
      <c r="A17" s="1"/>
      <c r="B17">
        <v>16</v>
      </c>
      <c r="C17">
        <v>3.6</v>
      </c>
      <c r="D17">
        <v>2.2769721939999998</v>
      </c>
      <c r="E17">
        <v>4.2133274895000001</v>
      </c>
      <c r="F17" t="s">
        <v>140</v>
      </c>
    </row>
    <row r="18" spans="1:6" x14ac:dyDescent="0.3">
      <c r="A18" s="1"/>
      <c r="B18">
        <v>17</v>
      </c>
      <c r="C18">
        <v>3.7</v>
      </c>
      <c r="D18">
        <v>2.462743943</v>
      </c>
      <c r="E18">
        <v>4.0355073275000004</v>
      </c>
      <c r="F18" t="s">
        <v>141</v>
      </c>
    </row>
    <row r="19" spans="1:6" x14ac:dyDescent="0.3">
      <c r="A19" s="1"/>
      <c r="B19">
        <v>18</v>
      </c>
      <c r="C19">
        <v>3.7</v>
      </c>
      <c r="D19">
        <v>1.9101588490000001</v>
      </c>
      <c r="E19">
        <v>4.0355073275000004</v>
      </c>
      <c r="F19" t="s">
        <v>142</v>
      </c>
    </row>
    <row r="20" spans="1:6" x14ac:dyDescent="0.3">
      <c r="A20" s="1"/>
      <c r="B20">
        <v>19</v>
      </c>
      <c r="C20">
        <v>3.7</v>
      </c>
      <c r="D20">
        <v>7.0364028660000004</v>
      </c>
      <c r="E20">
        <v>4.0355073275000004</v>
      </c>
      <c r="F20" t="s">
        <v>143</v>
      </c>
    </row>
    <row r="21" spans="1:6" x14ac:dyDescent="0.3">
      <c r="A21" s="1"/>
      <c r="B21">
        <v>20</v>
      </c>
      <c r="C21">
        <v>3.8</v>
      </c>
      <c r="D21">
        <v>9.0597579649999993</v>
      </c>
      <c r="E21">
        <v>3.8576871654999998</v>
      </c>
      <c r="F21" t="s">
        <v>144</v>
      </c>
    </row>
    <row r="22" spans="1:6" x14ac:dyDescent="0.3">
      <c r="A22" s="1"/>
      <c r="B22">
        <v>21</v>
      </c>
      <c r="C22">
        <v>3.8</v>
      </c>
      <c r="D22">
        <v>8.5248147460000006</v>
      </c>
      <c r="E22">
        <v>3.8576871654999998</v>
      </c>
      <c r="F22" t="s">
        <v>145</v>
      </c>
    </row>
    <row r="23" spans="1:6" x14ac:dyDescent="0.3">
      <c r="A23" s="1"/>
      <c r="B23">
        <v>22</v>
      </c>
      <c r="C23">
        <v>3.8</v>
      </c>
      <c r="D23">
        <v>8.2626925030000002</v>
      </c>
      <c r="E23">
        <v>3.8576871654999998</v>
      </c>
      <c r="F23" t="s">
        <v>146</v>
      </c>
    </row>
    <row r="24" spans="1:6" x14ac:dyDescent="0.3">
      <c r="A24" s="1"/>
      <c r="B24">
        <v>23</v>
      </c>
      <c r="C24">
        <v>3.8</v>
      </c>
      <c r="D24">
        <v>1.6484846559999999</v>
      </c>
      <c r="E24">
        <v>3.8576871654999998</v>
      </c>
      <c r="F24" t="s">
        <v>147</v>
      </c>
    </row>
    <row r="25" spans="1:6" x14ac:dyDescent="0.3">
      <c r="A25" s="1"/>
      <c r="B25">
        <v>24</v>
      </c>
      <c r="C25">
        <v>3.8</v>
      </c>
      <c r="D25">
        <v>8.5424555550000001</v>
      </c>
      <c r="E25">
        <v>3.8576871654999998</v>
      </c>
      <c r="F25" t="s">
        <v>148</v>
      </c>
    </row>
    <row r="26" spans="1:6" x14ac:dyDescent="0.3">
      <c r="A26" s="1"/>
      <c r="B26">
        <v>25</v>
      </c>
      <c r="C26">
        <v>3.8</v>
      </c>
      <c r="D26">
        <v>1.749779889</v>
      </c>
      <c r="E26">
        <v>3.8576871654999998</v>
      </c>
      <c r="F26" t="s">
        <v>149</v>
      </c>
    </row>
    <row r="27" spans="1:6" x14ac:dyDescent="0.3">
      <c r="A27" s="1"/>
      <c r="B27">
        <v>26</v>
      </c>
      <c r="C27">
        <v>3.8</v>
      </c>
      <c r="D27">
        <v>2.334873564</v>
      </c>
      <c r="E27">
        <v>3.8576871654999998</v>
      </c>
      <c r="F27" t="s">
        <v>150</v>
      </c>
    </row>
    <row r="28" spans="1:6" x14ac:dyDescent="0.3">
      <c r="A28" s="1"/>
      <c r="B28">
        <v>27</v>
      </c>
      <c r="C28">
        <v>3.9</v>
      </c>
      <c r="D28">
        <v>6.8090028399999998</v>
      </c>
      <c r="E28">
        <v>3.6798670035000001</v>
      </c>
      <c r="F28" t="s">
        <v>151</v>
      </c>
    </row>
    <row r="29" spans="1:6" x14ac:dyDescent="0.3">
      <c r="A29" s="1"/>
      <c r="B29">
        <v>28</v>
      </c>
      <c r="C29">
        <v>3.9</v>
      </c>
      <c r="D29">
        <v>1.862522741</v>
      </c>
      <c r="E29">
        <v>3.6798670035000001</v>
      </c>
      <c r="F29" t="s">
        <v>152</v>
      </c>
    </row>
    <row r="30" spans="1:6" x14ac:dyDescent="0.3">
      <c r="A30" s="1"/>
      <c r="B30">
        <v>29</v>
      </c>
      <c r="C30">
        <v>3.9</v>
      </c>
      <c r="D30">
        <v>2.1090824750000001</v>
      </c>
      <c r="E30">
        <v>3.6798670035000001</v>
      </c>
      <c r="F30" t="s">
        <v>153</v>
      </c>
    </row>
    <row r="31" spans="1:6" x14ac:dyDescent="0.3">
      <c r="A31" s="1"/>
      <c r="B31">
        <v>30</v>
      </c>
      <c r="C31">
        <v>3.9</v>
      </c>
      <c r="D31">
        <v>2.041128702</v>
      </c>
      <c r="E31">
        <v>3.6798670035000001</v>
      </c>
      <c r="F31" t="s">
        <v>154</v>
      </c>
    </row>
    <row r="32" spans="1:6" x14ac:dyDescent="0.3">
      <c r="A32" s="1"/>
      <c r="B32">
        <v>31</v>
      </c>
      <c r="C32">
        <v>3.9</v>
      </c>
      <c r="D32">
        <v>2.202582939</v>
      </c>
      <c r="E32">
        <v>3.6798670035000001</v>
      </c>
      <c r="F32" t="s">
        <v>155</v>
      </c>
    </row>
    <row r="33" spans="1:13" x14ac:dyDescent="0.3">
      <c r="A33" s="1"/>
      <c r="B33">
        <v>32</v>
      </c>
      <c r="C33">
        <v>3.9</v>
      </c>
      <c r="D33">
        <v>2.6991801039999999</v>
      </c>
      <c r="E33">
        <v>3.6798670035000001</v>
      </c>
      <c r="F33" t="s">
        <v>156</v>
      </c>
    </row>
    <row r="34" spans="1:13" x14ac:dyDescent="0.3">
      <c r="A34" s="1"/>
      <c r="B34">
        <v>33</v>
      </c>
      <c r="C34">
        <v>3.9</v>
      </c>
      <c r="D34">
        <v>6.4101469690000004</v>
      </c>
      <c r="E34">
        <v>3.6798670035000001</v>
      </c>
      <c r="F34" t="s">
        <v>157</v>
      </c>
    </row>
    <row r="35" spans="1:13" x14ac:dyDescent="0.3">
      <c r="A35" s="1"/>
      <c r="B35">
        <v>34</v>
      </c>
      <c r="C35">
        <v>4</v>
      </c>
      <c r="D35">
        <v>1.811464806</v>
      </c>
      <c r="E35">
        <v>3.5020468413999999</v>
      </c>
    </row>
    <row r="36" spans="1:13" x14ac:dyDescent="0.3">
      <c r="A36" s="1"/>
      <c r="B36">
        <v>35</v>
      </c>
      <c r="C36">
        <v>4</v>
      </c>
      <c r="D36">
        <v>2.4865719550000001</v>
      </c>
      <c r="E36">
        <v>3.5020468413999999</v>
      </c>
      <c r="G36" t="s">
        <v>122</v>
      </c>
    </row>
    <row r="37" spans="1:13" x14ac:dyDescent="0.3">
      <c r="A37" s="1"/>
      <c r="B37">
        <v>36</v>
      </c>
      <c r="C37">
        <v>4.0999999999999996</v>
      </c>
      <c r="D37">
        <v>2.2329638649999999</v>
      </c>
      <c r="E37">
        <v>3.3242266794000002</v>
      </c>
      <c r="G37" t="s">
        <v>124</v>
      </c>
      <c r="H37" t="s">
        <v>125</v>
      </c>
      <c r="I37" t="s">
        <v>126</v>
      </c>
      <c r="J37" t="s">
        <v>127</v>
      </c>
    </row>
    <row r="38" spans="1:13" x14ac:dyDescent="0.3">
      <c r="A38" s="1"/>
      <c r="B38">
        <v>37</v>
      </c>
      <c r="C38">
        <v>4.0999999999999996</v>
      </c>
      <c r="D38">
        <v>2.359711404</v>
      </c>
      <c r="E38">
        <v>3.3242266794000002</v>
      </c>
      <c r="G38" t="s">
        <v>128</v>
      </c>
      <c r="H38">
        <v>9</v>
      </c>
      <c r="I38">
        <v>198.66066652559999</v>
      </c>
      <c r="J38">
        <v>22.073407391700002</v>
      </c>
      <c r="L38" t="s">
        <v>9</v>
      </c>
      <c r="M38">
        <f>I38/I40</f>
        <v>0.24064748849382764</v>
      </c>
    </row>
    <row r="39" spans="1:13" x14ac:dyDescent="0.3">
      <c r="A39" s="1"/>
      <c r="B39">
        <v>38</v>
      </c>
      <c r="C39">
        <v>4.0999999999999996</v>
      </c>
      <c r="D39">
        <v>7.8710638980000001</v>
      </c>
      <c r="E39">
        <v>3.3242266794000002</v>
      </c>
      <c r="G39" t="s">
        <v>129</v>
      </c>
      <c r="H39">
        <v>171</v>
      </c>
      <c r="I39">
        <v>626.86495091990002</v>
      </c>
      <c r="J39">
        <v>3.6658769059999998</v>
      </c>
    </row>
    <row r="40" spans="1:13" x14ac:dyDescent="0.3">
      <c r="A40" s="1"/>
      <c r="B40">
        <v>39</v>
      </c>
      <c r="C40">
        <v>4.0999999999999996</v>
      </c>
      <c r="D40">
        <v>2.199689878</v>
      </c>
      <c r="E40">
        <v>3.3242266794000002</v>
      </c>
      <c r="G40" t="s">
        <v>130</v>
      </c>
      <c r="H40">
        <v>180</v>
      </c>
      <c r="I40">
        <v>825.52561744560001</v>
      </c>
    </row>
    <row r="41" spans="1:13" x14ac:dyDescent="0.3">
      <c r="A41" s="1"/>
      <c r="B41">
        <v>40</v>
      </c>
      <c r="C41">
        <v>4.0999999999999996</v>
      </c>
      <c r="D41">
        <v>1.8748777210000001</v>
      </c>
      <c r="E41">
        <v>3.3242266794000002</v>
      </c>
      <c r="G41" t="s">
        <v>158</v>
      </c>
    </row>
    <row r="42" spans="1:13" x14ac:dyDescent="0.3">
      <c r="A42" s="1"/>
      <c r="B42">
        <v>41</v>
      </c>
      <c r="C42">
        <v>4.0999999999999996</v>
      </c>
      <c r="D42">
        <v>2.949515087</v>
      </c>
      <c r="E42">
        <v>3.3242266794000002</v>
      </c>
    </row>
    <row r="43" spans="1:13" x14ac:dyDescent="0.3">
      <c r="A43" s="1"/>
      <c r="B43">
        <v>42</v>
      </c>
      <c r="C43">
        <v>4.0999999999999996</v>
      </c>
      <c r="D43">
        <v>1.520135266</v>
      </c>
      <c r="E43">
        <v>3.3242266794000002</v>
      </c>
    </row>
    <row r="44" spans="1:13" x14ac:dyDescent="0.3">
      <c r="A44" s="1"/>
      <c r="B44">
        <v>43</v>
      </c>
      <c r="C44">
        <v>4.2</v>
      </c>
      <c r="D44">
        <v>2.8715478349999999</v>
      </c>
      <c r="E44">
        <v>3.1464065174</v>
      </c>
    </row>
    <row r="45" spans="1:13" x14ac:dyDescent="0.3">
      <c r="A45" s="1"/>
      <c r="B45">
        <v>44</v>
      </c>
      <c r="C45">
        <v>4.3</v>
      </c>
      <c r="D45">
        <v>6.2218689029999998</v>
      </c>
      <c r="E45">
        <v>2.6041979829000002</v>
      </c>
    </row>
    <row r="46" spans="1:13" x14ac:dyDescent="0.3">
      <c r="A46" s="1"/>
      <c r="B46">
        <v>45</v>
      </c>
      <c r="C46">
        <v>4.4000000000000004</v>
      </c>
      <c r="D46">
        <v>2.2117954210000002</v>
      </c>
      <c r="E46">
        <v>2.5146070551999999</v>
      </c>
    </row>
    <row r="47" spans="1:13" x14ac:dyDescent="0.3">
      <c r="A47" s="1"/>
      <c r="B47">
        <v>46</v>
      </c>
      <c r="C47">
        <v>4.4000000000000004</v>
      </c>
      <c r="D47">
        <v>1.551235138</v>
      </c>
      <c r="E47">
        <v>2.5146070551999999</v>
      </c>
    </row>
    <row r="48" spans="1:13" x14ac:dyDescent="0.3">
      <c r="A48" s="1"/>
      <c r="B48">
        <v>47</v>
      </c>
      <c r="C48">
        <v>4.4000000000000004</v>
      </c>
      <c r="D48">
        <v>1.6925371629999999</v>
      </c>
      <c r="E48">
        <v>2.5146070551999999</v>
      </c>
    </row>
    <row r="49" spans="1:5" x14ac:dyDescent="0.3">
      <c r="A49" s="1"/>
      <c r="B49">
        <v>48</v>
      </c>
      <c r="C49">
        <v>4.4000000000000004</v>
      </c>
      <c r="D49">
        <v>7.4798724679999999</v>
      </c>
      <c r="E49">
        <v>2.5146070551999999</v>
      </c>
    </row>
    <row r="50" spans="1:5" x14ac:dyDescent="0.3">
      <c r="A50" s="1"/>
      <c r="B50">
        <v>49</v>
      </c>
      <c r="C50">
        <v>4.5</v>
      </c>
      <c r="D50">
        <v>2.0705076199999999</v>
      </c>
      <c r="E50">
        <v>2.4250161275000002</v>
      </c>
    </row>
    <row r="51" spans="1:5" x14ac:dyDescent="0.3">
      <c r="A51" s="1"/>
      <c r="B51">
        <v>50</v>
      </c>
      <c r="C51">
        <v>4.5</v>
      </c>
      <c r="D51">
        <v>1.5393269919999999</v>
      </c>
      <c r="E51">
        <v>2.4250161275000002</v>
      </c>
    </row>
    <row r="52" spans="1:5" x14ac:dyDescent="0.3">
      <c r="A52" s="1"/>
      <c r="B52">
        <v>51</v>
      </c>
      <c r="C52">
        <v>4.5</v>
      </c>
      <c r="D52">
        <v>1.0193225539999999</v>
      </c>
      <c r="E52">
        <v>2.4250161275000002</v>
      </c>
    </row>
    <row r="53" spans="1:5" x14ac:dyDescent="0.3">
      <c r="A53" s="1"/>
      <c r="B53">
        <v>52</v>
      </c>
      <c r="C53">
        <v>4.5</v>
      </c>
      <c r="D53">
        <v>2.0746221330000001</v>
      </c>
      <c r="E53">
        <v>2.4250161275000002</v>
      </c>
    </row>
    <row r="54" spans="1:5" x14ac:dyDescent="0.3">
      <c r="A54" s="1"/>
      <c r="B54">
        <v>53</v>
      </c>
      <c r="C54">
        <v>4.5</v>
      </c>
      <c r="D54">
        <v>1.6334879550000001</v>
      </c>
      <c r="E54">
        <v>2.4250161275000002</v>
      </c>
    </row>
    <row r="55" spans="1:5" x14ac:dyDescent="0.3">
      <c r="A55" s="1"/>
      <c r="B55">
        <v>54</v>
      </c>
      <c r="C55">
        <v>4.5</v>
      </c>
      <c r="D55">
        <v>1.938974212</v>
      </c>
      <c r="E55">
        <v>2.4250161275000002</v>
      </c>
    </row>
    <row r="56" spans="1:5" x14ac:dyDescent="0.3">
      <c r="A56" s="1"/>
      <c r="B56">
        <v>55</v>
      </c>
      <c r="C56">
        <v>4.5999999999999996</v>
      </c>
      <c r="D56">
        <v>1.727978456</v>
      </c>
      <c r="E56">
        <v>2.3354251998</v>
      </c>
    </row>
    <row r="57" spans="1:5" x14ac:dyDescent="0.3">
      <c r="A57" s="1"/>
      <c r="B57">
        <v>56</v>
      </c>
      <c r="C57">
        <v>4.5999999999999996</v>
      </c>
      <c r="D57">
        <v>5.3903488550000001</v>
      </c>
      <c r="E57">
        <v>2.3354251998</v>
      </c>
    </row>
    <row r="58" spans="1:5" x14ac:dyDescent="0.3">
      <c r="A58" s="1"/>
      <c r="B58">
        <v>57</v>
      </c>
      <c r="C58">
        <v>4.5999999999999996</v>
      </c>
      <c r="D58">
        <v>2.380612433</v>
      </c>
      <c r="E58">
        <v>2.3354251998</v>
      </c>
    </row>
    <row r="59" spans="1:5" x14ac:dyDescent="0.3">
      <c r="A59" s="1"/>
      <c r="B59">
        <v>58</v>
      </c>
      <c r="C59">
        <v>4.7</v>
      </c>
      <c r="D59">
        <v>1.1251104190000001</v>
      </c>
      <c r="E59">
        <v>2.2458342721000002</v>
      </c>
    </row>
    <row r="60" spans="1:5" x14ac:dyDescent="0.3">
      <c r="A60" s="1"/>
      <c r="B60">
        <v>59</v>
      </c>
      <c r="C60">
        <v>4.7</v>
      </c>
      <c r="D60">
        <v>1.6359875209999999</v>
      </c>
      <c r="E60">
        <v>2.2458342721000002</v>
      </c>
    </row>
    <row r="61" spans="1:5" x14ac:dyDescent="0.3">
      <c r="A61" s="1"/>
      <c r="B61">
        <v>60</v>
      </c>
      <c r="C61">
        <v>4.8</v>
      </c>
      <c r="D61">
        <v>3.936889775</v>
      </c>
      <c r="E61">
        <v>2.1562433445</v>
      </c>
    </row>
    <row r="62" spans="1:5" x14ac:dyDescent="0.3">
      <c r="A62" s="1"/>
      <c r="B62">
        <v>61</v>
      </c>
      <c r="C62">
        <v>4.8</v>
      </c>
      <c r="D62">
        <v>0.170574436</v>
      </c>
      <c r="E62">
        <v>2.1562433445</v>
      </c>
    </row>
    <row r="63" spans="1:5" x14ac:dyDescent="0.3">
      <c r="A63" s="1"/>
      <c r="B63">
        <v>62</v>
      </c>
      <c r="C63">
        <v>4.8</v>
      </c>
      <c r="D63">
        <v>1.4637836470000001</v>
      </c>
      <c r="E63">
        <v>2.1562433445</v>
      </c>
    </row>
    <row r="64" spans="1:5" x14ac:dyDescent="0.3">
      <c r="A64" s="1"/>
      <c r="B64">
        <v>63</v>
      </c>
      <c r="C64">
        <v>4.8</v>
      </c>
      <c r="D64">
        <v>0.50179757899999999</v>
      </c>
      <c r="E64">
        <v>2.1562433445</v>
      </c>
    </row>
    <row r="65" spans="1:5" x14ac:dyDescent="0.3">
      <c r="A65" s="1"/>
      <c r="B65">
        <v>64</v>
      </c>
      <c r="C65">
        <v>4.8</v>
      </c>
      <c r="D65">
        <v>0.729519786</v>
      </c>
      <c r="E65">
        <v>2.1562433445</v>
      </c>
    </row>
    <row r="66" spans="1:5" x14ac:dyDescent="0.3">
      <c r="A66" s="1"/>
      <c r="B66">
        <v>65</v>
      </c>
      <c r="C66">
        <v>4.9000000000000004</v>
      </c>
      <c r="D66">
        <v>-3.6129748000000003E-2</v>
      </c>
      <c r="E66">
        <v>2.0666524167999998</v>
      </c>
    </row>
    <row r="67" spans="1:5" x14ac:dyDescent="0.3">
      <c r="A67" s="1"/>
      <c r="B67">
        <v>66</v>
      </c>
      <c r="C67">
        <v>4.9000000000000004</v>
      </c>
      <c r="D67">
        <v>2.7379581709999998</v>
      </c>
      <c r="E67">
        <v>2.0666524167999998</v>
      </c>
    </row>
    <row r="68" spans="1:5" x14ac:dyDescent="0.3">
      <c r="A68" s="1"/>
      <c r="B68">
        <v>67</v>
      </c>
      <c r="C68">
        <v>5</v>
      </c>
      <c r="D68">
        <v>1.062874503</v>
      </c>
      <c r="E68">
        <v>1.9770614891</v>
      </c>
    </row>
    <row r="69" spans="1:5" x14ac:dyDescent="0.3">
      <c r="A69" s="1"/>
      <c r="B69">
        <v>68</v>
      </c>
      <c r="C69">
        <v>5.0999999999999996</v>
      </c>
      <c r="D69">
        <v>0.85253622100000004</v>
      </c>
      <c r="E69">
        <v>1.8874705614</v>
      </c>
    </row>
    <row r="70" spans="1:5" x14ac:dyDescent="0.3">
      <c r="A70" s="1"/>
      <c r="B70">
        <v>69</v>
      </c>
      <c r="C70">
        <v>5.0999999999999996</v>
      </c>
      <c r="D70">
        <v>0.99732649500000004</v>
      </c>
      <c r="E70">
        <v>1.8874705614</v>
      </c>
    </row>
    <row r="71" spans="1:5" x14ac:dyDescent="0.3">
      <c r="A71" s="1"/>
      <c r="B71">
        <v>70</v>
      </c>
      <c r="C71">
        <v>5.0999999999999996</v>
      </c>
      <c r="D71">
        <v>0.82713886999999997</v>
      </c>
      <c r="E71">
        <v>1.8874705614</v>
      </c>
    </row>
    <row r="72" spans="1:5" x14ac:dyDescent="0.3">
      <c r="A72" s="1"/>
      <c r="B72">
        <v>71</v>
      </c>
      <c r="C72">
        <v>5.0999999999999996</v>
      </c>
      <c r="D72">
        <v>-0.19951744599999999</v>
      </c>
      <c r="E72">
        <v>1.8874705614</v>
      </c>
    </row>
    <row r="73" spans="1:5" x14ac:dyDescent="0.3">
      <c r="A73" s="1"/>
      <c r="B73">
        <v>72</v>
      </c>
      <c r="C73">
        <v>5.0999999999999996</v>
      </c>
      <c r="D73">
        <v>2.5000422090000001</v>
      </c>
      <c r="E73">
        <v>1.8874705614</v>
      </c>
    </row>
    <row r="74" spans="1:5" x14ac:dyDescent="0.3">
      <c r="A74" s="1"/>
      <c r="B74">
        <v>73</v>
      </c>
      <c r="C74">
        <v>5.2</v>
      </c>
      <c r="D74">
        <v>4.1755430420000001</v>
      </c>
      <c r="E74">
        <v>1.7978796337</v>
      </c>
    </row>
    <row r="75" spans="1:5" x14ac:dyDescent="0.3">
      <c r="A75" s="1"/>
      <c r="B75">
        <v>74</v>
      </c>
      <c r="C75">
        <v>5.2</v>
      </c>
      <c r="D75">
        <v>3.9814562310000001</v>
      </c>
      <c r="E75">
        <v>1.7978796337</v>
      </c>
    </row>
    <row r="76" spans="1:5" x14ac:dyDescent="0.3">
      <c r="A76" s="1"/>
      <c r="B76">
        <v>75</v>
      </c>
      <c r="C76">
        <v>5.2</v>
      </c>
      <c r="D76">
        <v>0.19507929299999999</v>
      </c>
      <c r="E76">
        <v>1.7978796337</v>
      </c>
    </row>
    <row r="77" spans="1:5" x14ac:dyDescent="0.3">
      <c r="A77" s="1"/>
      <c r="B77">
        <v>76</v>
      </c>
      <c r="C77">
        <v>5.2</v>
      </c>
      <c r="D77">
        <v>1.01779978</v>
      </c>
      <c r="E77">
        <v>1.7978796337</v>
      </c>
    </row>
    <row r="78" spans="1:5" x14ac:dyDescent="0.3">
      <c r="A78" s="1"/>
      <c r="B78">
        <v>77</v>
      </c>
      <c r="C78">
        <v>5.2</v>
      </c>
      <c r="D78">
        <v>4.0265554129999996</v>
      </c>
      <c r="E78">
        <v>1.7978796337</v>
      </c>
    </row>
    <row r="79" spans="1:5" x14ac:dyDescent="0.3">
      <c r="A79" s="1"/>
      <c r="B79">
        <v>78</v>
      </c>
      <c r="C79">
        <v>5.3</v>
      </c>
      <c r="D79">
        <v>5.2512715549999998</v>
      </c>
      <c r="E79">
        <v>1.708288706</v>
      </c>
    </row>
    <row r="80" spans="1:5" x14ac:dyDescent="0.3">
      <c r="A80" s="1"/>
      <c r="B80">
        <v>79</v>
      </c>
      <c r="C80">
        <v>5.3</v>
      </c>
      <c r="D80">
        <v>-3.9932744999999999E-2</v>
      </c>
      <c r="E80">
        <v>1.708288706</v>
      </c>
    </row>
    <row r="81" spans="1:5" x14ac:dyDescent="0.3">
      <c r="A81" s="1"/>
      <c r="B81">
        <v>80</v>
      </c>
      <c r="C81">
        <v>5.3</v>
      </c>
      <c r="D81">
        <v>1.3730868140000001</v>
      </c>
      <c r="E81">
        <v>1.708288706</v>
      </c>
    </row>
    <row r="82" spans="1:5" x14ac:dyDescent="0.3">
      <c r="A82" s="1"/>
      <c r="B82">
        <v>81</v>
      </c>
      <c r="C82">
        <v>5.4</v>
      </c>
      <c r="D82">
        <v>4.280294048</v>
      </c>
      <c r="E82">
        <v>1.6186977783000001</v>
      </c>
    </row>
    <row r="83" spans="1:5" x14ac:dyDescent="0.3">
      <c r="A83" s="1"/>
      <c r="B83">
        <v>82</v>
      </c>
      <c r="C83">
        <v>5.4</v>
      </c>
      <c r="D83">
        <v>0.75649327</v>
      </c>
      <c r="E83">
        <v>1.6186977783000001</v>
      </c>
    </row>
    <row r="84" spans="1:5" x14ac:dyDescent="0.3">
      <c r="A84" s="1"/>
      <c r="B84">
        <v>83</v>
      </c>
      <c r="C84">
        <v>5.5</v>
      </c>
      <c r="D84">
        <v>1.664340216</v>
      </c>
      <c r="E84">
        <v>1.5291068506000001</v>
      </c>
    </row>
    <row r="85" spans="1:5" x14ac:dyDescent="0.3">
      <c r="A85" s="1"/>
      <c r="B85">
        <v>84</v>
      </c>
      <c r="C85">
        <v>5.5</v>
      </c>
      <c r="D85">
        <v>4.9927065380000002</v>
      </c>
      <c r="E85">
        <v>2.9028796587999999</v>
      </c>
    </row>
    <row r="86" spans="1:5" x14ac:dyDescent="0.3">
      <c r="A86" s="1"/>
      <c r="B86">
        <v>85</v>
      </c>
      <c r="C86">
        <v>5.5</v>
      </c>
      <c r="D86">
        <v>0.123771204</v>
      </c>
      <c r="E86">
        <v>2.9028796587999999</v>
      </c>
    </row>
    <row r="87" spans="1:5" x14ac:dyDescent="0.3">
      <c r="A87" s="1"/>
      <c r="B87">
        <v>86</v>
      </c>
      <c r="C87">
        <v>5.5</v>
      </c>
      <c r="D87">
        <v>1.3223551819999999</v>
      </c>
      <c r="E87">
        <v>2.9028796587999999</v>
      </c>
    </row>
    <row r="88" spans="1:5" x14ac:dyDescent="0.3">
      <c r="A88" s="1"/>
      <c r="B88">
        <v>87</v>
      </c>
      <c r="C88">
        <v>5.6</v>
      </c>
      <c r="D88">
        <v>0.16956978</v>
      </c>
      <c r="E88">
        <v>2.8034692505000001</v>
      </c>
    </row>
    <row r="89" spans="1:5" x14ac:dyDescent="0.3">
      <c r="A89" s="1"/>
      <c r="B89">
        <v>88</v>
      </c>
      <c r="C89">
        <v>5.6</v>
      </c>
      <c r="D89">
        <v>-7.3637390999999996E-2</v>
      </c>
      <c r="E89">
        <v>2.8034692505000001</v>
      </c>
    </row>
    <row r="90" spans="1:5" x14ac:dyDescent="0.3">
      <c r="A90" s="1"/>
      <c r="B90">
        <v>89</v>
      </c>
      <c r="C90">
        <v>5.7</v>
      </c>
      <c r="D90">
        <v>5.0217900479999997</v>
      </c>
      <c r="E90">
        <v>2.7040588420999998</v>
      </c>
    </row>
    <row r="91" spans="1:5" x14ac:dyDescent="0.3">
      <c r="A91" s="1"/>
      <c r="B91">
        <v>90</v>
      </c>
      <c r="C91">
        <v>5.7</v>
      </c>
      <c r="D91">
        <v>5.3654752390000002</v>
      </c>
      <c r="E91">
        <v>2.7040588420999998</v>
      </c>
    </row>
    <row r="92" spans="1:5" x14ac:dyDescent="0.3">
      <c r="A92" s="1"/>
      <c r="B92">
        <v>91</v>
      </c>
      <c r="C92">
        <v>5.7</v>
      </c>
      <c r="D92">
        <v>1.657918676</v>
      </c>
      <c r="E92">
        <v>2.7040588420999998</v>
      </c>
    </row>
    <row r="93" spans="1:5" x14ac:dyDescent="0.3">
      <c r="A93" s="1"/>
      <c r="B93">
        <v>92</v>
      </c>
      <c r="C93">
        <v>5.7</v>
      </c>
      <c r="D93">
        <v>4.1596948390000001</v>
      </c>
      <c r="E93">
        <v>2.7040588420999998</v>
      </c>
    </row>
    <row r="94" spans="1:5" x14ac:dyDescent="0.3">
      <c r="A94" s="1"/>
      <c r="B94">
        <v>93</v>
      </c>
      <c r="C94">
        <v>5.8</v>
      </c>
      <c r="D94">
        <v>-2.5129802E-2</v>
      </c>
      <c r="E94">
        <v>2.6046484338</v>
      </c>
    </row>
    <row r="95" spans="1:5" x14ac:dyDescent="0.3">
      <c r="A95" s="1"/>
      <c r="B95">
        <v>94</v>
      </c>
      <c r="C95">
        <v>5.9</v>
      </c>
      <c r="D95">
        <v>1.9528578990000001</v>
      </c>
      <c r="E95">
        <v>2.5052380255000002</v>
      </c>
    </row>
    <row r="96" spans="1:5" x14ac:dyDescent="0.3">
      <c r="A96" s="1"/>
      <c r="B96">
        <v>95</v>
      </c>
      <c r="C96">
        <v>6</v>
      </c>
      <c r="D96">
        <v>5.6001228999999997</v>
      </c>
      <c r="E96">
        <v>2.4058276171999999</v>
      </c>
    </row>
    <row r="97" spans="1:5" x14ac:dyDescent="0.3">
      <c r="A97" s="1"/>
      <c r="B97">
        <v>96</v>
      </c>
      <c r="C97">
        <v>6</v>
      </c>
      <c r="D97">
        <v>4.936927431</v>
      </c>
      <c r="E97">
        <v>2.4058276171999999</v>
      </c>
    </row>
    <row r="98" spans="1:5" x14ac:dyDescent="0.3">
      <c r="A98" s="1"/>
      <c r="B98">
        <v>97</v>
      </c>
      <c r="C98">
        <v>6.1</v>
      </c>
      <c r="D98">
        <v>5.3914514130000004</v>
      </c>
      <c r="E98">
        <v>2.3064172089000001</v>
      </c>
    </row>
    <row r="99" spans="1:5" x14ac:dyDescent="0.3">
      <c r="A99" s="1"/>
      <c r="B99">
        <v>98</v>
      </c>
      <c r="C99">
        <v>6.1</v>
      </c>
      <c r="D99">
        <v>5.3718551149999998</v>
      </c>
      <c r="E99">
        <v>2.3064172089000001</v>
      </c>
    </row>
    <row r="100" spans="1:5" x14ac:dyDescent="0.3">
      <c r="A100" s="1"/>
      <c r="B100">
        <v>99</v>
      </c>
      <c r="C100">
        <v>6.1</v>
      </c>
      <c r="D100">
        <v>2.12711155</v>
      </c>
      <c r="E100">
        <v>2.3064172089000001</v>
      </c>
    </row>
    <row r="101" spans="1:5" x14ac:dyDescent="0.3">
      <c r="A101" s="1"/>
      <c r="B101">
        <v>100</v>
      </c>
      <c r="C101">
        <v>6.1</v>
      </c>
      <c r="D101">
        <v>3.6551862769999999</v>
      </c>
      <c r="E101">
        <v>2.3064172089000001</v>
      </c>
    </row>
    <row r="102" spans="1:5" x14ac:dyDescent="0.3">
      <c r="A102" s="1"/>
      <c r="B102">
        <v>101</v>
      </c>
      <c r="C102">
        <v>6.1</v>
      </c>
      <c r="D102">
        <v>-8.9348312999999999E-2</v>
      </c>
      <c r="E102">
        <v>2.3064172089000001</v>
      </c>
    </row>
    <row r="103" spans="1:5" x14ac:dyDescent="0.3">
      <c r="A103" s="1"/>
      <c r="B103">
        <v>102</v>
      </c>
      <c r="C103">
        <v>6.2</v>
      </c>
      <c r="D103">
        <v>2.6197625090000001</v>
      </c>
      <c r="E103">
        <v>2.2070068005999999</v>
      </c>
    </row>
    <row r="104" spans="1:5" x14ac:dyDescent="0.3">
      <c r="A104" s="1"/>
      <c r="B104">
        <v>103</v>
      </c>
      <c r="C104">
        <v>6.3</v>
      </c>
      <c r="D104">
        <v>2.072341373</v>
      </c>
      <c r="E104">
        <v>2.1075963923000001</v>
      </c>
    </row>
    <row r="105" spans="1:5" x14ac:dyDescent="0.3">
      <c r="A105" s="1"/>
      <c r="B105">
        <v>104</v>
      </c>
      <c r="C105">
        <v>6.3</v>
      </c>
      <c r="D105">
        <v>1.6996113340000001</v>
      </c>
      <c r="E105">
        <v>2.1075963923000001</v>
      </c>
    </row>
    <row r="106" spans="1:5" x14ac:dyDescent="0.3">
      <c r="A106" s="1"/>
      <c r="B106">
        <v>105</v>
      </c>
      <c r="C106">
        <v>6.4</v>
      </c>
      <c r="D106">
        <v>1.1745357839999999</v>
      </c>
      <c r="E106">
        <v>2.0081859839999998</v>
      </c>
    </row>
    <row r="107" spans="1:5" x14ac:dyDescent="0.3">
      <c r="A107" s="1"/>
      <c r="B107">
        <v>106</v>
      </c>
      <c r="C107">
        <v>6.5</v>
      </c>
      <c r="D107">
        <v>1.362005495</v>
      </c>
      <c r="E107">
        <v>1.9087755757</v>
      </c>
    </row>
    <row r="108" spans="1:5" x14ac:dyDescent="0.3">
      <c r="A108" s="1"/>
      <c r="B108">
        <v>107</v>
      </c>
      <c r="C108">
        <v>6.5</v>
      </c>
      <c r="D108">
        <v>1.50173562</v>
      </c>
      <c r="E108">
        <v>1.9087755757</v>
      </c>
    </row>
    <row r="109" spans="1:5" x14ac:dyDescent="0.3">
      <c r="A109" s="1"/>
      <c r="B109">
        <v>108</v>
      </c>
      <c r="C109">
        <v>6.5</v>
      </c>
      <c r="D109">
        <v>1.069574692</v>
      </c>
      <c r="E109">
        <v>1.9087755757</v>
      </c>
    </row>
    <row r="110" spans="1:5" x14ac:dyDescent="0.3">
      <c r="A110" s="1"/>
      <c r="B110">
        <v>109</v>
      </c>
      <c r="C110">
        <v>6.5</v>
      </c>
      <c r="D110">
        <v>1.9923286360000001</v>
      </c>
      <c r="E110">
        <v>1.9087755757</v>
      </c>
    </row>
    <row r="111" spans="1:5" x14ac:dyDescent="0.3">
      <c r="A111" s="1"/>
      <c r="B111">
        <v>110</v>
      </c>
      <c r="C111">
        <v>6.6</v>
      </c>
      <c r="D111">
        <v>1.676215217</v>
      </c>
      <c r="E111">
        <v>1.8093651674</v>
      </c>
    </row>
    <row r="112" spans="1:5" x14ac:dyDescent="0.3">
      <c r="A112" s="1"/>
      <c r="B112">
        <v>111</v>
      </c>
      <c r="C112">
        <v>6.6</v>
      </c>
      <c r="D112">
        <v>1.237072205</v>
      </c>
      <c r="E112">
        <v>1.8093651674</v>
      </c>
    </row>
    <row r="113" spans="1:14" x14ac:dyDescent="0.3">
      <c r="A113" s="1"/>
      <c r="B113">
        <v>112</v>
      </c>
      <c r="C113">
        <v>6.6</v>
      </c>
      <c r="D113">
        <v>1.182066168</v>
      </c>
      <c r="E113">
        <v>1.8093651674</v>
      </c>
    </row>
    <row r="114" spans="1:14" x14ac:dyDescent="0.3">
      <c r="A114" s="1"/>
      <c r="B114">
        <v>113</v>
      </c>
      <c r="C114">
        <v>6.8</v>
      </c>
      <c r="D114">
        <v>1.5122028759999999</v>
      </c>
      <c r="E114">
        <v>1.6105443507999999</v>
      </c>
    </row>
    <row r="115" spans="1:14" x14ac:dyDescent="0.3">
      <c r="A115" s="1"/>
      <c r="B115">
        <v>114</v>
      </c>
      <c r="C115">
        <v>6.8</v>
      </c>
      <c r="D115">
        <v>1.3997697419999999</v>
      </c>
      <c r="E115">
        <v>1.6105443507999999</v>
      </c>
    </row>
    <row r="116" spans="1:14" x14ac:dyDescent="0.3">
      <c r="A116" s="1"/>
      <c r="B116">
        <v>115</v>
      </c>
      <c r="C116">
        <v>7</v>
      </c>
      <c r="D116">
        <v>0.96361270499999996</v>
      </c>
      <c r="E116">
        <v>1.4117235342000001</v>
      </c>
    </row>
    <row r="117" spans="1:14" x14ac:dyDescent="0.3">
      <c r="A117" s="1"/>
      <c r="B117">
        <v>116</v>
      </c>
      <c r="C117">
        <v>7</v>
      </c>
      <c r="D117">
        <v>1.5789473679999999</v>
      </c>
      <c r="E117">
        <v>1.4117235342000001</v>
      </c>
    </row>
    <row r="118" spans="1:14" x14ac:dyDescent="0.3">
      <c r="A118" s="1"/>
      <c r="B118">
        <v>117</v>
      </c>
      <c r="C118">
        <v>7</v>
      </c>
      <c r="D118">
        <v>1.1263492500000001</v>
      </c>
      <c r="E118">
        <v>1.4117235342000001</v>
      </c>
    </row>
    <row r="119" spans="1:14" x14ac:dyDescent="0.3">
      <c r="A119" s="1"/>
      <c r="B119">
        <v>118</v>
      </c>
      <c r="C119">
        <v>7</v>
      </c>
      <c r="D119">
        <v>1.1849252619999999</v>
      </c>
      <c r="E119">
        <v>1.4117235342000001</v>
      </c>
    </row>
    <row r="120" spans="1:14" x14ac:dyDescent="0.3">
      <c r="A120" s="1"/>
      <c r="B120">
        <v>119</v>
      </c>
      <c r="C120">
        <v>7.1</v>
      </c>
      <c r="D120">
        <v>1.0630853810000001</v>
      </c>
      <c r="E120">
        <v>1.3123131259</v>
      </c>
      <c r="J120" s="1">
        <v>43191</v>
      </c>
      <c r="K120">
        <v>124</v>
      </c>
      <c r="L120">
        <v>7.5</v>
      </c>
      <c r="M120">
        <v>2.1623435990000002</v>
      </c>
      <c r="N120">
        <v>2.0586961628</v>
      </c>
    </row>
    <row r="121" spans="1:14" x14ac:dyDescent="0.3">
      <c r="A121" s="1"/>
      <c r="B121">
        <v>120</v>
      </c>
      <c r="C121">
        <v>7.1</v>
      </c>
      <c r="D121">
        <v>9.1412901000000005E-2</v>
      </c>
      <c r="E121">
        <v>1.3123131259</v>
      </c>
      <c r="J121" s="1">
        <v>43221</v>
      </c>
      <c r="K121">
        <v>125</v>
      </c>
      <c r="L121">
        <v>7.6</v>
      </c>
      <c r="M121">
        <v>1.473896213</v>
      </c>
      <c r="N121">
        <v>2.0401249428999999</v>
      </c>
    </row>
    <row r="122" spans="1:14" x14ac:dyDescent="0.3">
      <c r="A122" s="1"/>
      <c r="B122">
        <v>121</v>
      </c>
      <c r="C122">
        <v>7.3</v>
      </c>
      <c r="D122">
        <v>1.5183675599999999</v>
      </c>
      <c r="E122">
        <v>1.1134923093</v>
      </c>
      <c r="J122" s="1">
        <v>43252</v>
      </c>
      <c r="K122">
        <v>126</v>
      </c>
      <c r="L122">
        <v>7.6</v>
      </c>
      <c r="M122">
        <v>1.991282081</v>
      </c>
      <c r="N122">
        <v>2.0401249428999999</v>
      </c>
    </row>
    <row r="123" spans="1:14" x14ac:dyDescent="0.3">
      <c r="A123" s="1"/>
      <c r="B123">
        <v>122</v>
      </c>
      <c r="C123">
        <v>7.3</v>
      </c>
      <c r="D123">
        <v>1.3619650590000001</v>
      </c>
      <c r="E123">
        <v>1.1134923093</v>
      </c>
      <c r="J123" s="1">
        <v>43282</v>
      </c>
      <c r="K123">
        <v>127</v>
      </c>
      <c r="L123">
        <v>7.6</v>
      </c>
      <c r="M123">
        <v>1.741022369</v>
      </c>
      <c r="N123">
        <v>2.0401249428999999</v>
      </c>
    </row>
    <row r="124" spans="1:14" x14ac:dyDescent="0.3">
      <c r="A124" s="1"/>
      <c r="B124">
        <v>123</v>
      </c>
      <c r="C124">
        <v>7.4</v>
      </c>
      <c r="D124">
        <v>1.764133846</v>
      </c>
      <c r="E124">
        <v>1.014081901</v>
      </c>
      <c r="J124" s="1">
        <v>43313</v>
      </c>
      <c r="K124">
        <v>128</v>
      </c>
      <c r="L124">
        <v>7.7</v>
      </c>
      <c r="M124">
        <v>1.9606816119999999</v>
      </c>
      <c r="N124">
        <v>2.0215537228999998</v>
      </c>
    </row>
    <row r="125" spans="1:14" x14ac:dyDescent="0.3">
      <c r="A125" s="1"/>
      <c r="B125">
        <v>124</v>
      </c>
      <c r="C125">
        <v>7.5</v>
      </c>
      <c r="D125">
        <v>2.1623435990000002</v>
      </c>
      <c r="E125">
        <v>2.0586961628</v>
      </c>
      <c r="J125" s="1">
        <v>43344</v>
      </c>
      <c r="K125">
        <v>129</v>
      </c>
      <c r="L125">
        <v>7.7</v>
      </c>
      <c r="M125">
        <v>1.371324861</v>
      </c>
      <c r="N125">
        <v>2.0215537228999998</v>
      </c>
    </row>
    <row r="126" spans="1:14" x14ac:dyDescent="0.3">
      <c r="A126" s="1"/>
      <c r="B126">
        <v>125</v>
      </c>
      <c r="C126">
        <v>7.6</v>
      </c>
      <c r="D126">
        <v>1.473896213</v>
      </c>
      <c r="E126">
        <v>2.0401249428999999</v>
      </c>
      <c r="J126" s="1">
        <v>43374</v>
      </c>
      <c r="K126">
        <v>130</v>
      </c>
      <c r="L126">
        <v>7.7</v>
      </c>
      <c r="M126">
        <v>2.3027398109999999</v>
      </c>
      <c r="N126">
        <v>2.0215537228999998</v>
      </c>
    </row>
    <row r="127" spans="1:14" x14ac:dyDescent="0.3">
      <c r="A127" s="1"/>
      <c r="B127">
        <v>126</v>
      </c>
      <c r="C127">
        <v>7.6</v>
      </c>
      <c r="D127">
        <v>1.991282081</v>
      </c>
      <c r="E127">
        <v>2.0401249428999999</v>
      </c>
      <c r="J127" s="1">
        <v>43405</v>
      </c>
      <c r="K127">
        <v>131</v>
      </c>
      <c r="L127">
        <v>7.8</v>
      </c>
      <c r="M127">
        <v>1.754416545</v>
      </c>
      <c r="N127">
        <v>2.0029825029000001</v>
      </c>
    </row>
    <row r="128" spans="1:14" x14ac:dyDescent="0.3">
      <c r="A128" s="1"/>
      <c r="B128">
        <v>127</v>
      </c>
      <c r="C128">
        <v>7.6</v>
      </c>
      <c r="D128">
        <v>1.741022369</v>
      </c>
      <c r="E128">
        <v>2.0401249428999999</v>
      </c>
      <c r="J128" s="1">
        <v>43435</v>
      </c>
      <c r="K128">
        <v>132</v>
      </c>
      <c r="L128">
        <v>7.9</v>
      </c>
      <c r="M128">
        <v>1.704253775</v>
      </c>
      <c r="N128">
        <v>1.984411283</v>
      </c>
    </row>
    <row r="129" spans="1:14" x14ac:dyDescent="0.3">
      <c r="A129" s="1"/>
      <c r="B129">
        <v>128</v>
      </c>
      <c r="C129">
        <v>7.7</v>
      </c>
      <c r="D129">
        <v>1.9606816119999999</v>
      </c>
      <c r="E129">
        <v>2.0215537228999998</v>
      </c>
      <c r="J129" s="1">
        <v>43466</v>
      </c>
      <c r="K129">
        <v>133</v>
      </c>
      <c r="L129">
        <v>8.1</v>
      </c>
      <c r="M129">
        <v>1.9779235100000001</v>
      </c>
      <c r="N129">
        <v>1.9472688431</v>
      </c>
    </row>
    <row r="130" spans="1:14" x14ac:dyDescent="0.3">
      <c r="A130" s="1"/>
      <c r="B130">
        <v>129</v>
      </c>
      <c r="C130">
        <v>7.7</v>
      </c>
      <c r="D130">
        <v>1.371324861</v>
      </c>
      <c r="E130">
        <v>2.0215537228999998</v>
      </c>
      <c r="J130" s="1">
        <v>43497</v>
      </c>
      <c r="K130">
        <v>134</v>
      </c>
      <c r="L130">
        <v>8.1999999999999993</v>
      </c>
      <c r="M130">
        <v>1.6923789979999999</v>
      </c>
      <c r="N130">
        <v>1.9286976230999999</v>
      </c>
    </row>
    <row r="131" spans="1:14" x14ac:dyDescent="0.3">
      <c r="A131" s="1"/>
      <c r="B131">
        <v>130</v>
      </c>
      <c r="C131">
        <v>7.7</v>
      </c>
      <c r="D131">
        <v>2.3027398109999999</v>
      </c>
      <c r="E131">
        <v>2.0215537228999998</v>
      </c>
      <c r="J131" s="1">
        <v>43525</v>
      </c>
      <c r="K131">
        <v>135</v>
      </c>
      <c r="L131">
        <v>8.1999999999999993</v>
      </c>
      <c r="M131">
        <v>3.394377591</v>
      </c>
      <c r="N131">
        <v>1.9286976230999999</v>
      </c>
    </row>
    <row r="132" spans="1:14" x14ac:dyDescent="0.3">
      <c r="A132" s="1"/>
      <c r="B132">
        <v>131</v>
      </c>
      <c r="C132">
        <v>7.8</v>
      </c>
      <c r="D132">
        <v>1.754416545</v>
      </c>
      <c r="E132">
        <v>2.0029825029000001</v>
      </c>
      <c r="J132" s="1">
        <v>43556</v>
      </c>
      <c r="K132">
        <v>136</v>
      </c>
      <c r="L132">
        <v>8.3000000000000007</v>
      </c>
      <c r="M132">
        <v>2.9624188450000002</v>
      </c>
      <c r="N132">
        <v>1.9101264032</v>
      </c>
    </row>
    <row r="133" spans="1:14" x14ac:dyDescent="0.3">
      <c r="A133" s="1"/>
      <c r="B133">
        <v>132</v>
      </c>
      <c r="C133">
        <v>7.9</v>
      </c>
      <c r="D133">
        <v>1.704253775</v>
      </c>
      <c r="E133">
        <v>1.984411283</v>
      </c>
      <c r="J133" s="1">
        <v>43586</v>
      </c>
      <c r="K133">
        <v>137</v>
      </c>
      <c r="L133">
        <v>8.4</v>
      </c>
      <c r="M133">
        <v>2.6513981929999999</v>
      </c>
      <c r="N133">
        <v>1.8915551831999999</v>
      </c>
    </row>
    <row r="134" spans="1:14" x14ac:dyDescent="0.3">
      <c r="A134" s="1"/>
      <c r="B134">
        <v>133</v>
      </c>
      <c r="C134">
        <v>8.1</v>
      </c>
      <c r="D134">
        <v>1.9779235100000001</v>
      </c>
      <c r="E134">
        <v>1.9472688431</v>
      </c>
      <c r="J134" s="1">
        <v>43617</v>
      </c>
      <c r="K134">
        <v>138</v>
      </c>
      <c r="L134">
        <v>8.4</v>
      </c>
      <c r="M134">
        <v>1.663993762</v>
      </c>
      <c r="N134">
        <v>1.8915551831999999</v>
      </c>
    </row>
    <row r="135" spans="1:14" x14ac:dyDescent="0.3">
      <c r="A135" s="1"/>
      <c r="B135">
        <v>134</v>
      </c>
      <c r="C135">
        <v>8.1999999999999993</v>
      </c>
      <c r="D135">
        <v>1.6923789979999999</v>
      </c>
      <c r="E135">
        <v>1.9286976230999999</v>
      </c>
      <c r="J135" s="1">
        <v>43647</v>
      </c>
      <c r="K135">
        <v>139</v>
      </c>
      <c r="L135">
        <v>8.5</v>
      </c>
      <c r="M135">
        <v>3.525199921</v>
      </c>
      <c r="N135">
        <v>1.8729839633000001</v>
      </c>
    </row>
    <row r="136" spans="1:14" x14ac:dyDescent="0.3">
      <c r="A136" s="1"/>
      <c r="B136">
        <v>135</v>
      </c>
      <c r="C136">
        <v>8.1999999999999993</v>
      </c>
      <c r="D136">
        <v>3.394377591</v>
      </c>
      <c r="E136">
        <v>1.9286976230999999</v>
      </c>
      <c r="J136" s="1">
        <v>43678</v>
      </c>
      <c r="K136">
        <v>140</v>
      </c>
      <c r="L136">
        <v>8.5</v>
      </c>
      <c r="M136">
        <v>2.9846503999999999E-2</v>
      </c>
      <c r="N136">
        <v>1.8729839633000001</v>
      </c>
    </row>
    <row r="137" spans="1:14" x14ac:dyDescent="0.3">
      <c r="A137" s="1"/>
      <c r="B137">
        <v>136</v>
      </c>
      <c r="C137">
        <v>8.3000000000000007</v>
      </c>
      <c r="D137">
        <v>2.9624188450000002</v>
      </c>
      <c r="E137">
        <v>1.9101264032</v>
      </c>
      <c r="J137" s="1">
        <v>43709</v>
      </c>
      <c r="K137">
        <v>141</v>
      </c>
      <c r="L137">
        <v>8.5</v>
      </c>
      <c r="M137">
        <v>1.309645382</v>
      </c>
      <c r="N137">
        <v>1.8729839633000001</v>
      </c>
    </row>
    <row r="138" spans="1:14" x14ac:dyDescent="0.3">
      <c r="A138" s="1"/>
      <c r="B138">
        <v>137</v>
      </c>
      <c r="C138">
        <v>8.4</v>
      </c>
      <c r="D138">
        <v>2.6513981929999999</v>
      </c>
      <c r="E138">
        <v>1.8915551831999999</v>
      </c>
      <c r="J138" s="1">
        <v>43739</v>
      </c>
      <c r="K138">
        <v>142</v>
      </c>
      <c r="L138">
        <v>8.5</v>
      </c>
      <c r="M138">
        <v>1.594864668</v>
      </c>
      <c r="N138">
        <v>1.8729839633000001</v>
      </c>
    </row>
    <row r="139" spans="1:14" x14ac:dyDescent="0.3">
      <c r="A139" s="1"/>
      <c r="B139">
        <v>138</v>
      </c>
      <c r="C139">
        <v>8.4</v>
      </c>
      <c r="D139">
        <v>1.663993762</v>
      </c>
      <c r="E139">
        <v>1.8915551831999999</v>
      </c>
      <c r="J139" s="1">
        <v>43770</v>
      </c>
      <c r="K139">
        <v>143</v>
      </c>
      <c r="L139">
        <v>8.6</v>
      </c>
      <c r="M139">
        <v>-0.736885715</v>
      </c>
      <c r="N139">
        <v>1.8544127432999999</v>
      </c>
    </row>
    <row r="140" spans="1:14" x14ac:dyDescent="0.3">
      <c r="A140" s="1"/>
      <c r="B140">
        <v>139</v>
      </c>
      <c r="C140">
        <v>8.5</v>
      </c>
      <c r="D140">
        <v>3.525199921</v>
      </c>
      <c r="E140">
        <v>1.8729839633000001</v>
      </c>
      <c r="J140" s="1">
        <v>43800</v>
      </c>
      <c r="K140">
        <v>144</v>
      </c>
      <c r="L140">
        <v>8.6</v>
      </c>
      <c r="M140">
        <v>1.4084507040000001</v>
      </c>
      <c r="N140">
        <v>1.8544127432999999</v>
      </c>
    </row>
    <row r="141" spans="1:14" x14ac:dyDescent="0.3">
      <c r="A141" s="1"/>
      <c r="B141">
        <v>140</v>
      </c>
      <c r="C141">
        <v>8.5</v>
      </c>
      <c r="D141">
        <v>2.9846503999999999E-2</v>
      </c>
      <c r="E141">
        <v>1.8729839633000001</v>
      </c>
      <c r="J141" s="1">
        <v>43831</v>
      </c>
      <c r="K141">
        <v>145</v>
      </c>
      <c r="L141">
        <v>8.6999999999999993</v>
      </c>
      <c r="M141">
        <v>3.163630859</v>
      </c>
      <c r="N141">
        <v>1.8358415233000001</v>
      </c>
    </row>
    <row r="142" spans="1:14" x14ac:dyDescent="0.3">
      <c r="A142" s="1"/>
      <c r="B142">
        <v>141</v>
      </c>
      <c r="C142">
        <v>8.5</v>
      </c>
      <c r="D142">
        <v>1.309645382</v>
      </c>
      <c r="E142">
        <v>1.8729839633000001</v>
      </c>
      <c r="J142" s="1">
        <v>43862</v>
      </c>
      <c r="K142">
        <v>146</v>
      </c>
      <c r="L142">
        <v>8.6999999999999993</v>
      </c>
      <c r="M142">
        <v>2.8710987800000001</v>
      </c>
      <c r="N142">
        <v>1.8358415233000001</v>
      </c>
    </row>
    <row r="143" spans="1:14" x14ac:dyDescent="0.3">
      <c r="A143" s="1"/>
      <c r="B143">
        <v>142</v>
      </c>
      <c r="C143">
        <v>8.5</v>
      </c>
      <c r="D143">
        <v>1.594864668</v>
      </c>
      <c r="E143">
        <v>1.8729839633000001</v>
      </c>
      <c r="J143" s="1">
        <v>43891</v>
      </c>
      <c r="K143">
        <v>147</v>
      </c>
      <c r="L143">
        <v>8.6999999999999993</v>
      </c>
      <c r="M143">
        <v>3.5686457850000002</v>
      </c>
      <c r="N143">
        <v>1.8358415233000001</v>
      </c>
    </row>
    <row r="144" spans="1:14" x14ac:dyDescent="0.3">
      <c r="A144" s="1"/>
      <c r="B144">
        <v>143</v>
      </c>
      <c r="C144">
        <v>8.6</v>
      </c>
      <c r="D144">
        <v>-0.736885715</v>
      </c>
      <c r="E144">
        <v>1.8544127432999999</v>
      </c>
      <c r="J144" s="1">
        <v>43922</v>
      </c>
      <c r="K144">
        <v>148</v>
      </c>
      <c r="L144">
        <v>8.8000000000000007</v>
      </c>
      <c r="M144">
        <v>3.8683568410000002</v>
      </c>
      <c r="N144">
        <v>1.8172703034</v>
      </c>
    </row>
    <row r="145" spans="1:14" x14ac:dyDescent="0.3">
      <c r="A145" s="1"/>
      <c r="B145">
        <v>144</v>
      </c>
      <c r="C145">
        <v>8.6</v>
      </c>
      <c r="D145">
        <v>1.4084507040000001</v>
      </c>
      <c r="E145">
        <v>1.8544127432999999</v>
      </c>
      <c r="J145" s="1">
        <v>43952</v>
      </c>
      <c r="K145">
        <v>149</v>
      </c>
      <c r="L145">
        <v>8.8000000000000007</v>
      </c>
      <c r="M145">
        <v>2.9252167120000001</v>
      </c>
      <c r="N145">
        <v>1.8172703034</v>
      </c>
    </row>
    <row r="146" spans="1:14" x14ac:dyDescent="0.3">
      <c r="A146" s="1"/>
      <c r="B146">
        <v>145</v>
      </c>
      <c r="C146">
        <v>8.6999999999999993</v>
      </c>
      <c r="D146">
        <v>3.163630859</v>
      </c>
      <c r="E146">
        <v>1.8358415233000001</v>
      </c>
      <c r="J146" s="1">
        <v>43983</v>
      </c>
      <c r="K146">
        <v>150</v>
      </c>
      <c r="L146">
        <v>8.9</v>
      </c>
      <c r="M146">
        <v>0.23619108799999999</v>
      </c>
      <c r="N146">
        <v>1.7986990834000001</v>
      </c>
    </row>
    <row r="147" spans="1:14" x14ac:dyDescent="0.3">
      <c r="A147" s="1"/>
      <c r="B147">
        <v>146</v>
      </c>
      <c r="C147">
        <v>8.6999999999999993</v>
      </c>
      <c r="D147">
        <v>2.8710987800000001</v>
      </c>
      <c r="E147">
        <v>1.8358415233000001</v>
      </c>
      <c r="J147" s="1">
        <v>44013</v>
      </c>
      <c r="K147">
        <v>151</v>
      </c>
      <c r="L147">
        <v>9</v>
      </c>
      <c r="M147">
        <v>1.172187606</v>
      </c>
      <c r="N147">
        <v>1.7801278635</v>
      </c>
    </row>
    <row r="148" spans="1:14" x14ac:dyDescent="0.3">
      <c r="A148" s="1"/>
      <c r="B148">
        <v>147</v>
      </c>
      <c r="C148">
        <v>8.6999999999999993</v>
      </c>
      <c r="D148">
        <v>3.5686457850000002</v>
      </c>
      <c r="E148">
        <v>1.8358415233000001</v>
      </c>
      <c r="J148" s="1">
        <v>44044</v>
      </c>
      <c r="K148">
        <v>152</v>
      </c>
      <c r="L148">
        <v>9</v>
      </c>
      <c r="M148">
        <v>-0.38355625500000001</v>
      </c>
      <c r="N148">
        <v>1.7801278635</v>
      </c>
    </row>
    <row r="149" spans="1:14" x14ac:dyDescent="0.3">
      <c r="A149" s="1"/>
      <c r="B149">
        <v>148</v>
      </c>
      <c r="C149">
        <v>8.8000000000000007</v>
      </c>
      <c r="D149">
        <v>3.8683568410000002</v>
      </c>
      <c r="E149">
        <v>1.8172703034</v>
      </c>
      <c r="J149" s="1">
        <v>44075</v>
      </c>
      <c r="K149">
        <v>153</v>
      </c>
      <c r="L149">
        <v>9.1</v>
      </c>
      <c r="M149">
        <v>1.495723527</v>
      </c>
      <c r="N149">
        <v>1.7615566435000001</v>
      </c>
    </row>
    <row r="150" spans="1:14" x14ac:dyDescent="0.3">
      <c r="A150" s="1"/>
      <c r="B150">
        <v>149</v>
      </c>
      <c r="C150">
        <v>8.8000000000000007</v>
      </c>
      <c r="D150">
        <v>2.9252167120000001</v>
      </c>
      <c r="E150">
        <v>1.8172703034</v>
      </c>
      <c r="J150" s="1">
        <v>44105</v>
      </c>
      <c r="K150">
        <v>154</v>
      </c>
      <c r="L150">
        <v>9.1</v>
      </c>
      <c r="M150">
        <v>3.7712081789999998</v>
      </c>
      <c r="N150">
        <v>1.7615566435000001</v>
      </c>
    </row>
    <row r="151" spans="1:14" x14ac:dyDescent="0.3">
      <c r="A151" s="1"/>
      <c r="B151">
        <v>150</v>
      </c>
      <c r="C151">
        <v>8.9</v>
      </c>
      <c r="D151">
        <v>0.23619108799999999</v>
      </c>
      <c r="E151">
        <v>1.7986990834000001</v>
      </c>
      <c r="J151" s="1">
        <v>44136</v>
      </c>
      <c r="K151">
        <v>155</v>
      </c>
      <c r="L151">
        <v>9.1</v>
      </c>
      <c r="M151">
        <v>-1.281435799</v>
      </c>
      <c r="N151">
        <v>1.7615566435000001</v>
      </c>
    </row>
    <row r="152" spans="1:14" x14ac:dyDescent="0.3">
      <c r="A152" s="1"/>
      <c r="B152">
        <v>151</v>
      </c>
      <c r="C152">
        <v>9</v>
      </c>
      <c r="D152">
        <v>1.172187606</v>
      </c>
      <c r="E152">
        <v>1.7801278635</v>
      </c>
      <c r="J152" s="1">
        <v>44166</v>
      </c>
      <c r="K152">
        <v>156</v>
      </c>
      <c r="L152">
        <v>9.1999999999999993</v>
      </c>
      <c r="M152">
        <v>1.1436826579999999</v>
      </c>
      <c r="N152">
        <v>1.7429854236</v>
      </c>
    </row>
    <row r="153" spans="1:14" x14ac:dyDescent="0.3">
      <c r="A153" s="1"/>
      <c r="B153">
        <v>152</v>
      </c>
      <c r="C153">
        <v>9</v>
      </c>
      <c r="D153">
        <v>-0.38355625500000001</v>
      </c>
      <c r="E153">
        <v>1.7801278635</v>
      </c>
      <c r="J153" s="1">
        <v>44197</v>
      </c>
      <c r="K153">
        <v>157</v>
      </c>
      <c r="L153">
        <v>9.1999999999999993</v>
      </c>
      <c r="M153">
        <v>2.681603264</v>
      </c>
      <c r="N153">
        <v>1.7429854236</v>
      </c>
    </row>
    <row r="154" spans="1:14" x14ac:dyDescent="0.3">
      <c r="A154" s="1"/>
      <c r="B154">
        <v>153</v>
      </c>
      <c r="C154">
        <v>9.1</v>
      </c>
      <c r="D154">
        <v>1.495723527</v>
      </c>
      <c r="E154">
        <v>1.7615566435000001</v>
      </c>
      <c r="J154" s="1">
        <v>44228</v>
      </c>
      <c r="K154">
        <v>158</v>
      </c>
      <c r="L154">
        <v>9.3000000000000007</v>
      </c>
      <c r="M154">
        <v>3.5588282520000001</v>
      </c>
      <c r="N154">
        <v>1.7244142036000001</v>
      </c>
    </row>
    <row r="155" spans="1:14" x14ac:dyDescent="0.3">
      <c r="A155" s="1"/>
      <c r="B155">
        <v>154</v>
      </c>
      <c r="C155">
        <v>9.1</v>
      </c>
      <c r="D155">
        <v>3.7712081789999998</v>
      </c>
      <c r="E155">
        <v>1.7615566435000001</v>
      </c>
      <c r="J155" s="1">
        <v>44256</v>
      </c>
      <c r="K155">
        <v>159</v>
      </c>
      <c r="L155">
        <v>9.3000000000000007</v>
      </c>
      <c r="M155">
        <v>3.6287159820000001</v>
      </c>
      <c r="N155">
        <v>1.7244142036000001</v>
      </c>
    </row>
    <row r="156" spans="1:14" x14ac:dyDescent="0.3">
      <c r="A156" s="1"/>
      <c r="B156">
        <v>155</v>
      </c>
      <c r="C156">
        <v>9.1</v>
      </c>
      <c r="D156">
        <v>-1.281435799</v>
      </c>
      <c r="E156">
        <v>1.7615566435000001</v>
      </c>
      <c r="J156" s="1">
        <v>44287</v>
      </c>
      <c r="K156">
        <v>160</v>
      </c>
      <c r="L156">
        <v>9.3000000000000007</v>
      </c>
      <c r="M156">
        <v>2.020986084</v>
      </c>
      <c r="N156">
        <v>1.7244142036000001</v>
      </c>
    </row>
    <row r="157" spans="1:14" x14ac:dyDescent="0.3">
      <c r="A157" s="1"/>
      <c r="B157">
        <v>156</v>
      </c>
      <c r="C157">
        <v>9.1999999999999993</v>
      </c>
      <c r="D157">
        <v>1.1436826579999999</v>
      </c>
      <c r="E157">
        <v>1.7429854236</v>
      </c>
      <c r="J157" s="1">
        <v>44317</v>
      </c>
      <c r="K157">
        <v>161</v>
      </c>
      <c r="L157">
        <v>9.3000000000000007</v>
      </c>
      <c r="M157">
        <v>1.1431609119999999</v>
      </c>
      <c r="N157">
        <v>1.7244142036000001</v>
      </c>
    </row>
    <row r="158" spans="1:14" x14ac:dyDescent="0.3">
      <c r="A158" s="1"/>
      <c r="B158">
        <v>157</v>
      </c>
      <c r="C158">
        <v>9.1999999999999993</v>
      </c>
      <c r="D158">
        <v>2.681603264</v>
      </c>
      <c r="E158">
        <v>1.7429854236</v>
      </c>
      <c r="J158" s="1">
        <v>44348</v>
      </c>
      <c r="K158">
        <v>162</v>
      </c>
      <c r="L158">
        <v>9.4</v>
      </c>
      <c r="M158">
        <v>1.838295869</v>
      </c>
      <c r="N158">
        <v>1.7058429837</v>
      </c>
    </row>
    <row r="159" spans="1:14" x14ac:dyDescent="0.3">
      <c r="A159" s="1"/>
      <c r="B159">
        <v>158</v>
      </c>
      <c r="C159">
        <v>9.3000000000000007</v>
      </c>
      <c r="D159">
        <v>3.5588282520000001</v>
      </c>
      <c r="E159">
        <v>1.7244142036000001</v>
      </c>
      <c r="J159" s="1">
        <v>44378</v>
      </c>
      <c r="K159">
        <v>163</v>
      </c>
      <c r="L159">
        <v>9.5</v>
      </c>
      <c r="M159">
        <v>2.1075846290000002</v>
      </c>
      <c r="N159">
        <v>1.6872717637000001</v>
      </c>
    </row>
    <row r="160" spans="1:14" x14ac:dyDescent="0.3">
      <c r="A160" s="1"/>
      <c r="B160">
        <v>159</v>
      </c>
      <c r="C160">
        <v>9.3000000000000007</v>
      </c>
      <c r="D160">
        <v>3.6287159820000001</v>
      </c>
      <c r="E160">
        <v>1.7244142036000001</v>
      </c>
      <c r="J160" s="1">
        <v>44409</v>
      </c>
      <c r="K160">
        <v>164</v>
      </c>
      <c r="L160">
        <v>9.5</v>
      </c>
      <c r="M160">
        <v>-1.2862059669999999</v>
      </c>
      <c r="N160">
        <v>1.6872717637000001</v>
      </c>
    </row>
    <row r="161" spans="1:5" x14ac:dyDescent="0.3">
      <c r="A161" s="1"/>
      <c r="B161">
        <v>160</v>
      </c>
      <c r="C161">
        <v>9.3000000000000007</v>
      </c>
      <c r="D161">
        <v>2.020986084</v>
      </c>
      <c r="E161">
        <v>1.7244142036000001</v>
      </c>
    </row>
    <row r="162" spans="1:5" x14ac:dyDescent="0.3">
      <c r="A162" s="1"/>
      <c r="B162">
        <v>161</v>
      </c>
      <c r="C162">
        <v>9.3000000000000007</v>
      </c>
      <c r="D162">
        <v>1.1431609119999999</v>
      </c>
      <c r="E162">
        <v>1.7244142036000001</v>
      </c>
    </row>
    <row r="163" spans="1:5" x14ac:dyDescent="0.3">
      <c r="A163" s="1"/>
      <c r="B163">
        <v>162</v>
      </c>
      <c r="C163">
        <v>9.4</v>
      </c>
      <c r="D163">
        <v>1.838295869</v>
      </c>
      <c r="E163">
        <v>1.7058429837</v>
      </c>
    </row>
    <row r="164" spans="1:5" x14ac:dyDescent="0.3">
      <c r="A164" s="1"/>
      <c r="B164">
        <v>163</v>
      </c>
      <c r="C164">
        <v>9.5</v>
      </c>
      <c r="D164">
        <v>2.1075846290000002</v>
      </c>
      <c r="E164">
        <v>1.6872717637000001</v>
      </c>
    </row>
    <row r="165" spans="1:5" x14ac:dyDescent="0.3">
      <c r="A165" s="1"/>
      <c r="B165">
        <v>164</v>
      </c>
      <c r="C165">
        <v>9.5</v>
      </c>
      <c r="D165">
        <v>-1.2862059669999999</v>
      </c>
      <c r="E165">
        <v>1.6872717637000001</v>
      </c>
    </row>
    <row r="166" spans="1:5" x14ac:dyDescent="0.3">
      <c r="A166" s="1"/>
      <c r="B166">
        <v>165</v>
      </c>
      <c r="C166">
        <v>9.5</v>
      </c>
      <c r="D166">
        <v>2.2364471959999999</v>
      </c>
      <c r="E166">
        <v>0.86407880159999995</v>
      </c>
    </row>
    <row r="167" spans="1:5" x14ac:dyDescent="0.3">
      <c r="A167" s="1"/>
      <c r="B167">
        <v>166</v>
      </c>
      <c r="C167">
        <v>9.5</v>
      </c>
      <c r="D167">
        <v>-0.182848277</v>
      </c>
      <c r="E167">
        <v>0.86407880159999995</v>
      </c>
    </row>
    <row r="168" spans="1:5" x14ac:dyDescent="0.3">
      <c r="A168" s="1"/>
      <c r="B168">
        <v>167</v>
      </c>
      <c r="C168">
        <v>9.5</v>
      </c>
      <c r="D168">
        <v>1.1481045620000001</v>
      </c>
      <c r="E168">
        <v>0.86407880159999995</v>
      </c>
    </row>
    <row r="169" spans="1:5" x14ac:dyDescent="0.3">
      <c r="A169" s="1"/>
      <c r="B169">
        <v>168</v>
      </c>
      <c r="C169">
        <v>9.6</v>
      </c>
      <c r="D169">
        <v>1.0533489730000001</v>
      </c>
      <c r="E169">
        <v>0.85949360539999997</v>
      </c>
    </row>
    <row r="170" spans="1:5" x14ac:dyDescent="0.3">
      <c r="A170" s="1"/>
      <c r="B170">
        <v>169</v>
      </c>
      <c r="C170">
        <v>9.6</v>
      </c>
      <c r="D170">
        <v>-1.484348612</v>
      </c>
      <c r="E170">
        <v>0.85949360539999997</v>
      </c>
    </row>
    <row r="171" spans="1:5" x14ac:dyDescent="0.3">
      <c r="A171" s="1"/>
      <c r="B171">
        <v>170</v>
      </c>
      <c r="C171">
        <v>9.6999999999999993</v>
      </c>
      <c r="D171">
        <v>-2.0971613539999998</v>
      </c>
      <c r="E171">
        <v>0.8549084092</v>
      </c>
    </row>
    <row r="172" spans="1:5" x14ac:dyDescent="0.3">
      <c r="A172" s="1"/>
      <c r="B172">
        <v>171</v>
      </c>
      <c r="C172">
        <v>9.6999999999999993</v>
      </c>
      <c r="D172">
        <v>2.7213311259999999</v>
      </c>
      <c r="E172">
        <v>0.8549084092</v>
      </c>
    </row>
    <row r="173" spans="1:5" x14ac:dyDescent="0.3">
      <c r="A173" s="1"/>
      <c r="B173">
        <v>172</v>
      </c>
      <c r="C173">
        <v>9.6999999999999993</v>
      </c>
      <c r="D173">
        <v>1.235192778</v>
      </c>
      <c r="E173">
        <v>0.8549084092</v>
      </c>
    </row>
    <row r="174" spans="1:5" x14ac:dyDescent="0.3">
      <c r="A174" s="1"/>
      <c r="B174">
        <v>173</v>
      </c>
      <c r="C174">
        <v>9.6999999999999993</v>
      </c>
      <c r="D174">
        <v>-1.4267760439999999</v>
      </c>
      <c r="E174">
        <v>0.8549084092</v>
      </c>
    </row>
    <row r="175" spans="1:5" x14ac:dyDescent="0.3">
      <c r="A175" s="1"/>
      <c r="B175">
        <v>174</v>
      </c>
      <c r="C175">
        <v>9.8000000000000007</v>
      </c>
      <c r="D175">
        <v>1.631846857</v>
      </c>
      <c r="E175">
        <v>0.85032321300000002</v>
      </c>
    </row>
    <row r="176" spans="1:5" x14ac:dyDescent="0.3">
      <c r="A176" s="1"/>
      <c r="B176">
        <v>175</v>
      </c>
      <c r="C176">
        <v>10.199999999999999</v>
      </c>
      <c r="D176">
        <v>2.3139594469999998</v>
      </c>
      <c r="E176">
        <v>0.83198242820000001</v>
      </c>
    </row>
    <row r="177" spans="1:5" x14ac:dyDescent="0.3">
      <c r="A177" s="1"/>
      <c r="B177">
        <v>176</v>
      </c>
      <c r="C177">
        <v>10.4</v>
      </c>
      <c r="D177">
        <v>2.1433317779999999</v>
      </c>
      <c r="E177">
        <v>0.82281203589999996</v>
      </c>
    </row>
    <row r="178" spans="1:5" x14ac:dyDescent="0.3">
      <c r="A178" s="1"/>
      <c r="B178">
        <v>177</v>
      </c>
      <c r="C178">
        <v>10.5</v>
      </c>
      <c r="D178">
        <v>0.98608182499999997</v>
      </c>
      <c r="E178">
        <v>0.81822683969999999</v>
      </c>
    </row>
    <row r="179" spans="1:5" x14ac:dyDescent="0.3">
      <c r="A179" s="1"/>
      <c r="B179">
        <v>178</v>
      </c>
      <c r="C179">
        <v>10.6</v>
      </c>
      <c r="D179">
        <v>2.6257086429999998</v>
      </c>
      <c r="E179">
        <v>0.81364164350000001</v>
      </c>
    </row>
    <row r="180" spans="1:5" x14ac:dyDescent="0.3">
      <c r="A180" s="1"/>
      <c r="B180">
        <v>179</v>
      </c>
      <c r="C180">
        <v>11.2</v>
      </c>
      <c r="D180">
        <v>0.64573304799999998</v>
      </c>
      <c r="E180">
        <v>0.78613046630000005</v>
      </c>
    </row>
    <row r="181" spans="1:5" x14ac:dyDescent="0.3">
      <c r="A181" s="1"/>
      <c r="B181">
        <v>180</v>
      </c>
      <c r="C181">
        <v>13</v>
      </c>
      <c r="D181">
        <v>0.11792637</v>
      </c>
      <c r="E181">
        <v>0.70359693479999996</v>
      </c>
    </row>
    <row r="182" spans="1:5" x14ac:dyDescent="0.3">
      <c r="A182" s="1"/>
      <c r="B182">
        <v>181</v>
      </c>
      <c r="C182">
        <v>14.4</v>
      </c>
      <c r="D182">
        <v>0.32909668600000003</v>
      </c>
      <c r="E182">
        <v>0.63940418809999999</v>
      </c>
    </row>
    <row r="183" spans="1:5" x14ac:dyDescent="0.3">
      <c r="A183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4691-52FE-499E-8321-6A990BFE5422}">
  <dimension ref="A1:J64"/>
  <sheetViews>
    <sheetView topLeftCell="C1" workbookViewId="0">
      <selection activeCell="T18" sqref="T18"/>
    </sheetView>
  </sheetViews>
  <sheetFormatPr defaultRowHeight="16.2" x14ac:dyDescent="0.3"/>
  <cols>
    <col min="1" max="1" width="11" bestFit="1" customWidth="1"/>
    <col min="2" max="2" width="17.77734375" bestFit="1" customWidth="1"/>
    <col min="3" max="3" width="20" bestFit="1" customWidth="1"/>
  </cols>
  <sheetData>
    <row r="1" spans="1:10" x14ac:dyDescent="0.3">
      <c r="B1" t="s">
        <v>0</v>
      </c>
      <c r="C1" t="s">
        <v>1</v>
      </c>
      <c r="J1" t="s">
        <v>159</v>
      </c>
    </row>
    <row r="2" spans="1:10" x14ac:dyDescent="0.25">
      <c r="A2" s="8">
        <v>21916</v>
      </c>
      <c r="B2" s="9">
        <v>5.6171147112912498</v>
      </c>
      <c r="C2" s="7">
        <v>1.4579759862778801</v>
      </c>
      <c r="D2">
        <v>1</v>
      </c>
      <c r="E2">
        <v>3.5579870738000001</v>
      </c>
      <c r="F2">
        <v>5.4623862003000001</v>
      </c>
      <c r="G2">
        <v>4.3752062659000002</v>
      </c>
      <c r="H2" t="s">
        <v>160</v>
      </c>
    </row>
    <row r="3" spans="1:10" x14ac:dyDescent="0.25">
      <c r="A3" s="8">
        <v>22282</v>
      </c>
      <c r="B3" s="9">
        <v>6.7702708304918504</v>
      </c>
      <c r="C3" s="7">
        <v>1.07072414764725</v>
      </c>
      <c r="D3">
        <v>2</v>
      </c>
      <c r="E3">
        <v>3.6085310871999998</v>
      </c>
      <c r="F3">
        <v>4.2717961529000004</v>
      </c>
      <c r="G3">
        <v>4.2701309510999996</v>
      </c>
      <c r="H3" t="s">
        <v>161</v>
      </c>
    </row>
    <row r="4" spans="1:10" x14ac:dyDescent="0.25">
      <c r="A4" s="8">
        <v>22647</v>
      </c>
      <c r="B4" s="9">
        <v>5.5962104562177704</v>
      </c>
      <c r="C4" s="7">
        <v>1.1987733482018501</v>
      </c>
      <c r="D4">
        <v>3</v>
      </c>
      <c r="E4">
        <v>3.6984476995</v>
      </c>
      <c r="F4">
        <v>8.0027998204999999</v>
      </c>
      <c r="G4">
        <v>4.0832044346999998</v>
      </c>
      <c r="H4" t="s">
        <v>12</v>
      </c>
    </row>
    <row r="5" spans="1:10" x14ac:dyDescent="0.25">
      <c r="A5" s="8">
        <v>23012</v>
      </c>
      <c r="B5" s="9">
        <v>5.7391256177161196</v>
      </c>
      <c r="C5" s="7">
        <v>1.2396694214876001</v>
      </c>
      <c r="D5">
        <v>4</v>
      </c>
      <c r="E5">
        <v>3.7183670769999999</v>
      </c>
      <c r="F5">
        <v>1.8122100752999999</v>
      </c>
      <c r="G5">
        <v>4.0417942909000004</v>
      </c>
      <c r="H5" t="s">
        <v>13</v>
      </c>
    </row>
    <row r="6" spans="1:10" x14ac:dyDescent="0.25">
      <c r="A6" s="8">
        <v>23377</v>
      </c>
      <c r="B6" s="9">
        <v>5.2461752339431502</v>
      </c>
      <c r="C6" s="7">
        <v>1.27891156462585</v>
      </c>
      <c r="D6">
        <v>5</v>
      </c>
      <c r="E6">
        <v>3.8321909469</v>
      </c>
      <c r="F6">
        <v>3.0150753769</v>
      </c>
      <c r="G6">
        <v>3.8051672769999998</v>
      </c>
      <c r="H6" t="s">
        <v>14</v>
      </c>
    </row>
    <row r="7" spans="1:10" x14ac:dyDescent="0.25">
      <c r="A7" s="8">
        <v>23743</v>
      </c>
      <c r="B7" s="9">
        <v>4.5799550081306899</v>
      </c>
      <c r="C7" s="7">
        <v>1.5851692638366099</v>
      </c>
      <c r="D7">
        <v>6</v>
      </c>
      <c r="E7">
        <v>3.8910566657999999</v>
      </c>
      <c r="F7">
        <v>2.7727856225999998</v>
      </c>
      <c r="G7">
        <v>3.6827920729999999</v>
      </c>
      <c r="H7" t="s">
        <v>162</v>
      </c>
    </row>
    <row r="8" spans="1:10" x14ac:dyDescent="0.25">
      <c r="A8" s="8">
        <v>24108</v>
      </c>
      <c r="B8" s="9">
        <v>3.8321909468539301</v>
      </c>
      <c r="C8" s="7">
        <v>3.01507537688446</v>
      </c>
      <c r="D8">
        <v>7</v>
      </c>
      <c r="E8">
        <v>3.9378745861</v>
      </c>
      <c r="F8">
        <v>2.4425832969000001</v>
      </c>
      <c r="G8">
        <v>3.5854628863000002</v>
      </c>
      <c r="H8" t="s">
        <v>16</v>
      </c>
    </row>
    <row r="9" spans="1:10" x14ac:dyDescent="0.25">
      <c r="A9" s="8">
        <v>24473</v>
      </c>
      <c r="B9" s="9">
        <v>3.8910566657637098</v>
      </c>
      <c r="C9" s="7">
        <v>2.7727856225930601</v>
      </c>
      <c r="D9">
        <v>8</v>
      </c>
      <c r="E9">
        <v>4.0209850562999998</v>
      </c>
      <c r="F9">
        <v>3.3768572715</v>
      </c>
      <c r="G9">
        <v>3.4126855733000001</v>
      </c>
    </row>
    <row r="10" spans="1:10" x14ac:dyDescent="0.25">
      <c r="A10" s="8">
        <v>24838</v>
      </c>
      <c r="B10" s="9">
        <v>3.6085310871683101</v>
      </c>
      <c r="C10" s="7">
        <v>4.2717961528853401</v>
      </c>
      <c r="D10">
        <v>9</v>
      </c>
      <c r="E10">
        <v>4.2530368613</v>
      </c>
      <c r="F10">
        <v>2.1880271969999998</v>
      </c>
      <c r="G10">
        <v>2.9302759893000001</v>
      </c>
      <c r="H10" t="s">
        <v>163</v>
      </c>
    </row>
    <row r="11" spans="1:10" x14ac:dyDescent="0.25">
      <c r="A11" s="8">
        <v>25204</v>
      </c>
      <c r="B11" s="9">
        <v>3.5579870737847998</v>
      </c>
      <c r="C11" s="7">
        <v>5.4623862002874803</v>
      </c>
      <c r="D11">
        <v>10</v>
      </c>
      <c r="E11">
        <v>4.4047874709999997</v>
      </c>
      <c r="F11">
        <v>2.1301100037</v>
      </c>
      <c r="G11">
        <v>2.6148035522000002</v>
      </c>
      <c r="H11" t="s">
        <v>164</v>
      </c>
    </row>
    <row r="12" spans="1:10" x14ac:dyDescent="0.25">
      <c r="A12" s="8">
        <v>25569</v>
      </c>
      <c r="B12" s="9">
        <v>5.00838426579352</v>
      </c>
      <c r="C12" s="7">
        <v>5.8382553384825098</v>
      </c>
      <c r="D12">
        <v>11</v>
      </c>
      <c r="E12">
        <v>4.5501083322999998</v>
      </c>
      <c r="F12">
        <v>1.5522790986999999</v>
      </c>
      <c r="G12">
        <v>2.3126978383000001</v>
      </c>
      <c r="H12" t="s">
        <v>165</v>
      </c>
    </row>
    <row r="13" spans="1:10" x14ac:dyDescent="0.25">
      <c r="A13" s="8">
        <v>25934</v>
      </c>
      <c r="B13" s="9">
        <v>6.0415049312727298</v>
      </c>
      <c r="C13" s="7">
        <v>4.2927666881304898</v>
      </c>
      <c r="D13">
        <v>12</v>
      </c>
      <c r="E13">
        <v>4.5799550080999998</v>
      </c>
      <c r="F13">
        <v>1.5851692637999999</v>
      </c>
      <c r="G13">
        <v>2.2506499584999999</v>
      </c>
      <c r="H13" t="s">
        <v>166</v>
      </c>
    </row>
    <row r="14" spans="1:10" x14ac:dyDescent="0.25">
      <c r="A14" s="8">
        <v>26299</v>
      </c>
      <c r="B14" s="9">
        <v>5.6885011572387203</v>
      </c>
      <c r="C14" s="7">
        <v>3.2722782465528302</v>
      </c>
      <c r="D14">
        <v>13</v>
      </c>
      <c r="E14">
        <v>4.6750804399000003</v>
      </c>
      <c r="F14">
        <v>2.8526724815</v>
      </c>
      <c r="G14">
        <v>2.0528948926999999</v>
      </c>
      <c r="H14" t="s">
        <v>167</v>
      </c>
    </row>
    <row r="15" spans="1:10" x14ac:dyDescent="0.25">
      <c r="A15" s="8">
        <v>26665</v>
      </c>
      <c r="B15" s="9">
        <v>4.9507507445042203</v>
      </c>
      <c r="C15" s="7">
        <v>6.1777600637703998</v>
      </c>
      <c r="D15">
        <v>14</v>
      </c>
      <c r="E15">
        <v>4.6889354274999997</v>
      </c>
      <c r="F15">
        <v>3.2259441007</v>
      </c>
      <c r="G15">
        <v>2.0240919329999998</v>
      </c>
      <c r="H15" t="s">
        <v>168</v>
      </c>
    </row>
    <row r="16" spans="1:10" x14ac:dyDescent="0.25">
      <c r="A16" s="8">
        <v>27030</v>
      </c>
      <c r="B16" s="9">
        <v>5.6770586245055901</v>
      </c>
      <c r="C16" s="7">
        <v>11.0548048048048</v>
      </c>
      <c r="D16">
        <v>15</v>
      </c>
      <c r="E16">
        <v>4.7866894928999999</v>
      </c>
      <c r="F16">
        <v>2.8261711189000001</v>
      </c>
      <c r="G16">
        <v>1.8208722338000001</v>
      </c>
      <c r="H16" t="s">
        <v>169</v>
      </c>
    </row>
    <row r="17" spans="1:8" x14ac:dyDescent="0.25">
      <c r="A17" s="8">
        <v>27395</v>
      </c>
      <c r="B17" s="9">
        <v>8.5614644237251092</v>
      </c>
      <c r="C17" s="7">
        <v>9.1431468649653507</v>
      </c>
      <c r="D17">
        <v>16</v>
      </c>
      <c r="E17">
        <v>4.9334757452</v>
      </c>
      <c r="F17">
        <v>1.2615832057</v>
      </c>
      <c r="G17">
        <v>1.5157201369</v>
      </c>
      <c r="H17" t="s">
        <v>170</v>
      </c>
    </row>
    <row r="18" spans="1:8" x14ac:dyDescent="0.25">
      <c r="A18" s="8">
        <v>27760</v>
      </c>
      <c r="B18" s="9">
        <v>7.78656213561647</v>
      </c>
      <c r="C18" s="7">
        <v>5.74481263549084</v>
      </c>
      <c r="D18">
        <v>17</v>
      </c>
      <c r="E18">
        <v>4.9507507444999996</v>
      </c>
      <c r="F18">
        <v>6.1777600638000001</v>
      </c>
      <c r="G18">
        <v>4.1961904960999998</v>
      </c>
      <c r="H18" t="s">
        <v>171</v>
      </c>
    </row>
    <row r="19" spans="1:8" x14ac:dyDescent="0.25">
      <c r="A19" s="8">
        <v>28126</v>
      </c>
      <c r="B19" s="9">
        <v>7.1325048020906303</v>
      </c>
      <c r="C19" s="7">
        <v>6.5016839947283804</v>
      </c>
      <c r="D19">
        <v>18</v>
      </c>
      <c r="E19">
        <v>4.9962758661000004</v>
      </c>
      <c r="F19">
        <v>2.3376899373</v>
      </c>
      <c r="G19">
        <v>4.0982392009000002</v>
      </c>
      <c r="H19" t="s">
        <v>172</v>
      </c>
    </row>
    <row r="20" spans="1:8" x14ac:dyDescent="0.25">
      <c r="A20" s="8">
        <v>28491</v>
      </c>
      <c r="B20" s="9">
        <v>6.1341982126161101</v>
      </c>
      <c r="C20" s="7">
        <v>7.6309638388560401</v>
      </c>
      <c r="D20">
        <v>19</v>
      </c>
      <c r="E20">
        <v>5.0083842658000002</v>
      </c>
      <c r="F20">
        <v>5.8382553384999998</v>
      </c>
      <c r="G20">
        <v>4.0721869161999997</v>
      </c>
      <c r="H20" t="s">
        <v>173</v>
      </c>
    </row>
    <row r="21" spans="1:8" x14ac:dyDescent="0.25">
      <c r="A21" s="8">
        <v>28856</v>
      </c>
      <c r="B21" s="9">
        <v>5.9238266892661002</v>
      </c>
      <c r="C21" s="7">
        <v>11.2544711292795</v>
      </c>
      <c r="D21">
        <v>20</v>
      </c>
      <c r="E21">
        <v>5.1439663059000003</v>
      </c>
      <c r="F21">
        <v>3.3927468455000001</v>
      </c>
      <c r="G21">
        <v>3.7804702560000001</v>
      </c>
      <c r="H21" t="s">
        <v>174</v>
      </c>
    </row>
    <row r="22" spans="1:8" x14ac:dyDescent="0.25">
      <c r="A22" s="8">
        <v>29221</v>
      </c>
      <c r="B22" s="9">
        <v>7.2557168356647201</v>
      </c>
      <c r="C22" s="7">
        <v>13.549201974968399</v>
      </c>
      <c r="D22">
        <v>21</v>
      </c>
      <c r="E22">
        <v>5.2461752338999998</v>
      </c>
      <c r="F22">
        <v>1.2789115646</v>
      </c>
      <c r="G22">
        <v>3.5605587758000001</v>
      </c>
      <c r="H22" t="s">
        <v>175</v>
      </c>
    </row>
    <row r="23" spans="1:8" x14ac:dyDescent="0.25">
      <c r="A23" s="8">
        <v>29587</v>
      </c>
      <c r="B23" s="9">
        <v>7.7412808304097203</v>
      </c>
      <c r="C23" s="7">
        <v>10.3347153402771</v>
      </c>
      <c r="D23">
        <v>22</v>
      </c>
      <c r="E23">
        <v>5.3405578462000003</v>
      </c>
      <c r="F23">
        <v>4.8270030301000002</v>
      </c>
      <c r="G23">
        <v>3.3574863010999998</v>
      </c>
      <c r="H23" t="s">
        <v>176</v>
      </c>
    </row>
    <row r="24" spans="1:8" x14ac:dyDescent="0.25">
      <c r="A24" s="8">
        <v>29952</v>
      </c>
      <c r="B24" s="9">
        <v>9.8608572456074608</v>
      </c>
      <c r="C24" s="7">
        <v>6.13142700027496</v>
      </c>
      <c r="D24">
        <v>23</v>
      </c>
      <c r="E24">
        <v>5.3663646125</v>
      </c>
      <c r="F24">
        <v>0.1186271356</v>
      </c>
      <c r="G24">
        <v>3.3019607781999998</v>
      </c>
      <c r="H24" t="s">
        <v>177</v>
      </c>
    </row>
    <row r="25" spans="1:8" x14ac:dyDescent="0.25">
      <c r="A25" s="8">
        <v>30317</v>
      </c>
      <c r="B25" s="9">
        <v>9.7804726521010199</v>
      </c>
      <c r="C25" s="7">
        <v>3.2124352331606101</v>
      </c>
      <c r="D25">
        <v>24</v>
      </c>
      <c r="E25">
        <v>5.4146635617000003</v>
      </c>
      <c r="F25">
        <v>4.6978588635999996</v>
      </c>
      <c r="G25">
        <v>3.1980413495</v>
      </c>
      <c r="H25" t="s">
        <v>178</v>
      </c>
    </row>
    <row r="26" spans="1:8" x14ac:dyDescent="0.25">
      <c r="A26" s="8">
        <v>30682</v>
      </c>
      <c r="B26" s="9">
        <v>7.6374122120080399</v>
      </c>
      <c r="C26" s="7">
        <v>4.3005354752342901</v>
      </c>
      <c r="D26">
        <v>25</v>
      </c>
      <c r="E26">
        <v>5.4574344463999998</v>
      </c>
      <c r="F26">
        <v>2.9312041998999998</v>
      </c>
      <c r="G26">
        <v>3.1060160366999998</v>
      </c>
      <c r="H26" t="s">
        <v>179</v>
      </c>
    </row>
    <row r="27" spans="1:8" x14ac:dyDescent="0.25">
      <c r="A27" s="8">
        <v>31048</v>
      </c>
      <c r="B27" s="9">
        <v>7.3041092264428897</v>
      </c>
      <c r="C27" s="7">
        <v>3.5456441520936899</v>
      </c>
      <c r="D27">
        <v>26</v>
      </c>
      <c r="E27">
        <v>5.5891611569000004</v>
      </c>
      <c r="F27">
        <v>4.0777411073999996</v>
      </c>
      <c r="G27">
        <v>2.8225944567000001</v>
      </c>
      <c r="H27" t="s">
        <v>180</v>
      </c>
    </row>
    <row r="28" spans="1:8" x14ac:dyDescent="0.25">
      <c r="A28" s="8">
        <v>31413</v>
      </c>
      <c r="B28" s="9">
        <v>7.09687179467939</v>
      </c>
      <c r="C28" s="7">
        <v>1.8980477223427299</v>
      </c>
      <c r="D28">
        <v>27</v>
      </c>
      <c r="E28">
        <v>5.5962104561999997</v>
      </c>
      <c r="F28">
        <v>1.1987733482</v>
      </c>
      <c r="G28">
        <v>2.8074272703999998</v>
      </c>
      <c r="H28" t="s">
        <v>181</v>
      </c>
    </row>
    <row r="29" spans="1:8" x14ac:dyDescent="0.25">
      <c r="A29" s="8">
        <v>31778</v>
      </c>
      <c r="B29" s="9">
        <v>6.2971889469834403</v>
      </c>
      <c r="C29" s="7">
        <v>3.6645632175169198</v>
      </c>
      <c r="D29">
        <v>28</v>
      </c>
      <c r="E29">
        <v>5.5979520190000001</v>
      </c>
      <c r="F29">
        <v>2.6772366930999998</v>
      </c>
      <c r="G29">
        <v>2.8036801452</v>
      </c>
      <c r="H29" t="s">
        <v>182</v>
      </c>
    </row>
    <row r="30" spans="1:8" x14ac:dyDescent="0.25">
      <c r="A30" s="8">
        <v>32143</v>
      </c>
      <c r="B30" s="9">
        <v>5.5891611568753099</v>
      </c>
      <c r="C30" s="7">
        <v>4.0777411074440897</v>
      </c>
      <c r="D30">
        <v>29</v>
      </c>
      <c r="E30">
        <v>5.6171147113000002</v>
      </c>
      <c r="F30">
        <v>1.4579759862999999</v>
      </c>
      <c r="G30">
        <v>2.7624499306999999</v>
      </c>
    </row>
    <row r="31" spans="1:8" x14ac:dyDescent="0.25">
      <c r="A31" s="8">
        <v>32509</v>
      </c>
      <c r="B31" s="9">
        <v>5.3405578461866297</v>
      </c>
      <c r="C31" s="7">
        <v>4.8270030300894602</v>
      </c>
      <c r="D31">
        <v>30</v>
      </c>
      <c r="E31">
        <v>5.6438851523000002</v>
      </c>
      <c r="F31">
        <v>2.8054196884999998</v>
      </c>
      <c r="G31">
        <v>2.7048509771</v>
      </c>
    </row>
    <row r="32" spans="1:8" x14ac:dyDescent="0.25">
      <c r="A32" s="8">
        <v>32874</v>
      </c>
      <c r="B32" s="9">
        <v>5.6726284022724398</v>
      </c>
      <c r="C32" s="7">
        <v>5.3979564399032096</v>
      </c>
      <c r="D32">
        <v>31</v>
      </c>
      <c r="E32">
        <v>5.6726284023</v>
      </c>
      <c r="F32">
        <v>5.3979564398999997</v>
      </c>
      <c r="G32">
        <v>2.6430073518000001</v>
      </c>
    </row>
    <row r="33" spans="1:7" x14ac:dyDescent="0.25">
      <c r="A33" s="8">
        <v>33239</v>
      </c>
      <c r="B33" s="9">
        <v>6.9273718333187597</v>
      </c>
      <c r="C33" s="7">
        <v>4.23496396453855</v>
      </c>
      <c r="D33">
        <v>32</v>
      </c>
      <c r="E33">
        <v>5.6770586244999999</v>
      </c>
      <c r="F33">
        <v>11.0548048048</v>
      </c>
      <c r="G33">
        <v>5.2158101808000001</v>
      </c>
    </row>
    <row r="34" spans="1:7" x14ac:dyDescent="0.25">
      <c r="A34" s="8">
        <v>33604</v>
      </c>
      <c r="B34" s="9">
        <v>7.6074368610641203</v>
      </c>
      <c r="C34" s="7">
        <v>3.0288196781496901</v>
      </c>
      <c r="D34">
        <v>33</v>
      </c>
      <c r="E34">
        <v>5.6885011572000002</v>
      </c>
      <c r="F34">
        <v>3.2722782466</v>
      </c>
      <c r="G34">
        <v>5.1907929609999997</v>
      </c>
    </row>
    <row r="35" spans="1:7" x14ac:dyDescent="0.25">
      <c r="A35" s="8">
        <v>33970</v>
      </c>
      <c r="B35" s="9">
        <v>7.0255152958322604</v>
      </c>
      <c r="C35" s="7">
        <v>2.9516569663855599</v>
      </c>
      <c r="D35">
        <v>34</v>
      </c>
      <c r="E35">
        <v>5.7391256177000001</v>
      </c>
      <c r="F35">
        <v>1.2396694214999999</v>
      </c>
      <c r="G35">
        <v>5.0801108868</v>
      </c>
    </row>
    <row r="36" spans="1:7" x14ac:dyDescent="0.25">
      <c r="A36" s="8">
        <v>34335</v>
      </c>
      <c r="B36" s="9">
        <v>6.1688054595501898</v>
      </c>
      <c r="C36" s="7">
        <v>2.6074415921545899</v>
      </c>
      <c r="D36">
        <v>35</v>
      </c>
      <c r="E36">
        <v>5.8475256874000001</v>
      </c>
      <c r="F36">
        <v>3.8391002966999999</v>
      </c>
      <c r="G36">
        <v>4.8431119253999997</v>
      </c>
    </row>
    <row r="37" spans="1:7" x14ac:dyDescent="0.25">
      <c r="A37" s="8">
        <v>34700</v>
      </c>
      <c r="B37" s="9">
        <v>5.64388515229746</v>
      </c>
      <c r="C37" s="7">
        <v>2.8054196885365599</v>
      </c>
      <c r="D37">
        <v>36</v>
      </c>
      <c r="E37">
        <v>5.8517152363999996</v>
      </c>
      <c r="F37">
        <v>1.5860316265000001</v>
      </c>
      <c r="G37">
        <v>4.8339521640000003</v>
      </c>
    </row>
    <row r="38" spans="1:7" x14ac:dyDescent="0.25">
      <c r="A38" s="8">
        <v>35065</v>
      </c>
      <c r="B38" s="9">
        <v>5.4574344463937097</v>
      </c>
      <c r="C38" s="7">
        <v>2.9312041999343799</v>
      </c>
      <c r="D38">
        <v>37</v>
      </c>
      <c r="E38">
        <v>5.9238266893000002</v>
      </c>
      <c r="F38">
        <v>11.254471129300001</v>
      </c>
      <c r="G38">
        <v>4.6762923073999998</v>
      </c>
    </row>
    <row r="39" spans="1:7" x14ac:dyDescent="0.25">
      <c r="A39" s="8">
        <v>35431</v>
      </c>
      <c r="B39" s="9">
        <v>4.9962758661183599</v>
      </c>
      <c r="C39" s="7">
        <v>2.3376899373073901</v>
      </c>
      <c r="D39">
        <v>38</v>
      </c>
      <c r="E39">
        <v>6.0415049313000004</v>
      </c>
      <c r="F39">
        <v>4.2927666881000004</v>
      </c>
      <c r="G39">
        <v>4.4190081449000003</v>
      </c>
    </row>
    <row r="40" spans="1:7" x14ac:dyDescent="0.25">
      <c r="A40" s="8">
        <v>35796</v>
      </c>
      <c r="B40" s="9">
        <v>4.55010833226551</v>
      </c>
      <c r="C40" s="7">
        <v>1.5522790987436501</v>
      </c>
      <c r="D40">
        <v>39</v>
      </c>
      <c r="E40">
        <v>6.0615916352000001</v>
      </c>
      <c r="F40">
        <v>2.2700949734</v>
      </c>
      <c r="G40">
        <v>4.3750918632999998</v>
      </c>
    </row>
    <row r="41" spans="1:7" x14ac:dyDescent="0.25">
      <c r="A41" s="8">
        <v>36161</v>
      </c>
      <c r="B41" s="9">
        <v>4.2530368613342002</v>
      </c>
      <c r="C41" s="7">
        <v>2.1880271969735898</v>
      </c>
      <c r="D41">
        <v>40</v>
      </c>
      <c r="E41">
        <v>6.1341982126000003</v>
      </c>
      <c r="F41">
        <v>7.6309638388999996</v>
      </c>
      <c r="G41">
        <v>4.2163494981999996</v>
      </c>
    </row>
    <row r="42" spans="1:7" x14ac:dyDescent="0.25">
      <c r="A42" s="8">
        <v>36526</v>
      </c>
      <c r="B42" s="9">
        <v>4.02098505625783</v>
      </c>
      <c r="C42" s="7">
        <v>3.3768572714993099</v>
      </c>
      <c r="D42">
        <v>41</v>
      </c>
      <c r="E42">
        <v>6.1688054595999997</v>
      </c>
      <c r="F42">
        <v>2.6074415921999998</v>
      </c>
      <c r="G42">
        <v>4.1406864325999999</v>
      </c>
    </row>
    <row r="43" spans="1:7" x14ac:dyDescent="0.25">
      <c r="A43" s="8">
        <v>36892</v>
      </c>
      <c r="B43" s="9">
        <v>4.7866894929089101</v>
      </c>
      <c r="C43" s="7">
        <v>2.8261711188540501</v>
      </c>
      <c r="D43">
        <v>42</v>
      </c>
      <c r="E43">
        <v>6.25535554</v>
      </c>
      <c r="F43">
        <v>1.6222229774000001</v>
      </c>
      <c r="G43">
        <v>3.9514588865000002</v>
      </c>
    </row>
    <row r="44" spans="1:7" x14ac:dyDescent="0.25">
      <c r="A44" s="8">
        <v>37257</v>
      </c>
      <c r="B44" s="9">
        <v>5.8517152363945604</v>
      </c>
      <c r="C44" s="7">
        <v>1.5860316265059999</v>
      </c>
      <c r="D44">
        <v>43</v>
      </c>
      <c r="E44">
        <v>6.2971889470000004</v>
      </c>
      <c r="F44">
        <v>3.6645632175</v>
      </c>
      <c r="G44">
        <v>3.8599970079000001</v>
      </c>
    </row>
    <row r="45" spans="1:7" x14ac:dyDescent="0.25">
      <c r="A45" s="8">
        <v>37622</v>
      </c>
      <c r="B45" s="9">
        <v>6.0615916352333397</v>
      </c>
      <c r="C45" s="7">
        <v>2.27009497336116</v>
      </c>
      <c r="D45">
        <v>44</v>
      </c>
      <c r="E45">
        <v>6.7702708305000003</v>
      </c>
      <c r="F45">
        <v>1.0707241476</v>
      </c>
      <c r="G45">
        <v>2.8256811128999999</v>
      </c>
    </row>
    <row r="46" spans="1:7" x14ac:dyDescent="0.25">
      <c r="A46" s="8">
        <v>37987</v>
      </c>
      <c r="B46" s="9">
        <v>5.5979520189956897</v>
      </c>
      <c r="C46" s="7">
        <v>2.6772366930917202</v>
      </c>
      <c r="D46">
        <v>45</v>
      </c>
      <c r="E46">
        <v>6.9273718332999996</v>
      </c>
      <c r="F46">
        <v>4.2349639645000003</v>
      </c>
      <c r="G46">
        <v>2.4822055540000001</v>
      </c>
    </row>
    <row r="47" spans="1:7" x14ac:dyDescent="0.25">
      <c r="A47" s="8">
        <v>38353</v>
      </c>
      <c r="B47" s="9">
        <v>5.1439663059155301</v>
      </c>
      <c r="C47" s="7">
        <v>3.3927468454954601</v>
      </c>
      <c r="D47">
        <v>46</v>
      </c>
      <c r="E47">
        <v>7.0255152958</v>
      </c>
      <c r="F47">
        <v>2.9516569663999999</v>
      </c>
      <c r="G47">
        <v>2.2676309806999999</v>
      </c>
    </row>
    <row r="48" spans="1:7" x14ac:dyDescent="0.25">
      <c r="A48" s="8">
        <v>38718</v>
      </c>
      <c r="B48" s="9">
        <v>4.6889354275230097</v>
      </c>
      <c r="C48" s="7">
        <v>3.2259441007040799</v>
      </c>
      <c r="D48">
        <v>47</v>
      </c>
      <c r="E48">
        <v>7.0968717947000002</v>
      </c>
      <c r="F48">
        <v>1.8980477223000001</v>
      </c>
      <c r="G48">
        <v>2.1116217071999999</v>
      </c>
    </row>
    <row r="49" spans="1:7" x14ac:dyDescent="0.25">
      <c r="A49" s="8">
        <v>39083</v>
      </c>
      <c r="B49" s="9">
        <v>4.6750804399192498</v>
      </c>
      <c r="C49" s="7">
        <v>2.85267248150139</v>
      </c>
      <c r="D49">
        <v>48</v>
      </c>
      <c r="E49">
        <v>7.1325048020999997</v>
      </c>
      <c r="F49">
        <v>6.5016839946999996</v>
      </c>
      <c r="G49">
        <v>6.1986439906999999</v>
      </c>
    </row>
    <row r="50" spans="1:7" x14ac:dyDescent="0.25">
      <c r="A50" s="8">
        <v>39448</v>
      </c>
      <c r="B50" s="9">
        <v>5.8475256873550903</v>
      </c>
      <c r="C50" s="7">
        <v>3.8391002966509902</v>
      </c>
      <c r="D50">
        <v>49</v>
      </c>
      <c r="E50">
        <v>7.2557168357000004</v>
      </c>
      <c r="F50">
        <v>13.549201975000001</v>
      </c>
      <c r="G50">
        <v>6.0359831158999997</v>
      </c>
    </row>
    <row r="51" spans="1:7" x14ac:dyDescent="0.25">
      <c r="A51" s="8">
        <v>39814</v>
      </c>
      <c r="B51" s="9">
        <v>9.37790617873382</v>
      </c>
      <c r="C51" s="7">
        <v>-0.35554626629973102</v>
      </c>
      <c r="D51">
        <v>50</v>
      </c>
      <c r="E51">
        <v>7.3041092263999996</v>
      </c>
      <c r="F51">
        <v>3.5456441520999999</v>
      </c>
      <c r="G51">
        <v>5.9720969158999999</v>
      </c>
    </row>
    <row r="52" spans="1:7" x14ac:dyDescent="0.25">
      <c r="A52" s="8">
        <v>40179</v>
      </c>
      <c r="B52" s="9">
        <v>9.7680275087094799</v>
      </c>
      <c r="C52" s="7">
        <v>1.64004344238987</v>
      </c>
      <c r="D52">
        <v>51</v>
      </c>
      <c r="E52">
        <v>7.4852244703000004</v>
      </c>
      <c r="F52">
        <v>1.4648326556</v>
      </c>
      <c r="G52">
        <v>5.7329939389</v>
      </c>
    </row>
    <row r="53" spans="1:7" x14ac:dyDescent="0.25">
      <c r="A53" s="8">
        <v>40544</v>
      </c>
      <c r="B53" s="9">
        <v>9.0663509285369006</v>
      </c>
      <c r="C53" s="7">
        <v>3.1568415686220801</v>
      </c>
      <c r="D53">
        <v>52</v>
      </c>
      <c r="E53">
        <v>7.6074368611000001</v>
      </c>
      <c r="F53">
        <v>3.0288196781000001</v>
      </c>
      <c r="G53">
        <v>5.5716527629000003</v>
      </c>
    </row>
    <row r="54" spans="1:7" x14ac:dyDescent="0.25">
      <c r="A54" s="8">
        <v>40909</v>
      </c>
      <c r="B54" s="9">
        <v>8.1655972268755601</v>
      </c>
      <c r="C54" s="7">
        <v>2.0693372652605899</v>
      </c>
      <c r="D54">
        <v>53</v>
      </c>
      <c r="E54">
        <v>7.6374122120000001</v>
      </c>
      <c r="F54">
        <v>4.3005354752000002</v>
      </c>
      <c r="G54">
        <v>5.5320801929999996</v>
      </c>
    </row>
    <row r="55" spans="1:7" x14ac:dyDescent="0.25">
      <c r="A55" s="8">
        <v>41275</v>
      </c>
      <c r="B55" s="9">
        <v>7.4852244703303601</v>
      </c>
      <c r="C55" s="7">
        <v>1.46483265562714</v>
      </c>
      <c r="D55">
        <v>54</v>
      </c>
      <c r="E55">
        <v>7.7412808304</v>
      </c>
      <c r="F55">
        <v>10.334715340300001</v>
      </c>
      <c r="G55">
        <v>5.3949559216000003</v>
      </c>
    </row>
    <row r="56" spans="1:7" x14ac:dyDescent="0.25">
      <c r="A56" s="8">
        <v>41640</v>
      </c>
      <c r="B56" s="9">
        <v>6.2553555400190302</v>
      </c>
      <c r="C56" s="7">
        <v>1.62222297740822</v>
      </c>
      <c r="D56">
        <v>55</v>
      </c>
      <c r="E56">
        <v>7.7865621355999997</v>
      </c>
      <c r="F56">
        <v>5.7448126354999998</v>
      </c>
      <c r="G56">
        <v>5.3351768845</v>
      </c>
    </row>
    <row r="57" spans="1:7" x14ac:dyDescent="0.25">
      <c r="A57" s="8">
        <v>42005</v>
      </c>
      <c r="B57" s="9">
        <v>5.3663646124623696</v>
      </c>
      <c r="C57" s="7">
        <v>0.118627135552451</v>
      </c>
      <c r="D57">
        <v>56</v>
      </c>
      <c r="E57">
        <v>8.1297819607000008</v>
      </c>
      <c r="F57">
        <v>1.2335843962999999</v>
      </c>
      <c r="G57">
        <v>4.8820682441000001</v>
      </c>
    </row>
    <row r="58" spans="1:7" x14ac:dyDescent="0.25">
      <c r="A58" s="8">
        <v>42370</v>
      </c>
      <c r="B58" s="9">
        <v>4.9334757452106199</v>
      </c>
      <c r="C58" s="7">
        <v>1.26158320570535</v>
      </c>
      <c r="D58">
        <v>57</v>
      </c>
      <c r="E58">
        <v>8.1655972268999992</v>
      </c>
      <c r="F58">
        <v>2.0693372653000002</v>
      </c>
      <c r="G58">
        <v>4.8347859912000004</v>
      </c>
    </row>
    <row r="59" spans="1:7" x14ac:dyDescent="0.25">
      <c r="A59" s="8">
        <v>42736</v>
      </c>
      <c r="B59" s="9">
        <v>4.4047874709971397</v>
      </c>
      <c r="C59" s="7">
        <v>2.1301100036596101</v>
      </c>
      <c r="D59">
        <v>58</v>
      </c>
      <c r="E59">
        <v>8.5614644237000004</v>
      </c>
      <c r="F59">
        <v>9.1431468650000003</v>
      </c>
      <c r="G59">
        <v>4.3121738509999998</v>
      </c>
    </row>
    <row r="60" spans="1:7" x14ac:dyDescent="0.25">
      <c r="A60" s="8">
        <v>43101</v>
      </c>
      <c r="B60" s="9">
        <v>3.93787458605048</v>
      </c>
      <c r="C60" s="7">
        <v>2.44258329692821</v>
      </c>
      <c r="D60">
        <v>59</v>
      </c>
      <c r="E60">
        <v>9.0663509285000004</v>
      </c>
      <c r="F60">
        <v>3.1568415686</v>
      </c>
      <c r="G60">
        <v>3.6456376516</v>
      </c>
    </row>
    <row r="61" spans="1:7" x14ac:dyDescent="0.25">
      <c r="A61" s="8">
        <v>43466</v>
      </c>
      <c r="B61" s="9">
        <v>3.7183670769900501</v>
      </c>
      <c r="C61" s="7">
        <v>1.81221007526011</v>
      </c>
      <c r="D61">
        <v>60</v>
      </c>
      <c r="E61">
        <v>9.3779061787</v>
      </c>
      <c r="F61">
        <v>-0.35554626630000002</v>
      </c>
      <c r="G61">
        <v>3.2343316444000001</v>
      </c>
    </row>
    <row r="62" spans="1:7" x14ac:dyDescent="0.25">
      <c r="A62" s="8">
        <v>43831</v>
      </c>
      <c r="B62" s="9">
        <v>8.1297819606900497</v>
      </c>
      <c r="C62" s="7">
        <v>1.2335843963063999</v>
      </c>
      <c r="D62">
        <v>61</v>
      </c>
      <c r="E62">
        <v>9.7680275086999995</v>
      </c>
      <c r="F62">
        <v>1.6400434424000001</v>
      </c>
      <c r="G62">
        <v>2.7193050273999999</v>
      </c>
    </row>
    <row r="63" spans="1:7" x14ac:dyDescent="0.25">
      <c r="A63" s="8">
        <v>44197</v>
      </c>
      <c r="B63" s="9">
        <v>5.41466356168036</v>
      </c>
      <c r="C63" s="7">
        <v>4.6978588636373599</v>
      </c>
      <c r="D63">
        <v>62</v>
      </c>
      <c r="E63">
        <v>9.7804726521000003</v>
      </c>
      <c r="F63">
        <v>3.2124352331999999</v>
      </c>
      <c r="G63">
        <v>2.7028753178999998</v>
      </c>
    </row>
    <row r="64" spans="1:7" x14ac:dyDescent="0.25">
      <c r="A64" s="8">
        <v>44562</v>
      </c>
      <c r="B64" s="9">
        <v>3.69844769947772</v>
      </c>
      <c r="C64" s="7">
        <v>8.0027998205211901</v>
      </c>
      <c r="D64">
        <v>63</v>
      </c>
      <c r="E64">
        <v>9.8608572456000001</v>
      </c>
      <c r="F64">
        <v>6.1314270003000004</v>
      </c>
      <c r="G64">
        <v>2.5967539601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best</vt:lpstr>
      <vt:lpstr>月</vt:lpstr>
      <vt:lpstr>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Phoebus Lee</dc:creator>
  <cp:lastModifiedBy>Phoebus Lee</cp:lastModifiedBy>
  <dcterms:created xsi:type="dcterms:W3CDTF">2023-03-13T04:01:18Z</dcterms:created>
  <dcterms:modified xsi:type="dcterms:W3CDTF">2023-04-07T14:48:25Z</dcterms:modified>
</cp:coreProperties>
</file>