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5" i="1"/>
  <c r="E24"/>
  <c r="E23"/>
  <c r="E36"/>
  <c r="E35"/>
  <c r="E34"/>
  <c r="E33"/>
  <c r="E32"/>
  <c r="E31"/>
  <c r="E30"/>
  <c r="E18"/>
  <c r="E17"/>
  <c r="E16"/>
  <c r="E11"/>
  <c r="E10"/>
  <c r="E9"/>
  <c r="E8"/>
</calcChain>
</file>

<file path=xl/sharedStrings.xml><?xml version="1.0" encoding="utf-8"?>
<sst xmlns="http://schemas.openxmlformats.org/spreadsheetml/2006/main" count="63" uniqueCount="48">
  <si>
    <t>Engineering Calculator</t>
  </si>
  <si>
    <t>BESSEL functions</t>
  </si>
  <si>
    <t>BESSELI</t>
  </si>
  <si>
    <t>BESSELJ</t>
  </si>
  <si>
    <t>BESSELK</t>
  </si>
  <si>
    <t>BESSELY</t>
  </si>
  <si>
    <t>Function</t>
  </si>
  <si>
    <t>x</t>
  </si>
  <si>
    <t>n</t>
  </si>
  <si>
    <t>Result</t>
  </si>
  <si>
    <t>Description</t>
  </si>
  <si>
    <t>Bessel function Jn(x)</t>
  </si>
  <si>
    <t>Bessel function Yn(x)</t>
  </si>
  <si>
    <t>Modified Bessel function In(x)</t>
  </si>
  <si>
    <t>Modified Bessel function Kn(x)</t>
  </si>
  <si>
    <t>Binary number conversion functions</t>
  </si>
  <si>
    <t>BIN2DEC</t>
  </si>
  <si>
    <t>BIN2HEX</t>
  </si>
  <si>
    <t>BIN2OCT</t>
  </si>
  <si>
    <t>Complex number functions</t>
  </si>
  <si>
    <t>Converts binary number to a decimal</t>
  </si>
  <si>
    <t>Converts binary number to a hexadecimal</t>
  </si>
  <si>
    <t>Converts binary number to an octal</t>
  </si>
  <si>
    <t>IMABS</t>
  </si>
  <si>
    <t>5+12i</t>
  </si>
  <si>
    <t>IMAGINARY</t>
  </si>
  <si>
    <t>3+4i</t>
  </si>
  <si>
    <t>IMARGUMENT</t>
  </si>
  <si>
    <t>Absolute value of a complex number</t>
  </si>
  <si>
    <t>Imaginary coefficient of a complex number</t>
  </si>
  <si>
    <t>Argument  (theta) of a complex number</t>
  </si>
  <si>
    <t>IMCONJUGATE</t>
  </si>
  <si>
    <t xml:space="preserve">Complex conjugate of a complex number </t>
  </si>
  <si>
    <t>IMCOS</t>
  </si>
  <si>
    <t>IMSIN</t>
  </si>
  <si>
    <t>1+i</t>
  </si>
  <si>
    <t xml:space="preserve">Cosine of a complex number </t>
  </si>
  <si>
    <t xml:space="preserve">Sine of a complex number </t>
  </si>
  <si>
    <t>IMLN</t>
  </si>
  <si>
    <t>Natural logarithm of a complex number</t>
  </si>
  <si>
    <t>Decimal number conversion functions</t>
  </si>
  <si>
    <t>DEC2BIN</t>
  </si>
  <si>
    <t>DEC2HEX</t>
  </si>
  <si>
    <t>DEC2OCT</t>
  </si>
  <si>
    <t>Converts decimal number to a binary</t>
  </si>
  <si>
    <t>Converts decimal number to a hexadecimal</t>
  </si>
  <si>
    <t>Converts decimal number to an octal</t>
  </si>
  <si>
    <t>Value</t>
  </si>
</sst>
</file>

<file path=xl/styles.xml><?xml version="1.0" encoding="utf-8"?>
<styleSheet xmlns="http://schemas.openxmlformats.org/spreadsheetml/2006/main">
  <numFmts count="1">
    <numFmt numFmtId="170" formatCode="0.000000"/>
  </numFmts>
  <fonts count="7">
    <font>
      <sz val="11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4" tint="-0.249977111117893"/>
        <bgColor indexed="9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/>
    <xf numFmtId="0" fontId="2" fillId="2" borderId="0" xfId="0" applyFont="1" applyFill="1" applyAlignment="1" applyProtection="1">
      <alignment horizontal="centerContinuous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2" fillId="2" borderId="0" xfId="0" applyFont="1" applyFill="1" applyAlignment="1" applyProtection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 applyProtection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Protection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3" fillId="3" borderId="0" xfId="0" applyFont="1" applyFill="1" applyAlignment="1" applyProtection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showGridLines="0" tabSelected="1" topLeftCell="A7" workbookViewId="0">
      <selection activeCell="C34" sqref="C34:D34"/>
    </sheetView>
  </sheetViews>
  <sheetFormatPr defaultRowHeight="15"/>
  <cols>
    <col min="1" max="1" width="1.7109375" customWidth="1"/>
    <col min="2" max="2" width="13.5703125" bestFit="1" customWidth="1"/>
    <col min="3" max="4" width="9.5703125" customWidth="1"/>
    <col min="5" max="5" width="25" style="4" customWidth="1"/>
    <col min="6" max="6" width="10.140625" customWidth="1"/>
    <col min="7" max="7" width="29" customWidth="1"/>
    <col min="8" max="8" width="2.28515625" customWidth="1"/>
    <col min="9" max="9" width="2.42578125" customWidth="1"/>
  </cols>
  <sheetData>
    <row r="1" spans="1:8">
      <c r="A1" s="1"/>
      <c r="B1" s="1"/>
      <c r="C1" s="1"/>
      <c r="D1" s="1"/>
      <c r="E1" s="9"/>
      <c r="F1" s="1"/>
      <c r="G1" s="1"/>
      <c r="H1" s="1"/>
    </row>
    <row r="2" spans="1:8">
      <c r="A2" s="1"/>
      <c r="B2" s="1"/>
      <c r="C2" s="1"/>
      <c r="D2" s="1"/>
      <c r="E2" s="9"/>
      <c r="F2" s="1"/>
      <c r="G2" s="1"/>
      <c r="H2" s="1"/>
    </row>
    <row r="3" spans="1:8" ht="33.75">
      <c r="A3" s="1"/>
      <c r="B3" s="28" t="s">
        <v>0</v>
      </c>
      <c r="C3" s="28"/>
      <c r="D3" s="28"/>
      <c r="E3" s="29"/>
      <c r="F3" s="29"/>
      <c r="G3" s="29"/>
      <c r="H3" s="29"/>
    </row>
    <row r="4" spans="1:8">
      <c r="A4" s="1"/>
      <c r="B4" s="2"/>
      <c r="C4" s="2"/>
      <c r="D4" s="2"/>
      <c r="E4" s="6"/>
      <c r="F4" s="2"/>
      <c r="G4" s="2"/>
      <c r="H4" s="2"/>
    </row>
    <row r="5" spans="1:8" ht="15.75">
      <c r="A5" s="1"/>
      <c r="B5" s="22" t="s">
        <v>1</v>
      </c>
      <c r="C5" s="22"/>
      <c r="D5" s="22"/>
      <c r="E5" s="23"/>
      <c r="F5" s="23"/>
      <c r="G5" s="23"/>
      <c r="H5" s="23"/>
    </row>
    <row r="6" spans="1:8">
      <c r="A6" s="1"/>
      <c r="C6" s="8"/>
      <c r="D6" s="8"/>
      <c r="F6" s="26"/>
      <c r="G6" s="26"/>
      <c r="H6" s="26"/>
    </row>
    <row r="7" spans="1:8" s="13" customFormat="1">
      <c r="A7" s="12"/>
      <c r="B7" s="13" t="s">
        <v>6</v>
      </c>
      <c r="C7" s="15" t="s">
        <v>7</v>
      </c>
      <c r="D7" s="15" t="s">
        <v>8</v>
      </c>
      <c r="E7" s="14" t="s">
        <v>9</v>
      </c>
      <c r="F7" s="16" t="s">
        <v>10</v>
      </c>
      <c r="G7" s="16"/>
      <c r="H7" s="16"/>
    </row>
    <row r="8" spans="1:8">
      <c r="B8" s="5" t="s">
        <v>2</v>
      </c>
      <c r="C8">
        <v>1.5</v>
      </c>
      <c r="D8">
        <v>1</v>
      </c>
      <c r="E8" s="10">
        <f>BESSELI(C8, D8)</f>
        <v>0.98166642847516605</v>
      </c>
      <c r="F8" s="24" t="s">
        <v>13</v>
      </c>
      <c r="G8" s="24"/>
      <c r="H8" s="24"/>
    </row>
    <row r="9" spans="1:8">
      <c r="B9" s="5" t="s">
        <v>3</v>
      </c>
      <c r="C9">
        <v>1.9</v>
      </c>
      <c r="D9">
        <v>2</v>
      </c>
      <c r="E9" s="10">
        <f>BESSELJ(C9,D9)</f>
        <v>0.3299258286697852</v>
      </c>
      <c r="F9" s="24" t="s">
        <v>11</v>
      </c>
      <c r="G9" s="24"/>
      <c r="H9" s="24"/>
    </row>
    <row r="10" spans="1:8">
      <c r="B10" s="5" t="s">
        <v>4</v>
      </c>
      <c r="C10">
        <v>1.5</v>
      </c>
      <c r="D10">
        <v>1</v>
      </c>
      <c r="E10" s="10">
        <f>BESSELK(C10, D10)</f>
        <v>0.27738780363225868</v>
      </c>
      <c r="F10" s="24" t="s">
        <v>14</v>
      </c>
      <c r="G10" s="24"/>
      <c r="H10" s="24"/>
    </row>
    <row r="11" spans="1:8">
      <c r="B11" s="5" t="s">
        <v>5</v>
      </c>
      <c r="C11">
        <v>2.5</v>
      </c>
      <c r="D11">
        <v>1</v>
      </c>
      <c r="E11" s="10">
        <f>BESSELY(C11,D11)</f>
        <v>0.14591813750831284</v>
      </c>
      <c r="F11" s="25" t="s">
        <v>12</v>
      </c>
      <c r="G11" s="25"/>
      <c r="H11" s="25"/>
    </row>
    <row r="13" spans="1:8" ht="15.75">
      <c r="B13" s="22" t="s">
        <v>15</v>
      </c>
      <c r="C13" s="22"/>
      <c r="D13" s="22"/>
      <c r="E13" s="23"/>
      <c r="F13" s="23"/>
      <c r="G13" s="23"/>
      <c r="H13" s="23"/>
    </row>
    <row r="14" spans="1:8">
      <c r="A14" s="1"/>
      <c r="C14" s="8"/>
      <c r="D14" s="8"/>
      <c r="F14" s="26"/>
      <c r="G14" s="26"/>
      <c r="H14" s="26"/>
    </row>
    <row r="15" spans="1:8" s="13" customFormat="1">
      <c r="A15" s="12"/>
      <c r="B15" s="13" t="s">
        <v>6</v>
      </c>
      <c r="C15" s="27" t="s">
        <v>47</v>
      </c>
      <c r="D15" s="27"/>
      <c r="E15" s="14" t="s">
        <v>9</v>
      </c>
      <c r="F15" s="16" t="s">
        <v>10</v>
      </c>
      <c r="G15" s="16"/>
      <c r="H15" s="16"/>
    </row>
    <row r="16" spans="1:8">
      <c r="B16" s="5" t="s">
        <v>16</v>
      </c>
      <c r="C16" s="20">
        <v>1100100</v>
      </c>
      <c r="D16" s="20"/>
      <c r="E16" s="4">
        <f>BIN2DEC(C16)</f>
        <v>100</v>
      </c>
      <c r="F16" s="18" t="s">
        <v>20</v>
      </c>
      <c r="G16" s="18"/>
      <c r="H16" s="18"/>
    </row>
    <row r="17" spans="1:8">
      <c r="B17" s="5" t="s">
        <v>17</v>
      </c>
      <c r="C17" s="20">
        <v>1110</v>
      </c>
      <c r="D17" s="20"/>
      <c r="E17" s="4" t="str">
        <f>BIN2HEX(C17)</f>
        <v>E</v>
      </c>
      <c r="F17" s="18" t="s">
        <v>21</v>
      </c>
      <c r="G17" s="18"/>
      <c r="H17" s="18"/>
    </row>
    <row r="18" spans="1:8">
      <c r="B18" s="5" t="s">
        <v>18</v>
      </c>
      <c r="C18" s="20">
        <v>1100100</v>
      </c>
      <c r="D18" s="20"/>
      <c r="E18" s="4" t="str">
        <f>BIN2OCT(C18)</f>
        <v>144</v>
      </c>
      <c r="F18" s="18" t="s">
        <v>22</v>
      </c>
      <c r="G18" s="18"/>
      <c r="H18" s="18"/>
    </row>
    <row r="19" spans="1:8">
      <c r="B19" s="5"/>
      <c r="C19" s="7"/>
      <c r="D19" s="7"/>
      <c r="F19" s="3"/>
      <c r="G19" s="3"/>
      <c r="H19" s="3"/>
    </row>
    <row r="20" spans="1:8" ht="15.75">
      <c r="B20" s="22" t="s">
        <v>40</v>
      </c>
      <c r="C20" s="22"/>
      <c r="D20" s="22"/>
      <c r="E20" s="23"/>
      <c r="F20" s="23"/>
      <c r="G20" s="23"/>
      <c r="H20" s="23"/>
    </row>
    <row r="21" spans="1:8">
      <c r="C21" s="8"/>
      <c r="D21" s="8"/>
      <c r="F21" s="26"/>
      <c r="G21" s="26"/>
      <c r="H21" s="26"/>
    </row>
    <row r="22" spans="1:8" s="13" customFormat="1">
      <c r="B22" s="13" t="s">
        <v>6</v>
      </c>
      <c r="C22" s="27" t="s">
        <v>47</v>
      </c>
      <c r="D22" s="27"/>
      <c r="E22" s="14" t="s">
        <v>9</v>
      </c>
      <c r="F22" s="16" t="s">
        <v>10</v>
      </c>
      <c r="G22" s="16"/>
      <c r="H22" s="16"/>
    </row>
    <row r="23" spans="1:8">
      <c r="B23" s="5" t="s">
        <v>41</v>
      </c>
      <c r="C23" s="17">
        <v>-100</v>
      </c>
      <c r="D23" s="17"/>
      <c r="E23" s="4" t="str">
        <f>DEC2BIN(C23)</f>
        <v>1110011100</v>
      </c>
      <c r="F23" s="18" t="s">
        <v>44</v>
      </c>
      <c r="G23" s="18"/>
      <c r="H23" s="18"/>
    </row>
    <row r="24" spans="1:8">
      <c r="B24" s="5" t="s">
        <v>42</v>
      </c>
      <c r="C24" s="17">
        <v>100</v>
      </c>
      <c r="D24" s="17"/>
      <c r="E24" s="4" t="str">
        <f>DEC2HEX(C24)</f>
        <v>64</v>
      </c>
      <c r="F24" s="18" t="s">
        <v>45</v>
      </c>
      <c r="G24" s="18"/>
      <c r="H24" s="18"/>
    </row>
    <row r="25" spans="1:8">
      <c r="B25" s="5" t="s">
        <v>43</v>
      </c>
      <c r="C25" s="17">
        <v>58</v>
      </c>
      <c r="D25" s="17"/>
      <c r="E25" s="4" t="str">
        <f>DEC2OCT(C25)</f>
        <v>72</v>
      </c>
      <c r="F25" s="18" t="s">
        <v>46</v>
      </c>
      <c r="G25" s="18"/>
      <c r="H25" s="18"/>
    </row>
    <row r="26" spans="1:8">
      <c r="B26" s="5"/>
      <c r="C26" s="7"/>
      <c r="D26" s="7"/>
      <c r="F26" s="3"/>
      <c r="G26" s="3"/>
      <c r="H26" s="3"/>
    </row>
    <row r="27" spans="1:8" ht="15.75">
      <c r="B27" s="22" t="s">
        <v>19</v>
      </c>
      <c r="C27" s="22"/>
      <c r="D27" s="22"/>
      <c r="E27" s="23"/>
      <c r="F27" s="23"/>
      <c r="G27" s="23"/>
      <c r="H27" s="23"/>
    </row>
    <row r="28" spans="1:8">
      <c r="A28" s="1"/>
      <c r="C28" s="8"/>
      <c r="D28" s="8"/>
      <c r="F28" s="26"/>
      <c r="G28" s="26"/>
      <c r="H28" s="26"/>
    </row>
    <row r="29" spans="1:8" s="13" customFormat="1">
      <c r="A29" s="12"/>
      <c r="B29" s="13" t="s">
        <v>6</v>
      </c>
      <c r="C29" s="27" t="s">
        <v>47</v>
      </c>
      <c r="D29" s="27"/>
      <c r="E29" s="14" t="s">
        <v>9</v>
      </c>
      <c r="F29" s="16" t="s">
        <v>10</v>
      </c>
      <c r="G29" s="16"/>
      <c r="H29" s="16"/>
    </row>
    <row r="30" spans="1:8">
      <c r="B30" s="5" t="s">
        <v>23</v>
      </c>
      <c r="C30" s="20" t="s">
        <v>24</v>
      </c>
      <c r="D30" s="20"/>
      <c r="E30" s="4">
        <f>IMABS(C30)</f>
        <v>13</v>
      </c>
      <c r="F30" s="18" t="s">
        <v>28</v>
      </c>
      <c r="G30" s="18"/>
      <c r="H30" s="18"/>
    </row>
    <row r="31" spans="1:8">
      <c r="B31" s="5" t="s">
        <v>25</v>
      </c>
      <c r="C31" s="20" t="s">
        <v>26</v>
      </c>
      <c r="D31" s="20"/>
      <c r="E31" s="4">
        <f>IMAGINARY(C31)</f>
        <v>4</v>
      </c>
      <c r="F31" s="18" t="s">
        <v>29</v>
      </c>
      <c r="G31" s="18"/>
      <c r="H31" s="18"/>
    </row>
    <row r="32" spans="1:8">
      <c r="B32" s="5" t="s">
        <v>27</v>
      </c>
      <c r="C32" s="20" t="s">
        <v>26</v>
      </c>
      <c r="D32" s="20"/>
      <c r="E32" s="4">
        <f>IMARGUMENT(C32)</f>
        <v>0.92729521800161219</v>
      </c>
      <c r="F32" s="18" t="s">
        <v>30</v>
      </c>
      <c r="G32" s="18"/>
      <c r="H32" s="18"/>
    </row>
    <row r="33" spans="2:8">
      <c r="B33" s="5" t="s">
        <v>31</v>
      </c>
      <c r="C33" s="20" t="s">
        <v>26</v>
      </c>
      <c r="D33" s="20"/>
      <c r="E33" s="4" t="str">
        <f>IMCONJUGATE(C33)</f>
        <v>3-4i</v>
      </c>
      <c r="F33" s="18" t="s">
        <v>32</v>
      </c>
      <c r="G33" s="18"/>
      <c r="H33" s="18"/>
    </row>
    <row r="34" spans="2:8" ht="30">
      <c r="B34" s="5" t="s">
        <v>33</v>
      </c>
      <c r="C34" s="21" t="s">
        <v>35</v>
      </c>
      <c r="D34" s="21"/>
      <c r="E34" s="11" t="str">
        <f>IMCOS(C34)</f>
        <v>0.833730025131149-0.988897705762865i</v>
      </c>
      <c r="F34" s="19" t="s">
        <v>36</v>
      </c>
      <c r="G34" s="19"/>
      <c r="H34" s="19"/>
    </row>
    <row r="35" spans="2:8" ht="30">
      <c r="B35" s="5" t="s">
        <v>34</v>
      </c>
      <c r="C35" s="21" t="s">
        <v>26</v>
      </c>
      <c r="D35" s="21"/>
      <c r="E35" s="11" t="str">
        <f>IMSIN("3+4i")</f>
        <v>3.85373803791938-27.0168132580039i</v>
      </c>
      <c r="F35" s="19" t="s">
        <v>37</v>
      </c>
      <c r="G35" s="19"/>
      <c r="H35" s="19"/>
    </row>
    <row r="36" spans="2:8" ht="30">
      <c r="B36" s="5" t="s">
        <v>38</v>
      </c>
      <c r="C36" s="20" t="s">
        <v>26</v>
      </c>
      <c r="D36" s="20"/>
      <c r="E36" s="11" t="str">
        <f>IMLN(C36)</f>
        <v>1.6094379124341+0.927295218001612i</v>
      </c>
      <c r="F36" s="18" t="s">
        <v>39</v>
      </c>
      <c r="G36" s="18"/>
      <c r="H36" s="18"/>
    </row>
    <row r="37" spans="2:8">
      <c r="F37" s="18"/>
      <c r="G37" s="18"/>
      <c r="H37" s="18"/>
    </row>
    <row r="38" spans="2:8">
      <c r="F38" s="18"/>
      <c r="G38" s="18"/>
      <c r="H38" s="18"/>
    </row>
  </sheetData>
  <mergeCells count="48">
    <mergeCell ref="B3:H3"/>
    <mergeCell ref="B27:H27"/>
    <mergeCell ref="F28:H28"/>
    <mergeCell ref="C29:D29"/>
    <mergeCell ref="F29:H29"/>
    <mergeCell ref="C30:D30"/>
    <mergeCell ref="F30:H30"/>
    <mergeCell ref="B20:H20"/>
    <mergeCell ref="F21:H21"/>
    <mergeCell ref="C22:D22"/>
    <mergeCell ref="B13:H13"/>
    <mergeCell ref="F15:H15"/>
    <mergeCell ref="C15:D15"/>
    <mergeCell ref="C16:D16"/>
    <mergeCell ref="C17:D17"/>
    <mergeCell ref="C18:D18"/>
    <mergeCell ref="F16:H16"/>
    <mergeCell ref="F17:H17"/>
    <mergeCell ref="F18:H18"/>
    <mergeCell ref="F14:H14"/>
    <mergeCell ref="B5:H5"/>
    <mergeCell ref="F8:H8"/>
    <mergeCell ref="F9:H9"/>
    <mergeCell ref="F10:H10"/>
    <mergeCell ref="F11:H11"/>
    <mergeCell ref="F7:H7"/>
    <mergeCell ref="F6:H6"/>
    <mergeCell ref="C31:D31"/>
    <mergeCell ref="C32:D32"/>
    <mergeCell ref="F31:H31"/>
    <mergeCell ref="F32:H32"/>
    <mergeCell ref="F33:H33"/>
    <mergeCell ref="F34:H34"/>
    <mergeCell ref="F35:H35"/>
    <mergeCell ref="F36:H36"/>
    <mergeCell ref="F37:H37"/>
    <mergeCell ref="F38:H38"/>
    <mergeCell ref="C33:D33"/>
    <mergeCell ref="C34:D34"/>
    <mergeCell ref="C35:D35"/>
    <mergeCell ref="C36:D36"/>
    <mergeCell ref="F22:H22"/>
    <mergeCell ref="C23:D23"/>
    <mergeCell ref="F23:H23"/>
    <mergeCell ref="C24:D24"/>
    <mergeCell ref="F24:H24"/>
    <mergeCell ref="C25:D25"/>
    <mergeCell ref="F25:H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2010-10-04T08:24:52Z</dcterms:created>
  <dcterms:modified xsi:type="dcterms:W3CDTF">2010-11-23T02:35:29Z</dcterms:modified>
</cp:coreProperties>
</file>