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32" i="1" l="1"/>
  <c r="J28" i="1"/>
  <c r="J24" i="1"/>
  <c r="J19" i="1"/>
  <c r="J15" i="1"/>
  <c r="J10" i="1"/>
  <c r="I5" i="1"/>
  <c r="I10" i="1"/>
  <c r="I15" i="1"/>
  <c r="I19" i="1"/>
  <c r="I24" i="1"/>
  <c r="I28" i="1"/>
  <c r="I32" i="1"/>
</calcChain>
</file>

<file path=xl/sharedStrings.xml><?xml version="1.0" encoding="utf-8"?>
<sst xmlns="http://schemas.openxmlformats.org/spreadsheetml/2006/main" count="36" uniqueCount="18">
  <si>
    <t>Batch1</t>
  </si>
  <si>
    <t>Parámetro</t>
  </si>
  <si>
    <t>Estimador</t>
  </si>
  <si>
    <t>Error std</t>
  </si>
  <si>
    <t>aproximado</t>
  </si>
  <si>
    <t>Límites de confianza</t>
  </si>
  <si>
    <t>95% aproximados</t>
  </si>
  <si>
    <t>A</t>
  </si>
  <si>
    <t>b</t>
  </si>
  <si>
    <t>c</t>
  </si>
  <si>
    <t>Batch3</t>
  </si>
  <si>
    <t>Femelles</t>
  </si>
  <si>
    <t>Mascles</t>
  </si>
  <si>
    <t>Petits</t>
  </si>
  <si>
    <t>Mitjans</t>
  </si>
  <si>
    <t>Grans</t>
  </si>
  <si>
    <t>Pes als 163d</t>
  </si>
  <si>
    <t>Dies a 105kg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</si>
</sst>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tabSelected="1" workbookViewId="0">
      <selection activeCell="B3" sqref="B3:J34"/>
    </sheetView>
  </sheetViews>
  <sheetFormatPr baseColWidth="10" defaultColWidth="8.85546875" defaultRowHeight="15" x14ac:dyDescent="0.25"/>
  <sheetData>
    <row r="2" spans="2:10" ht="15.75" thickBot="1" x14ac:dyDescent="0.3"/>
    <row r="3" spans="2:10" ht="27.6" customHeight="1" x14ac:dyDescent="0.25">
      <c r="C3" s="7" t="s">
        <v>1</v>
      </c>
      <c r="D3" s="9" t="s">
        <v>2</v>
      </c>
      <c r="E3" s="4" t="s">
        <v>3</v>
      </c>
      <c r="F3" s="9" t="s">
        <v>5</v>
      </c>
      <c r="G3" s="9"/>
    </row>
    <row r="4" spans="2:10" ht="27.6" customHeight="1" x14ac:dyDescent="0.25">
      <c r="C4" s="8"/>
      <c r="D4" s="10"/>
      <c r="E4" s="1" t="s">
        <v>4</v>
      </c>
      <c r="F4" s="11" t="s">
        <v>6</v>
      </c>
      <c r="G4" s="11"/>
      <c r="I4" t="s">
        <v>16</v>
      </c>
      <c r="J4" t="s">
        <v>17</v>
      </c>
    </row>
    <row r="5" spans="2:10" x14ac:dyDescent="0.25">
      <c r="B5" t="s">
        <v>0</v>
      </c>
      <c r="C5" s="5" t="s">
        <v>7</v>
      </c>
      <c r="D5" s="2">
        <v>196.1</v>
      </c>
      <c r="E5" s="2">
        <v>4.2641</v>
      </c>
      <c r="F5" s="2">
        <v>187.7</v>
      </c>
      <c r="G5" s="2">
        <v>204.5</v>
      </c>
      <c r="I5">
        <f>D5*EXP(-EXP(D6-(D7*163)))</f>
        <v>104.36652553369004</v>
      </c>
      <c r="J5">
        <f>(D6-LN(-LN(105/D5)))/D7</f>
        <v>163.75318442213401</v>
      </c>
    </row>
    <row r="6" spans="2:10" x14ac:dyDescent="0.25">
      <c r="C6" s="5" t="s">
        <v>8</v>
      </c>
      <c r="D6" s="2">
        <v>1.6254999999999999</v>
      </c>
      <c r="E6" s="2">
        <v>8.8000000000000005E-3</v>
      </c>
      <c r="F6" s="2">
        <v>1.6082000000000001</v>
      </c>
      <c r="G6" s="2">
        <v>1.6427</v>
      </c>
    </row>
    <row r="7" spans="2:10" x14ac:dyDescent="0.25">
      <c r="C7" s="5" t="s">
        <v>9</v>
      </c>
      <c r="D7" s="2">
        <v>1.2800000000000001E-2</v>
      </c>
      <c r="E7" s="2">
        <v>2.3499999999999999E-4</v>
      </c>
      <c r="F7" s="2">
        <v>1.23E-2</v>
      </c>
      <c r="G7" s="2">
        <v>1.3299999999999999E-2</v>
      </c>
    </row>
    <row r="10" spans="2:10" x14ac:dyDescent="0.25">
      <c r="B10" t="s">
        <v>10</v>
      </c>
      <c r="C10" s="5" t="s">
        <v>7</v>
      </c>
      <c r="D10" s="2">
        <v>213.7</v>
      </c>
      <c r="E10" s="2">
        <v>6.0339</v>
      </c>
      <c r="F10" s="2">
        <v>201.8</v>
      </c>
      <c r="G10" s="2">
        <v>225.5</v>
      </c>
      <c r="I10">
        <f>D10*EXP(-EXP(D11-(D12*163)))</f>
        <v>105.03524798132409</v>
      </c>
      <c r="J10">
        <f>(D11-LN(-LN(105/D10)))/D12</f>
        <v>162.96095582545294</v>
      </c>
    </row>
    <row r="11" spans="2:10" x14ac:dyDescent="0.25">
      <c r="C11" s="5" t="s">
        <v>8</v>
      </c>
      <c r="D11" s="2">
        <v>1.6302000000000001</v>
      </c>
      <c r="E11" s="2">
        <v>9.2999999999999992E-3</v>
      </c>
      <c r="F11" s="2">
        <v>1.6119000000000001</v>
      </c>
      <c r="G11" s="2">
        <v>1.6484000000000001</v>
      </c>
    </row>
    <row r="12" spans="2:10" x14ac:dyDescent="0.25">
      <c r="C12" s="5" t="s">
        <v>9</v>
      </c>
      <c r="D12" s="2">
        <v>1.21E-2</v>
      </c>
      <c r="E12" s="2">
        <v>2.6499999999999999E-4</v>
      </c>
      <c r="F12" s="2">
        <v>1.15E-2</v>
      </c>
      <c r="G12" s="2">
        <v>1.26E-2</v>
      </c>
    </row>
    <row r="14" spans="2:10" ht="15.75" thickBot="1" x14ac:dyDescent="0.3"/>
    <row r="15" spans="2:10" x14ac:dyDescent="0.25">
      <c r="B15" t="s">
        <v>11</v>
      </c>
      <c r="C15" s="3" t="s">
        <v>7</v>
      </c>
      <c r="D15" s="6">
        <v>199.4</v>
      </c>
      <c r="E15" s="6">
        <v>4.4131999999999998</v>
      </c>
      <c r="F15" s="6">
        <v>190.8</v>
      </c>
      <c r="G15" s="6">
        <v>208.1</v>
      </c>
      <c r="I15">
        <f>D15*EXP(-EXP(D16-(D17*163)))</f>
        <v>103.15431100493768</v>
      </c>
      <c r="J15">
        <f>(D16-LN(-LN(105/D15)))/D17</f>
        <v>165.18208317796811</v>
      </c>
    </row>
    <row r="16" spans="2:10" x14ac:dyDescent="0.25">
      <c r="C16" s="5" t="s">
        <v>8</v>
      </c>
      <c r="D16" s="2">
        <v>1.6206</v>
      </c>
      <c r="E16" s="2">
        <v>8.2699999999999996E-3</v>
      </c>
      <c r="F16" s="2">
        <v>1.6044</v>
      </c>
      <c r="G16" s="2">
        <v>1.6368</v>
      </c>
    </row>
    <row r="17" spans="2:10" x14ac:dyDescent="0.25">
      <c r="C17" s="5" t="s">
        <v>9</v>
      </c>
      <c r="D17" s="2">
        <v>1.2500000000000001E-2</v>
      </c>
      <c r="E17" s="2">
        <v>2.2699999999999999E-4</v>
      </c>
      <c r="F17" s="2">
        <v>1.21E-2</v>
      </c>
      <c r="G17" s="2">
        <v>1.2999999999999999E-2</v>
      </c>
    </row>
    <row r="18" spans="2:10" ht="15.75" thickBot="1" x14ac:dyDescent="0.3"/>
    <row r="19" spans="2:10" x14ac:dyDescent="0.25">
      <c r="B19" t="s">
        <v>12</v>
      </c>
      <c r="C19" s="3" t="s">
        <v>7</v>
      </c>
      <c r="D19" s="6">
        <v>209.3</v>
      </c>
      <c r="E19" s="6">
        <v>5.7325999999999997</v>
      </c>
      <c r="F19" s="6">
        <v>198</v>
      </c>
      <c r="G19" s="6">
        <v>220.5</v>
      </c>
      <c r="I19">
        <f>D19*EXP(-EXP(D20-(D21*163)))</f>
        <v>106.09531668569315</v>
      </c>
      <c r="J19">
        <f>(D20-LN(-LN(105/D19)))/D21</f>
        <v>161.77754645927556</v>
      </c>
    </row>
    <row r="20" spans="2:10" x14ac:dyDescent="0.25">
      <c r="C20" s="5" t="s">
        <v>8</v>
      </c>
      <c r="D20" s="2">
        <v>1.6347</v>
      </c>
      <c r="E20" s="2">
        <v>9.8600000000000007E-3</v>
      </c>
      <c r="F20" s="2">
        <v>1.6153</v>
      </c>
      <c r="G20" s="2">
        <v>1.6539999999999999</v>
      </c>
    </row>
    <row r="21" spans="2:10" x14ac:dyDescent="0.25">
      <c r="C21" s="5" t="s">
        <v>9</v>
      </c>
      <c r="D21" s="2">
        <v>1.24E-2</v>
      </c>
      <c r="E21" s="2">
        <v>2.7099999999999997E-4</v>
      </c>
      <c r="F21" s="2">
        <v>1.18E-2</v>
      </c>
      <c r="G21" s="2">
        <v>1.29E-2</v>
      </c>
    </row>
    <row r="23" spans="2:10" ht="15.75" thickBot="1" x14ac:dyDescent="0.3"/>
    <row r="24" spans="2:10" x14ac:dyDescent="0.25">
      <c r="B24" t="s">
        <v>13</v>
      </c>
      <c r="C24" s="3" t="s">
        <v>7</v>
      </c>
      <c r="D24" s="6">
        <v>194.3</v>
      </c>
      <c r="E24" s="6">
        <v>5.7404999999999999</v>
      </c>
      <c r="F24" s="6">
        <v>183</v>
      </c>
      <c r="G24" s="6">
        <v>205.5</v>
      </c>
      <c r="I24">
        <f>D24*EXP(-EXP(D25-(D26*163)))</f>
        <v>101.50713133931743</v>
      </c>
      <c r="J24">
        <f>(D25-LN(-LN(105/D24)))/D26</f>
        <v>167.11637962815144</v>
      </c>
    </row>
    <row r="25" spans="2:10" x14ac:dyDescent="0.25">
      <c r="C25" s="5" t="s">
        <v>8</v>
      </c>
      <c r="D25" s="2">
        <v>1.6871</v>
      </c>
      <c r="E25" s="2">
        <v>1.2999999999999999E-2</v>
      </c>
      <c r="F25" s="2">
        <v>1.6617</v>
      </c>
      <c r="G25" s="2">
        <v>1.7124999999999999</v>
      </c>
    </row>
    <row r="26" spans="2:10" x14ac:dyDescent="0.25">
      <c r="C26" s="5" t="s">
        <v>9</v>
      </c>
      <c r="D26" s="2">
        <v>1.2999999999999999E-2</v>
      </c>
      <c r="E26" s="2">
        <v>3.2000000000000003E-4</v>
      </c>
      <c r="F26" s="2">
        <v>1.24E-2</v>
      </c>
      <c r="G26" s="2">
        <v>1.3599999999999999E-2</v>
      </c>
    </row>
    <row r="27" spans="2:10" ht="15.75" thickBot="1" x14ac:dyDescent="0.3"/>
    <row r="28" spans="2:10" x14ac:dyDescent="0.25">
      <c r="B28" t="s">
        <v>14</v>
      </c>
      <c r="C28" s="3" t="s">
        <v>7</v>
      </c>
      <c r="D28" s="6">
        <v>202.6</v>
      </c>
      <c r="E28" s="6">
        <v>5.8015999999999996</v>
      </c>
      <c r="F28" s="6">
        <v>191.2</v>
      </c>
      <c r="G28" s="6">
        <v>213.9</v>
      </c>
      <c r="I28">
        <f>D28*EXP(-EXP(D29-(D30*163)))</f>
        <v>104.512490558068</v>
      </c>
      <c r="J28">
        <f>(D29-LN(-LN(105/D28)))/D30</f>
        <v>163.56443632191215</v>
      </c>
    </row>
    <row r="29" spans="2:10" x14ac:dyDescent="0.25">
      <c r="C29" s="5" t="s">
        <v>8</v>
      </c>
      <c r="D29" s="2">
        <v>1.6249</v>
      </c>
      <c r="E29" s="2">
        <v>1.0699999999999999E-2</v>
      </c>
      <c r="F29" s="2">
        <v>1.6037999999999999</v>
      </c>
      <c r="G29" s="2">
        <v>1.6458999999999999</v>
      </c>
    </row>
    <row r="30" spans="2:10" x14ac:dyDescent="0.25">
      <c r="C30" s="5" t="s">
        <v>9</v>
      </c>
      <c r="D30" s="2">
        <v>1.2500000000000001E-2</v>
      </c>
      <c r="E30" s="2">
        <v>2.9300000000000002E-4</v>
      </c>
      <c r="F30" s="2">
        <v>1.1900000000000001E-2</v>
      </c>
      <c r="G30" s="2">
        <v>1.3100000000000001E-2</v>
      </c>
    </row>
    <row r="31" spans="2:10" ht="15.75" thickBot="1" x14ac:dyDescent="0.3"/>
    <row r="32" spans="2:10" x14ac:dyDescent="0.25">
      <c r="B32" t="s">
        <v>15</v>
      </c>
      <c r="C32" s="3" t="s">
        <v>7</v>
      </c>
      <c r="D32" s="6">
        <v>215.3</v>
      </c>
      <c r="E32" s="6">
        <v>6.3108000000000004</v>
      </c>
      <c r="F32" s="6">
        <v>202.9</v>
      </c>
      <c r="G32" s="6">
        <v>227.7</v>
      </c>
      <c r="I32">
        <f>D32*EXP(-EXP(D33-(D34*163)))</f>
        <v>107.20839515015908</v>
      </c>
      <c r="J32">
        <f>(D33-LN(-LN(105/D32)))/D34</f>
        <v>160.52818158926286</v>
      </c>
    </row>
    <row r="33" spans="3:7" x14ac:dyDescent="0.25">
      <c r="C33" s="5" t="s">
        <v>8</v>
      </c>
      <c r="D33" s="2">
        <v>1.5790999999999999</v>
      </c>
      <c r="E33" s="2">
        <v>9.0100000000000006E-3</v>
      </c>
      <c r="F33" s="2">
        <v>1.5613999999999999</v>
      </c>
      <c r="G33" s="2">
        <v>1.5968</v>
      </c>
    </row>
    <row r="34" spans="3:7" x14ac:dyDescent="0.25">
      <c r="C34" s="5" t="s">
        <v>9</v>
      </c>
      <c r="D34" s="2">
        <v>1.1900000000000001E-2</v>
      </c>
      <c r="E34" s="2">
        <v>2.7399999999999999E-4</v>
      </c>
      <c r="F34" s="2">
        <v>1.14E-2</v>
      </c>
      <c r="G34" s="2">
        <v>0.01</v>
      </c>
    </row>
  </sheetData>
  <mergeCells count="4">
    <mergeCell ref="C3:C4"/>
    <mergeCell ref="D3:D4"/>
    <mergeCell ref="F3:G3"/>
    <mergeCell ref="F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2020-10-19T15:20:49Z</dcterms:modified>
</cp:coreProperties>
</file>