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idanlew/Documents/"/>
    </mc:Choice>
  </mc:AlternateContent>
  <xr:revisionPtr revIDLastSave="0" documentId="13_ncr:1_{CDF377A4-E247-0242-BFD3-C98DC9131F6B}" xr6:coauthVersionLast="45" xr6:coauthVersionMax="46" xr10:uidLastSave="{00000000-0000-0000-0000-000000000000}"/>
  <bookViews>
    <workbookView xWindow="3180" yWindow="460" windowWidth="28800" windowHeight="16800" activeTab="5" xr2:uid="{00000000-000D-0000-FFFF-FFFF00000000}"/>
  </bookViews>
  <sheets>
    <sheet name="Telo-Flag" sheetId="1" r:id="rId1"/>
    <sheet name="Telo-h2ax" sheetId="2" r:id="rId2"/>
    <sheet name="Flag-h2ax" sheetId="3" r:id="rId3"/>
    <sheet name="Telo-Flag-H2AX" sheetId="5" r:id="rId4"/>
    <sheet name="raw_python" sheetId="6" r:id="rId5"/>
    <sheet name="percennt_colocolized" sheetId="7" r:id="rId6"/>
    <sheet name="Sheet1" sheetId="8" r:id="rId7"/>
  </sheets>
  <externalReferences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C16" i="6" l="1"/>
  <c r="C14" i="6"/>
  <c r="C12" i="6"/>
  <c r="C10" i="6"/>
  <c r="C8" i="6"/>
  <c r="C6" i="6"/>
  <c r="C4" i="6"/>
  <c r="L4" i="5" l="1"/>
  <c r="M4" i="5"/>
  <c r="N4" i="5"/>
  <c r="O4" i="5"/>
  <c r="P4" i="5"/>
  <c r="Q4" i="5"/>
  <c r="R4" i="5"/>
  <c r="K5" i="5"/>
  <c r="L5" i="5"/>
  <c r="M5" i="5"/>
  <c r="N5" i="5"/>
  <c r="O5" i="5"/>
  <c r="P5" i="5"/>
  <c r="Q5" i="5"/>
  <c r="R5" i="5"/>
  <c r="K6" i="5"/>
  <c r="L6" i="5"/>
  <c r="M6" i="5"/>
  <c r="N6" i="5"/>
  <c r="O6" i="5"/>
  <c r="P6" i="5"/>
  <c r="Q6" i="5"/>
  <c r="R6" i="5"/>
  <c r="I8" i="5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B4" i="5"/>
  <c r="I6" i="3" l="1"/>
  <c r="H6" i="3"/>
  <c r="G6" i="3"/>
  <c r="F6" i="3"/>
  <c r="E6" i="3"/>
  <c r="D6" i="3"/>
  <c r="C6" i="3"/>
  <c r="B6" i="3"/>
  <c r="R5" i="3"/>
  <c r="Q5" i="3"/>
  <c r="P5" i="3"/>
  <c r="O5" i="3"/>
  <c r="N5" i="3"/>
  <c r="M5" i="3"/>
  <c r="L5" i="3"/>
  <c r="K5" i="3"/>
  <c r="I5" i="3"/>
  <c r="H5" i="3"/>
  <c r="G5" i="3"/>
  <c r="F5" i="3"/>
  <c r="E5" i="3"/>
  <c r="D5" i="3"/>
  <c r="C5" i="3"/>
  <c r="B5" i="3"/>
  <c r="R4" i="3"/>
  <c r="Q4" i="3"/>
  <c r="P4" i="3"/>
  <c r="O4" i="3"/>
  <c r="N4" i="3"/>
  <c r="M4" i="3"/>
  <c r="L4" i="3"/>
  <c r="K4" i="3"/>
  <c r="I4" i="3"/>
  <c r="H4" i="3"/>
  <c r="G4" i="3"/>
  <c r="F4" i="3"/>
  <c r="E4" i="3"/>
  <c r="D4" i="3"/>
  <c r="C4" i="3"/>
  <c r="B4" i="3"/>
  <c r="I6" i="2" l="1"/>
  <c r="H6" i="2"/>
  <c r="G6" i="2"/>
  <c r="F6" i="2"/>
  <c r="E6" i="2"/>
  <c r="D6" i="2"/>
  <c r="C6" i="2"/>
  <c r="B6" i="2"/>
  <c r="R5" i="2"/>
  <c r="Q5" i="2"/>
  <c r="P5" i="2"/>
  <c r="O5" i="2"/>
  <c r="N5" i="2"/>
  <c r="M5" i="2"/>
  <c r="L5" i="2"/>
  <c r="K5" i="2"/>
  <c r="I5" i="2"/>
  <c r="H5" i="2"/>
  <c r="G5" i="2"/>
  <c r="F5" i="2"/>
  <c r="E5" i="2"/>
  <c r="D5" i="2"/>
  <c r="C5" i="2"/>
  <c r="B5" i="2"/>
  <c r="R4" i="2"/>
  <c r="Q4" i="2"/>
  <c r="P4" i="2"/>
  <c r="O4" i="2"/>
  <c r="N4" i="2"/>
  <c r="M4" i="2"/>
  <c r="L4" i="2"/>
  <c r="K4" i="2"/>
  <c r="I4" i="2"/>
  <c r="H4" i="2"/>
  <c r="G4" i="2"/>
  <c r="F4" i="2"/>
  <c r="E4" i="2"/>
  <c r="D4" i="2"/>
  <c r="C4" i="2"/>
  <c r="B4" i="2"/>
  <c r="I6" i="1" l="1"/>
  <c r="H6" i="1"/>
  <c r="G6" i="1"/>
  <c r="F6" i="1"/>
  <c r="E6" i="1"/>
  <c r="D6" i="1"/>
  <c r="B6" i="1"/>
  <c r="H14" i="1"/>
  <c r="G14" i="1"/>
  <c r="F14" i="1"/>
  <c r="E14" i="1"/>
  <c r="D14" i="1"/>
  <c r="C14" i="1"/>
  <c r="B14" i="1"/>
  <c r="A14" i="1"/>
  <c r="I5" i="1"/>
  <c r="H5" i="1"/>
  <c r="G5" i="1"/>
  <c r="F5" i="1"/>
  <c r="E5" i="1"/>
  <c r="D5" i="1"/>
  <c r="C5" i="1"/>
  <c r="B5" i="1"/>
  <c r="H13" i="1"/>
  <c r="G13" i="1"/>
  <c r="F13" i="1"/>
  <c r="E13" i="1"/>
  <c r="D13" i="1"/>
  <c r="C13" i="1"/>
  <c r="B13" i="1"/>
  <c r="A13" i="1"/>
  <c r="I4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<sst xmlns="http://schemas.openxmlformats.org/spreadsheetml/2006/main" count="409" uniqueCount="56">
  <si>
    <t>Foci/Cell</t>
  </si>
  <si>
    <t>Colocalized foci</t>
  </si>
  <si>
    <t>No-RNAse</t>
  </si>
  <si>
    <t>RNAse</t>
  </si>
  <si>
    <t>EN-T</t>
  </si>
  <si>
    <t>TRF1</t>
  </si>
  <si>
    <t>Empty</t>
  </si>
  <si>
    <t>Untransfected</t>
  </si>
  <si>
    <t>Telomere</t>
  </si>
  <si>
    <t>Flag</t>
  </si>
  <si>
    <t>Colocalized</t>
  </si>
  <si>
    <t>H2AX</t>
  </si>
  <si>
    <t>h2ax</t>
  </si>
  <si>
    <t>Telo-Flag</t>
  </si>
  <si>
    <t>Telo-Flag-h2ax</t>
  </si>
  <si>
    <t xml:space="preserve">Colocalized foci </t>
  </si>
  <si>
    <t xml:space="preserve">Label with what that particular experiment is trying to show </t>
  </si>
  <si>
    <r>
      <t>6.)</t>
    </r>
    <r>
      <rPr>
        <sz val="7"/>
        <color rgb="FF201F1E"/>
        <rFont val="Times New Roman"/>
        <family val="1"/>
      </rPr>
      <t>   </t>
    </r>
    <r>
      <rPr>
        <sz val="12"/>
        <color rgb="FF201F1E"/>
        <rFont val="Calibri"/>
        <family val="2"/>
        <scheme val="minor"/>
      </rPr>
      <t>Leave a brief description on each sheet describing:</t>
    </r>
  </si>
  <si>
    <r>
      <t>c.</t>
    </r>
    <r>
      <rPr>
        <sz val="7"/>
        <color rgb="FF201F1E"/>
        <rFont val="Times New Roman"/>
        <family val="1"/>
      </rPr>
      <t>     </t>
    </r>
    <r>
      <rPr>
        <sz val="12"/>
        <color rgb="FF201F1E"/>
        <rFont val="Calibri"/>
        <family val="2"/>
        <scheme val="minor"/>
      </rPr>
      <t>What each variable in the data represents</t>
    </r>
  </si>
  <si>
    <t>EN-T= cells were  transfected with EN_T in CHAMBER1</t>
  </si>
  <si>
    <t>TRF-1= cells were transfected with TRF1 n CHAMBER2</t>
  </si>
  <si>
    <t>Empty= cells were  transfected with empty vector in CHAMBER3</t>
  </si>
  <si>
    <t>Untransfected= cells left  untransfected in CHAMBER4</t>
  </si>
  <si>
    <t>Telomere, FLAG and yH2AX triple colocalization to determine the percentage of telomeric DSBs upon transfection.</t>
  </si>
  <si>
    <t>% Colocalized foci</t>
  </si>
  <si>
    <r>
      <t>a.</t>
    </r>
    <r>
      <rPr>
        <sz val="7"/>
        <color rgb="FF201F1E"/>
        <rFont val="Times New Roman"/>
        <family val="1"/>
      </rPr>
      <t>     </t>
    </r>
    <r>
      <rPr>
        <sz val="12"/>
        <color rgb="FF201F1E"/>
        <rFont val="Calibri"/>
        <family val="2"/>
        <scheme val="minor"/>
      </rPr>
      <t xml:space="preserve">What the experiment is (e.g. what is it testing and how) </t>
    </r>
    <r>
      <rPr>
        <b/>
        <sz val="12"/>
        <color rgb="FFC00000"/>
        <rFont val="Calibri"/>
        <family val="2"/>
        <scheme val="minor"/>
      </rPr>
      <t xml:space="preserve">to measure the colocalization of Telomere, FLAG and H2AX. </t>
    </r>
    <r>
      <rPr>
        <b/>
        <sz val="12"/>
        <color rgb="FFC00000"/>
        <rFont val="Calibri (Body)"/>
      </rPr>
      <t xml:space="preserve"> Telomere FISH and Immunostaining to label FLAG and H2AX  in positively transfected cells.</t>
    </r>
  </si>
  <si>
    <r>
      <t>b.</t>
    </r>
    <r>
      <rPr>
        <sz val="7"/>
        <color rgb="FF201F1E"/>
        <rFont val="Times New Roman"/>
        <family val="1"/>
      </rPr>
      <t>     </t>
    </r>
    <r>
      <rPr>
        <sz val="12"/>
        <color rgb="FF201F1E"/>
        <rFont val="Calibri"/>
        <family val="2"/>
        <scheme val="minor"/>
      </rPr>
      <t>What the outcome of the experiment is trying to show.</t>
    </r>
    <r>
      <rPr>
        <b/>
        <sz val="12"/>
        <color rgb="FFC00000"/>
        <rFont val="Calibri"/>
        <family val="2"/>
        <scheme val="minor"/>
      </rPr>
      <t>100% of</t>
    </r>
    <r>
      <rPr>
        <b/>
        <sz val="12"/>
        <color rgb="FFC00000"/>
        <rFont val="Calibri (Body)"/>
      </rPr>
      <t xml:space="preserve"> induced and detected yH2AX is located at telomeres   </t>
    </r>
  </si>
  <si>
    <r>
      <t>b.</t>
    </r>
    <r>
      <rPr>
        <sz val="7"/>
        <color rgb="FF201F1E"/>
        <rFont val="Times New Roman"/>
        <family val="1"/>
      </rPr>
      <t>     </t>
    </r>
    <r>
      <rPr>
        <sz val="12"/>
        <color rgb="FF201F1E"/>
        <rFont val="Calibri"/>
        <family val="2"/>
        <scheme val="minor"/>
      </rPr>
      <t>What the outcome of the experiment is trying to show.A</t>
    </r>
    <r>
      <rPr>
        <b/>
        <sz val="12"/>
        <color rgb="FFC00000"/>
        <rFont val="Calibri (Body)"/>
      </rPr>
      <t>lthough almost all telomeres were occupied by FLAG, a fraction of FLAG was not detected at telomeres.</t>
    </r>
  </si>
  <si>
    <r>
      <t>a.</t>
    </r>
    <r>
      <rPr>
        <sz val="7"/>
        <color rgb="FF201F1E"/>
        <rFont val="Times New Roman"/>
        <family val="1"/>
      </rPr>
      <t>     </t>
    </r>
    <r>
      <rPr>
        <sz val="12"/>
        <color rgb="FF201F1E"/>
        <rFont val="Calibri"/>
        <family val="2"/>
        <scheme val="minor"/>
      </rPr>
      <t xml:space="preserve">What the experiment is (e.g. what is it testing and how) </t>
    </r>
    <r>
      <rPr>
        <b/>
        <sz val="12"/>
        <color rgb="FFC00000"/>
        <rFont val="Calibri"/>
        <family val="2"/>
        <scheme val="minor"/>
      </rPr>
      <t xml:space="preserve">to measure the colocalization of Telomere, FLAG. </t>
    </r>
    <r>
      <rPr>
        <b/>
        <sz val="12"/>
        <color rgb="FFC00000"/>
        <rFont val="Calibri (Body)"/>
      </rPr>
      <t xml:space="preserve"> Telomere FISH and Immunostaining to label FLAG  in positively transfected cells.</t>
    </r>
  </si>
  <si>
    <t>Telomere and FLAG  colocalization to determine the percentage of telomeres occupied by FLAG upon transfection.</t>
  </si>
  <si>
    <t>Telomere and yH2AX  colocalization to determine the percentage of telomeric DSBs upon transfection.</t>
  </si>
  <si>
    <r>
      <t>a.</t>
    </r>
    <r>
      <rPr>
        <sz val="7"/>
        <color rgb="FF201F1E"/>
        <rFont val="Times New Roman"/>
        <family val="1"/>
      </rPr>
      <t>     </t>
    </r>
    <r>
      <rPr>
        <sz val="12"/>
        <color rgb="FF201F1E"/>
        <rFont val="Calibri"/>
        <family val="2"/>
        <scheme val="minor"/>
      </rPr>
      <t xml:space="preserve">What the experiment is (e.g. what is it testing and how) </t>
    </r>
    <r>
      <rPr>
        <b/>
        <sz val="12"/>
        <color rgb="FFC00000"/>
        <rFont val="Calibri"/>
        <family val="2"/>
        <scheme val="minor"/>
      </rPr>
      <t xml:space="preserve">to measure the colocalization of Telomere, yH2AX. </t>
    </r>
    <r>
      <rPr>
        <b/>
        <sz val="12"/>
        <color rgb="FFC00000"/>
        <rFont val="Calibri (Body)"/>
      </rPr>
      <t xml:space="preserve"> Telomere FISH and Immunostaining to label H2AX  in positively transfected cells.</t>
    </r>
  </si>
  <si>
    <r>
      <t>b.</t>
    </r>
    <r>
      <rPr>
        <sz val="7"/>
        <color rgb="FF201F1E"/>
        <rFont val="Times New Roman"/>
        <family val="1"/>
      </rPr>
      <t>     </t>
    </r>
    <r>
      <rPr>
        <sz val="12"/>
        <color rgb="FF201F1E"/>
        <rFont val="Calibri"/>
        <family val="2"/>
        <scheme val="minor"/>
      </rPr>
      <t>What the outcome of the experiment is trying to show.</t>
    </r>
  </si>
  <si>
    <t xml:space="preserve">Because there was a fraction of FLAG that was not detected at telomeres,  we looked at the colocalization of FLAG and yH2AX  </t>
  </si>
  <si>
    <r>
      <t>b.</t>
    </r>
    <r>
      <rPr>
        <sz val="7"/>
        <color rgb="FF201F1E"/>
        <rFont val="Times New Roman"/>
        <family val="1"/>
      </rPr>
      <t>     </t>
    </r>
    <r>
      <rPr>
        <sz val="12"/>
        <color rgb="FF201F1E"/>
        <rFont val="Calibri"/>
        <family val="2"/>
        <scheme val="minor"/>
      </rPr>
      <t xml:space="preserve">What the outcome of the experiment is trying to show. </t>
    </r>
    <r>
      <rPr>
        <b/>
        <sz val="12"/>
        <color rgb="FFC00000"/>
        <rFont val="Calibri (Body)"/>
      </rPr>
      <t xml:space="preserve">Even this small fraction of FLAG colocalized to DSBs labeled with yH2AX. </t>
    </r>
  </si>
  <si>
    <t>Rnase treatment Did not change the result</t>
  </si>
  <si>
    <t>Cell Transfection</t>
  </si>
  <si>
    <t>Colocolization</t>
  </si>
  <si>
    <t>Foci per Cell</t>
  </si>
  <si>
    <t>EN-T &amp; RNAseA+H</t>
  </si>
  <si>
    <t>TRF1 &amp; RNAseA+H</t>
  </si>
  <si>
    <t>Empty &amp; RNAseA+H</t>
  </si>
  <si>
    <t>Untransfected &amp; RNAseA+H</t>
  </si>
  <si>
    <t>Percent Colocolized</t>
  </si>
  <si>
    <t>h2ax &amp; FLAG &amp; Telo</t>
  </si>
  <si>
    <t>h2ax &amp; Telo</t>
  </si>
  <si>
    <t>FLAG &amp; Telo</t>
  </si>
  <si>
    <t>Telo &amp; FLAG</t>
  </si>
  <si>
    <t>FLAG &amp; h2ax</t>
  </si>
  <si>
    <t>Telo &amp; h2ax</t>
  </si>
  <si>
    <t xml:space="preserve"> Colocolization</t>
  </si>
  <si>
    <t>Percent of Colocolized Foci in Transfecfted Cells</t>
  </si>
  <si>
    <t>used the colocolized values for each of the separate raw sections</t>
  </si>
  <si>
    <t>𝛾- H2AX</t>
  </si>
  <si>
    <t>FLAG &amp; H2AX &amp; Telo</t>
  </si>
  <si>
    <t>H2AX &amp; Telo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</si>
</sst>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2"/>
      <color rgb="FF201F1E"/>
      <name val="Calibri"/>
      <family val="2"/>
      <scheme val="minor"/>
    </font>
    <font>
      <b/>
      <sz val="11"/>
      <color rgb="FFC00000"/>
      <name val="Calibri (Body)"/>
    </font>
    <font>
      <sz val="7"/>
      <color rgb="FF201F1E"/>
      <name val="Times New Roman"/>
      <family val="1"/>
    </font>
    <font>
      <b/>
      <sz val="12"/>
      <color rgb="FFC00000"/>
      <name val="Calibri (Body)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5" fillId="2" borderId="0" xfId="0" applyFont="1" applyFill="1"/>
    <xf numFmtId="0" fontId="0" fillId="0" borderId="0" xfId="0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5321300</xdr:colOff>
      <xdr:row>4</xdr:row>
      <xdr:rowOff>0</xdr:rowOff>
    </xdr:from>
    <xdr:to>
      <xdr:col>21</xdr:col>
      <xdr:colOff>560894</xdr:colOff>
      <xdr:row>66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BAE19B-4AE2-EF4F-ADEB-427D1F8F5F3C}"/>
            </a:ext>
          </a:extLst>
        </xdr:cNvPr>
        <xdr:cNvSpPr txBox="1"/>
      </xdr:nvSpPr>
      <xdr:spPr>
        <a:xfrm>
          <a:off x="12725400" y="762000"/>
          <a:ext cx="11406694" cy="11988800"/>
        </a:xfrm>
        <a:prstGeom prst="rect">
          <a:avLst/>
        </a:prstGeom>
        <a:solidFill>
          <a:schemeClr val="lt1"/>
        </a:solidFill>
        <a:ln w="317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/>
              </a:solidFill>
            </a:rPr>
            <a:t>EXP-</a:t>
          </a:r>
          <a:r>
            <a:rPr lang="en-US" sz="1600" b="1" baseline="0">
              <a:solidFill>
                <a:schemeClr val="tx1"/>
              </a:solidFill>
            </a:rPr>
            <a:t> to induce </a:t>
          </a:r>
          <a:r>
            <a:rPr lang="en-US" sz="1600" b="1" i="0" u="sng" baseline="0">
              <a:solidFill>
                <a:schemeClr val="tx1"/>
              </a:solidFill>
            </a:rPr>
            <a:t>Global DSBs</a:t>
          </a:r>
          <a:r>
            <a:rPr lang="en-US" sz="1600" b="1" baseline="0">
              <a:solidFill>
                <a:schemeClr val="tx1"/>
              </a:solidFill>
            </a:rPr>
            <a:t>, U2OS cells were treated with 2 gy Gamma rays, recovered for 4 hours, fixed. </a:t>
          </a:r>
        </a:p>
        <a:p>
          <a:r>
            <a:rPr lang="en-US" sz="1600" b="1" baseline="0">
              <a:solidFill>
                <a:schemeClr val="tx1"/>
              </a:solidFill>
            </a:rPr>
            <a:t>To evaluate the induction of TERRA in response to the </a:t>
          </a:r>
          <a:r>
            <a:rPr lang="en-US" sz="1600" b="1" u="sng" baseline="0">
              <a:solidFill>
                <a:schemeClr val="tx1"/>
              </a:solidFill>
            </a:rPr>
            <a:t>Global DSBs</a:t>
          </a:r>
          <a:r>
            <a:rPr lang="en-US" sz="1600" b="1" baseline="0">
              <a:solidFill>
                <a:schemeClr val="tx1"/>
              </a:solidFill>
            </a:rPr>
            <a:t>, the fixed cells were stained with C-rich labeld PNA probe. The experiment was repeated and cells were treated with a cocktail of  Rnase H and A for the removal of TERRA foci (negative control) </a:t>
          </a:r>
        </a:p>
        <a:p>
          <a:endParaRPr lang="en-US" sz="1600" b="1" baseline="0">
            <a:solidFill>
              <a:schemeClr val="tx1"/>
            </a:solidFill>
          </a:endParaRPr>
        </a:p>
        <a:p>
          <a:endParaRPr lang="en-US" sz="1600" b="1" baseline="0">
            <a:solidFill>
              <a:schemeClr val="tx1"/>
            </a:solidFill>
          </a:endParaRPr>
        </a:p>
        <a:p>
          <a:endParaRPr lang="en-US" sz="1600" b="1">
            <a:solidFill>
              <a:schemeClr val="tx1"/>
            </a:solidFill>
          </a:endParaRPr>
        </a:p>
        <a:p>
          <a:r>
            <a:rPr lang="en-US" sz="1600" b="1">
              <a:solidFill>
                <a:schemeClr val="tx1"/>
              </a:solidFill>
            </a:rPr>
            <a:t>EXP-To</a:t>
          </a:r>
          <a:r>
            <a:rPr lang="en-US" sz="1600" b="1" baseline="0">
              <a:solidFill>
                <a:schemeClr val="tx1"/>
              </a:solidFill>
            </a:rPr>
            <a:t>  induce </a:t>
          </a:r>
          <a:r>
            <a:rPr lang="en-US" sz="1600" b="1" u="sng" baseline="0">
              <a:solidFill>
                <a:schemeClr val="tx1"/>
              </a:solidFill>
            </a:rPr>
            <a:t>telomeric DSB</a:t>
          </a:r>
          <a:r>
            <a:rPr lang="en-US" sz="1600" b="1" baseline="0">
              <a:solidFill>
                <a:schemeClr val="tx1"/>
              </a:solidFill>
            </a:rPr>
            <a:t>, THREE populations of U2OS </a:t>
          </a:r>
          <a:r>
            <a:rPr lang="en-US" sz="1600" b="1">
              <a:solidFill>
                <a:schemeClr val="tx1"/>
              </a:solidFill>
            </a:rPr>
            <a:t>stably expressing FUCCI marker (a marker that expressed in G2 phase) </a:t>
          </a:r>
          <a:r>
            <a:rPr lang="en-US" sz="1600" b="1" baseline="0">
              <a:solidFill>
                <a:schemeClr val="tx1"/>
              </a:solidFill>
            </a:rPr>
            <a:t>were</a:t>
          </a:r>
          <a:r>
            <a:rPr lang="en-US" sz="1600" b="1">
              <a:solidFill>
                <a:schemeClr val="tx1"/>
              </a:solidFill>
            </a:rPr>
            <a:t> transiently transfected  with  THREE constructs 1- EN-T fused to FLAG  (this construct induces DSBs at telomeres), 2- TRF1 fused to FLAG</a:t>
          </a:r>
          <a:r>
            <a:rPr lang="en-US" sz="1600" b="1" baseline="0">
              <a:solidFill>
                <a:schemeClr val="tx1"/>
              </a:solidFill>
            </a:rPr>
            <a:t> (induce telomeric DSBs and short telomeres) 3- Empty vector (positive control) </a:t>
          </a:r>
          <a:r>
            <a:rPr lang="en-US" sz="1600" b="1">
              <a:solidFill>
                <a:schemeClr val="tx1"/>
              </a:solidFill>
            </a:rPr>
            <a:t>. The forth populations left untransfected (negative control).  </a:t>
          </a:r>
        </a:p>
        <a:p>
          <a:endParaRPr lang="en-U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</a:rPr>
            <a:t>to test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wheather  this system </a:t>
          </a:r>
          <a:r>
            <a:rPr lang="en-US" sz="1600" b="1">
              <a:solidFill>
                <a:schemeClr val="accent6">
                  <a:lumMod val="50000"/>
                </a:schemeClr>
              </a:solidFill>
            </a:rPr>
            <a:t>allowed the formation of telomeric DSBs, cells were  fixed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and immunostained to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a.FLAG  ( to label the positvely transfected cells).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b. yH2AX ( DSBs marker)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c. Edu ( S phase marker) FUCCI marker (G2 marker).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fixed cells were also stained with G-rich labeld PNA probe  to detect Telomeres (C-rich strands).</a:t>
          </a:r>
        </a:p>
        <a:p>
          <a:r>
            <a:rPr lang="en-US" sz="1600" b="1" baseline="0">
              <a:solidFill>
                <a:srgbClr val="FF0000"/>
              </a:solidFill>
            </a:rPr>
            <a:t>Colocalization events were evaluated in this experiment.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1- FLAG and TRF2 foci -To determine how many telomeres occupied by FLAG.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2- TRF2 and yH2AX foci- To determine how many telomeres experiance DSBs upon transfection.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3- FLAG and yH2AX  foci- some FLAG foci   did not show  colocalization with telomeres thus we needed to look at FLAG and yH2AX  foci colocalization event.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4-Telomere, FLAG and yH2AX triple colocalization to determine the percentage of telomeric DSBs.</a:t>
          </a:r>
        </a:p>
        <a:p>
          <a:r>
            <a:rPr lang="en-US" sz="1600" b="1" baseline="0">
              <a:solidFill>
                <a:srgbClr val="FF0000"/>
              </a:solidFill>
            </a:rPr>
            <a:t>The Cell cycle profile was  generated to show that follwing transfection, the cells tend to accumulate in G2.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how? by scoring the number of cells expressing FLAG in G1 (stained  ONLY  with DAPI), in S phase (stained with DAPI+EdU) and G2 ( cells stained with green FUCCI and DAPI) and then compared this cell cycle profile to the one from untransfected control.</a:t>
          </a: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>
              <a:solidFill>
                <a:schemeClr val="tx1"/>
              </a:solidFill>
            </a:rPr>
            <a:t>EXP-To study the response</a:t>
          </a:r>
          <a:r>
            <a:rPr lang="en-US" sz="1600" b="1" baseline="0">
              <a:solidFill>
                <a:schemeClr val="tx1"/>
              </a:solidFill>
            </a:rPr>
            <a:t> of telomeric RNA- TERRA to</a:t>
          </a:r>
          <a:r>
            <a:rPr lang="en-US" sz="1600" b="1">
              <a:solidFill>
                <a:schemeClr val="tx1"/>
              </a:solidFill>
            </a:rPr>
            <a:t>  telomeric DSBs  in G2 phase,</a:t>
          </a:r>
          <a:r>
            <a:rPr lang="en-US" sz="1600" b="1" baseline="0">
              <a:solidFill>
                <a:schemeClr val="tx1"/>
              </a:solidFill>
            </a:rPr>
            <a:t> THREE populations of U2OS </a:t>
          </a:r>
          <a:r>
            <a:rPr lang="en-US" sz="1600" b="1">
              <a:solidFill>
                <a:schemeClr val="tx1"/>
              </a:solidFill>
            </a:rPr>
            <a:t>stably expressing FUCCI marker (a marker that expressed in G2 phase) </a:t>
          </a:r>
          <a:r>
            <a:rPr lang="en-US" sz="1600" b="1" baseline="0">
              <a:solidFill>
                <a:schemeClr val="tx1"/>
              </a:solidFill>
            </a:rPr>
            <a:t>were</a:t>
          </a:r>
          <a:r>
            <a:rPr lang="en-US" sz="1600" b="1">
              <a:solidFill>
                <a:schemeClr val="tx1"/>
              </a:solidFill>
            </a:rPr>
            <a:t> transiently transfected  with  THREE constructs 1- EN-T fused to FLAG  (this construct induces DSBs at telomeres), 2- TRF1 fused to FLAG</a:t>
          </a:r>
          <a:r>
            <a:rPr lang="en-US" sz="1600" b="1" baseline="0">
              <a:solidFill>
                <a:schemeClr val="tx1"/>
              </a:solidFill>
            </a:rPr>
            <a:t> (induce telomeric DSBs and short telomeres) 3- Empty vector (positive control) </a:t>
          </a:r>
          <a:r>
            <a:rPr lang="en-US" sz="1600" b="1">
              <a:solidFill>
                <a:schemeClr val="tx1"/>
              </a:solidFill>
            </a:rPr>
            <a:t>. The forth populations left untransfected (negative control).  </a:t>
          </a:r>
        </a:p>
        <a:p>
          <a:endParaRPr lang="en-US" sz="1600" b="1">
            <a:solidFill>
              <a:schemeClr val="tx1"/>
            </a:solidFill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</a:rPr>
            <a:t>next,cells were  fixed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and immunostained to detect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a.FLAG  ( to label the positvely transfected cells).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b. TRF2 (telomere marker)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c. Edu ( S phase marker) FUCCI marker (G2 marker).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fixed cells were also stained with C-rich labeld PNA probe  to detect TERRA foci.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 above experiment was repeated but the fixed cells were treated with a coktail of Rnase H and A to get rid of TERRA foci (negative control)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C00000"/>
              </a:solidFill>
            </a:rPr>
            <a:t>The total TERRA foci number was evaluated throug the cell cycle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HOW?scored in  G1 (stained  ONLY  with DAPI), in S phase (stained with DAPI+EdU) and G2 ( cells stained with green FUCCI and DAPI) and then compared this to the number of TERRA foci in untransfected control.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Colocalization events were evaluated in this experiment.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1- FLAG and TERRA foci -To determine how many TERRA colocalize to DSB sites in transfected cells.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2- TRF2 and TERRA foci- To determine how many TERRA colocalize to telomeric DSBs upon transfection.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36</xdr:col>
      <xdr:colOff>637094</xdr:colOff>
      <xdr:row>57</xdr:row>
      <xdr:rowOff>82078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C15074-EA49-C049-B3AA-2C9DC1AC3F4F}"/>
            </a:ext>
          </a:extLst>
        </xdr:cNvPr>
        <xdr:cNvSpPr txBox="1"/>
      </xdr:nvSpPr>
      <xdr:spPr>
        <a:xfrm>
          <a:off x="13462000" y="0"/>
          <a:ext cx="11406694" cy="11016778"/>
        </a:xfrm>
        <a:prstGeom prst="rect">
          <a:avLst/>
        </a:prstGeom>
        <a:solidFill>
          <a:schemeClr val="lt1"/>
        </a:solidFill>
        <a:ln w="317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/>
              </a:solidFill>
            </a:rPr>
            <a:t>EXP-</a:t>
          </a:r>
          <a:r>
            <a:rPr lang="en-US" sz="1600" b="1" baseline="0">
              <a:solidFill>
                <a:schemeClr val="tx1"/>
              </a:solidFill>
            </a:rPr>
            <a:t> to induce </a:t>
          </a:r>
          <a:r>
            <a:rPr lang="en-US" sz="1600" b="1" i="0" u="sng" baseline="0">
              <a:solidFill>
                <a:schemeClr val="tx1"/>
              </a:solidFill>
            </a:rPr>
            <a:t>Global DSBs</a:t>
          </a:r>
          <a:r>
            <a:rPr lang="en-US" sz="1600" b="1" baseline="0">
              <a:solidFill>
                <a:schemeClr val="tx1"/>
              </a:solidFill>
            </a:rPr>
            <a:t>, U2OS cells were treated with 2 gy Gamma rays, recovered for 4 hours, fixed. </a:t>
          </a:r>
        </a:p>
        <a:p>
          <a:r>
            <a:rPr lang="en-US" sz="1600" b="1" baseline="0">
              <a:solidFill>
                <a:schemeClr val="tx1"/>
              </a:solidFill>
            </a:rPr>
            <a:t>To evaluate the induction of TERRA in response to the </a:t>
          </a:r>
          <a:r>
            <a:rPr lang="en-US" sz="1600" b="1" u="sng" baseline="0">
              <a:solidFill>
                <a:schemeClr val="tx1"/>
              </a:solidFill>
            </a:rPr>
            <a:t>Global DSBs</a:t>
          </a:r>
          <a:r>
            <a:rPr lang="en-US" sz="1600" b="1" baseline="0">
              <a:solidFill>
                <a:schemeClr val="tx1"/>
              </a:solidFill>
            </a:rPr>
            <a:t>, the fixed cells were stained with C-rich labeld PNA probe. The experiment was repeated and cells were treated with a cocktail of  Rnase H and A for the removal of TERRA foci (negative control) </a:t>
          </a:r>
        </a:p>
        <a:p>
          <a:endParaRPr lang="en-US" sz="1600" b="1" baseline="0">
            <a:solidFill>
              <a:schemeClr val="tx1"/>
            </a:solidFill>
          </a:endParaRPr>
        </a:p>
        <a:p>
          <a:endParaRPr lang="en-US" sz="1600" b="1" baseline="0">
            <a:solidFill>
              <a:schemeClr val="tx1"/>
            </a:solidFill>
          </a:endParaRPr>
        </a:p>
        <a:p>
          <a:endParaRPr lang="en-US" sz="1600" b="1">
            <a:solidFill>
              <a:schemeClr val="tx1"/>
            </a:solidFill>
          </a:endParaRPr>
        </a:p>
        <a:p>
          <a:r>
            <a:rPr lang="en-US" sz="1600" b="1">
              <a:solidFill>
                <a:schemeClr val="tx1"/>
              </a:solidFill>
            </a:rPr>
            <a:t>EXP-To</a:t>
          </a:r>
          <a:r>
            <a:rPr lang="en-US" sz="1600" b="1" baseline="0">
              <a:solidFill>
                <a:schemeClr val="tx1"/>
              </a:solidFill>
            </a:rPr>
            <a:t>  induce </a:t>
          </a:r>
          <a:r>
            <a:rPr lang="en-US" sz="1600" b="1" u="sng" baseline="0">
              <a:solidFill>
                <a:schemeClr val="tx1"/>
              </a:solidFill>
            </a:rPr>
            <a:t>telomeric DSB</a:t>
          </a:r>
          <a:r>
            <a:rPr lang="en-US" sz="1600" b="1" baseline="0">
              <a:solidFill>
                <a:schemeClr val="tx1"/>
              </a:solidFill>
            </a:rPr>
            <a:t>, THREE populations of U2OS </a:t>
          </a:r>
          <a:r>
            <a:rPr lang="en-US" sz="1600" b="1">
              <a:solidFill>
                <a:schemeClr val="tx1"/>
              </a:solidFill>
            </a:rPr>
            <a:t>stably expressing FUCCI marker (a marker that expressed in G2 phase) </a:t>
          </a:r>
          <a:r>
            <a:rPr lang="en-US" sz="1600" b="1" baseline="0">
              <a:solidFill>
                <a:schemeClr val="tx1"/>
              </a:solidFill>
            </a:rPr>
            <a:t>were</a:t>
          </a:r>
          <a:r>
            <a:rPr lang="en-US" sz="1600" b="1">
              <a:solidFill>
                <a:schemeClr val="tx1"/>
              </a:solidFill>
            </a:rPr>
            <a:t> transiently transfected  with  THREE constructs 1- EN-T fused to FLAG  (this construct induces DSBs at telomeres), 2- TRF1 fused to FLAG</a:t>
          </a:r>
          <a:r>
            <a:rPr lang="en-US" sz="1600" b="1" baseline="0">
              <a:solidFill>
                <a:schemeClr val="tx1"/>
              </a:solidFill>
            </a:rPr>
            <a:t> (induce telomeric DSBs and short telomeres) 3- Empty vector (positive control) </a:t>
          </a:r>
          <a:r>
            <a:rPr lang="en-US" sz="1600" b="1">
              <a:solidFill>
                <a:schemeClr val="tx1"/>
              </a:solidFill>
            </a:rPr>
            <a:t>. The forth populations left untransfected (negative control).  </a:t>
          </a:r>
        </a:p>
        <a:p>
          <a:endParaRPr lang="en-U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</a:rPr>
            <a:t>to test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wheather  this system </a:t>
          </a:r>
          <a:r>
            <a:rPr lang="en-US" sz="1600" b="1">
              <a:solidFill>
                <a:schemeClr val="accent6">
                  <a:lumMod val="50000"/>
                </a:schemeClr>
              </a:solidFill>
            </a:rPr>
            <a:t>allowed the formation of telomeric DSBs, cells were  fixed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and immunostained to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a.FLAG  ( to label the positvely transfected cells).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b. yH2AX ( DSBs marker)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c. Edu ( S phase marker) FUCCI marker (G2 marker).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fixed cells were also stained with G-rich labeld PNA probe  to detect Telomeres (C-rich strands).</a:t>
          </a:r>
        </a:p>
        <a:p>
          <a:r>
            <a:rPr lang="en-US" sz="1600" b="1" baseline="0">
              <a:solidFill>
                <a:srgbClr val="FF0000"/>
              </a:solidFill>
            </a:rPr>
            <a:t>Colocalization events were evaluated in this experiment.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1- FLAG and TRF2 foci -To determine how many telomeres occupied by FLAG.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2- TRF2 and yH2AX foci- To determine how many telomeres experiance DSBs upon transfection.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3- FLAG and yH2AX  foci- some FLAG foci   did not show  colocalization with telomeres thus we needed to look at FLAG and yH2AX  foci colocalization event.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4-Telomere, FLAG and yH2AX triple colocalization to determine the percentage of telomeric DSBs.</a:t>
          </a:r>
        </a:p>
        <a:p>
          <a:r>
            <a:rPr lang="en-US" sz="1600" b="1" baseline="0">
              <a:solidFill>
                <a:srgbClr val="FF0000"/>
              </a:solidFill>
            </a:rPr>
            <a:t>The Cell cycle profile was  generated to show that follwing transfection, the cells tend to accumulate in G2.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how? by scoring the number of cells expressing FLAG in G1 (stained  ONLY  with DAPI), in S phase (stained with DAPI+EdU) and G2 ( cells stained with green FUCCI and DAPI) and then compared this cell cycle profile to the one from untransfected control.</a:t>
          </a: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>
              <a:solidFill>
                <a:schemeClr val="tx1"/>
              </a:solidFill>
            </a:rPr>
            <a:t>EXP-To study the response</a:t>
          </a:r>
          <a:r>
            <a:rPr lang="en-US" sz="1600" b="1" baseline="0">
              <a:solidFill>
                <a:schemeClr val="tx1"/>
              </a:solidFill>
            </a:rPr>
            <a:t> of telomeric RNA- TERRA to</a:t>
          </a:r>
          <a:r>
            <a:rPr lang="en-US" sz="1600" b="1">
              <a:solidFill>
                <a:schemeClr val="tx1"/>
              </a:solidFill>
            </a:rPr>
            <a:t>  telomeric DSBs  in G2 phase,</a:t>
          </a:r>
          <a:r>
            <a:rPr lang="en-US" sz="1600" b="1" baseline="0">
              <a:solidFill>
                <a:schemeClr val="tx1"/>
              </a:solidFill>
            </a:rPr>
            <a:t> THREE populations of U2OS </a:t>
          </a:r>
          <a:r>
            <a:rPr lang="en-US" sz="1600" b="1">
              <a:solidFill>
                <a:schemeClr val="tx1"/>
              </a:solidFill>
            </a:rPr>
            <a:t>stably expressing FUCCI marker (a marker that expressed in G2 phase) </a:t>
          </a:r>
          <a:r>
            <a:rPr lang="en-US" sz="1600" b="1" baseline="0">
              <a:solidFill>
                <a:schemeClr val="tx1"/>
              </a:solidFill>
            </a:rPr>
            <a:t>were</a:t>
          </a:r>
          <a:r>
            <a:rPr lang="en-US" sz="1600" b="1">
              <a:solidFill>
                <a:schemeClr val="tx1"/>
              </a:solidFill>
            </a:rPr>
            <a:t> transiently transfected  with  THREE constructs 1- EN-T fused to FLAG  (this construct induces DSBs at telomeres), 2- TRF1 fused to FLAG</a:t>
          </a:r>
          <a:r>
            <a:rPr lang="en-US" sz="1600" b="1" baseline="0">
              <a:solidFill>
                <a:schemeClr val="tx1"/>
              </a:solidFill>
            </a:rPr>
            <a:t> (induce telomeric DSBs and short telomeres) 3- Empty vector (positive control) </a:t>
          </a:r>
          <a:r>
            <a:rPr lang="en-US" sz="1600" b="1">
              <a:solidFill>
                <a:schemeClr val="tx1"/>
              </a:solidFill>
            </a:rPr>
            <a:t>. The forth populations left untransfected (negative control).  </a:t>
          </a:r>
        </a:p>
        <a:p>
          <a:endParaRPr lang="en-US" sz="1600" b="1">
            <a:solidFill>
              <a:schemeClr val="tx1"/>
            </a:solidFill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</a:rPr>
            <a:t>next,cells were  fixed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and immunostained to detect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a.FLAG  ( to label the positvely transfected cells).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b. TRF2 (telomere marker)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c. Edu ( S phase marker) FUCCI marker (G2 marker).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fixed cells were also stained with C-rich labeld PNA probe  to detect TERRA foci.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 above experiment was repeated but the fixed cells were treated with a coktail of Rnase H and A to get rid of TERRA foci (negative control)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C00000"/>
              </a:solidFill>
            </a:rPr>
            <a:t>The total TERRA foci number was evaluated throughout the cell cycle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HOW?scored in  G1 (stained  ONLY  with DAPI), in S phase (stained with DAPI+EdU) and G2 ( cells stained with green FUCCI and DAPI) and then compared this to the number of TERRA foci in untransfected control.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Colocalization events were evaluated in this experiment.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1- FLAG and TERRA foci -To determine how many TERRA colocalize to DSB sites in transfected cells.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2- TRF2 and TERRA foci- To determine how many TERRA colocalize to telomeric DSBs upon transfection.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30</xdr:row>
      <xdr:rowOff>0</xdr:rowOff>
    </xdr:from>
    <xdr:to>
      <xdr:col>29</xdr:col>
      <xdr:colOff>637094</xdr:colOff>
      <xdr:row>87</xdr:row>
      <xdr:rowOff>132878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DA3D3E-ACAE-EA48-813D-2F4875276A2B}"/>
            </a:ext>
          </a:extLst>
        </xdr:cNvPr>
        <xdr:cNvSpPr txBox="1"/>
      </xdr:nvSpPr>
      <xdr:spPr>
        <a:xfrm>
          <a:off x="8750300" y="5765800"/>
          <a:ext cx="11406694" cy="11016778"/>
        </a:xfrm>
        <a:prstGeom prst="rect">
          <a:avLst/>
        </a:prstGeom>
        <a:solidFill>
          <a:schemeClr val="lt1"/>
        </a:solidFill>
        <a:ln w="317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/>
              </a:solidFill>
            </a:rPr>
            <a:t>EXP-</a:t>
          </a:r>
          <a:r>
            <a:rPr lang="en-US" sz="1600" b="1" baseline="0">
              <a:solidFill>
                <a:schemeClr val="tx1"/>
              </a:solidFill>
            </a:rPr>
            <a:t> to induce </a:t>
          </a:r>
          <a:r>
            <a:rPr lang="en-US" sz="1600" b="1" i="0" u="sng" baseline="0">
              <a:solidFill>
                <a:schemeClr val="tx1"/>
              </a:solidFill>
            </a:rPr>
            <a:t>Global DSBs</a:t>
          </a:r>
          <a:r>
            <a:rPr lang="en-US" sz="1600" b="1" baseline="0">
              <a:solidFill>
                <a:schemeClr val="tx1"/>
              </a:solidFill>
            </a:rPr>
            <a:t>, U2OS cells were treated with 2 gy Gamma rays, recovered for 4 hours, fixed. </a:t>
          </a:r>
        </a:p>
        <a:p>
          <a:r>
            <a:rPr lang="en-US" sz="1600" b="1" baseline="0">
              <a:solidFill>
                <a:schemeClr val="tx1"/>
              </a:solidFill>
            </a:rPr>
            <a:t>To evaluate the induction of TERRA in response to the </a:t>
          </a:r>
          <a:r>
            <a:rPr lang="en-US" sz="1600" b="1" u="sng" baseline="0">
              <a:solidFill>
                <a:schemeClr val="tx1"/>
              </a:solidFill>
            </a:rPr>
            <a:t>Global DSBs</a:t>
          </a:r>
          <a:r>
            <a:rPr lang="en-US" sz="1600" b="1" baseline="0">
              <a:solidFill>
                <a:schemeClr val="tx1"/>
              </a:solidFill>
            </a:rPr>
            <a:t>, the fixed cells were stained with C-rich labeld PNA probe. The experiment was repeated and cells were treated with a cocktail of  Rnase H and A for the removal of TERRA foci (negative control) </a:t>
          </a:r>
        </a:p>
        <a:p>
          <a:endParaRPr lang="en-US" sz="1600" b="1" baseline="0">
            <a:solidFill>
              <a:schemeClr val="tx1"/>
            </a:solidFill>
          </a:endParaRPr>
        </a:p>
        <a:p>
          <a:endParaRPr lang="en-US" sz="1600" b="1" baseline="0">
            <a:solidFill>
              <a:schemeClr val="tx1"/>
            </a:solidFill>
          </a:endParaRPr>
        </a:p>
        <a:p>
          <a:endParaRPr lang="en-US" sz="1600" b="1">
            <a:solidFill>
              <a:schemeClr val="tx1"/>
            </a:solidFill>
          </a:endParaRPr>
        </a:p>
        <a:p>
          <a:r>
            <a:rPr lang="en-US" sz="1600" b="1">
              <a:solidFill>
                <a:schemeClr val="tx1"/>
              </a:solidFill>
            </a:rPr>
            <a:t>EXP-To</a:t>
          </a:r>
          <a:r>
            <a:rPr lang="en-US" sz="1600" b="1" baseline="0">
              <a:solidFill>
                <a:schemeClr val="tx1"/>
              </a:solidFill>
            </a:rPr>
            <a:t>  induce </a:t>
          </a:r>
          <a:r>
            <a:rPr lang="en-US" sz="1600" b="1" u="sng" baseline="0">
              <a:solidFill>
                <a:schemeClr val="tx1"/>
              </a:solidFill>
            </a:rPr>
            <a:t>telomeric DSB</a:t>
          </a:r>
          <a:r>
            <a:rPr lang="en-US" sz="1600" b="1" baseline="0">
              <a:solidFill>
                <a:schemeClr val="tx1"/>
              </a:solidFill>
            </a:rPr>
            <a:t>, THREE populations of U2OS </a:t>
          </a:r>
          <a:r>
            <a:rPr lang="en-US" sz="1600" b="1">
              <a:solidFill>
                <a:schemeClr val="tx1"/>
              </a:solidFill>
            </a:rPr>
            <a:t>stably expressing FUCCI marker (a marker that expressed in G2 phase) </a:t>
          </a:r>
          <a:r>
            <a:rPr lang="en-US" sz="1600" b="1" baseline="0">
              <a:solidFill>
                <a:schemeClr val="tx1"/>
              </a:solidFill>
            </a:rPr>
            <a:t>were</a:t>
          </a:r>
          <a:r>
            <a:rPr lang="en-US" sz="1600" b="1">
              <a:solidFill>
                <a:schemeClr val="tx1"/>
              </a:solidFill>
            </a:rPr>
            <a:t> transiently transfected  with  THREE constructs 1- EN-T fused to FLAG  (this construct induces DSBs at telomeres), 2- TRF1 fused to FLAG</a:t>
          </a:r>
          <a:r>
            <a:rPr lang="en-US" sz="1600" b="1" baseline="0">
              <a:solidFill>
                <a:schemeClr val="tx1"/>
              </a:solidFill>
            </a:rPr>
            <a:t> (induce telomeric DSBs and short telomeres) 3- Empty vector (positive control) </a:t>
          </a:r>
          <a:r>
            <a:rPr lang="en-US" sz="1600" b="1">
              <a:solidFill>
                <a:schemeClr val="tx1"/>
              </a:solidFill>
            </a:rPr>
            <a:t>. The forth populations left untransfected (negative control).  </a:t>
          </a:r>
        </a:p>
        <a:p>
          <a:endParaRPr lang="en-U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</a:rPr>
            <a:t>to test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wheather  this system </a:t>
          </a:r>
          <a:r>
            <a:rPr lang="en-US" sz="1600" b="1">
              <a:solidFill>
                <a:schemeClr val="accent6">
                  <a:lumMod val="50000"/>
                </a:schemeClr>
              </a:solidFill>
            </a:rPr>
            <a:t>allowed the formation of telomeric DSBs, cells were  fixed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and immunostained to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a.FLAG  ( to label the positvely transfected cells).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b. yH2AX ( DSBs marker)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c. Edu ( S phase marker) FUCCI marker (G2 marker).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fixed cells were also stained with G-rich labeld PNA probe  to detect Telomeres (C-rich strands).</a:t>
          </a:r>
        </a:p>
        <a:p>
          <a:r>
            <a:rPr lang="en-US" sz="1600" b="1" baseline="0">
              <a:solidFill>
                <a:srgbClr val="FF0000"/>
              </a:solidFill>
            </a:rPr>
            <a:t>Colocalization events were evaluated in this experiment.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1- FLAG and TRF2 foci -To determine how many telomeres occupied by FLAG.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2- TRF2 and yH2AX foci- To determine how many telomeres experiance DSBs upon transfection.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3- FLAG and yH2AX  foci- some FLAG foci   did not show  colocalization with telomeres thus we needed to look at FLAG and yH2AX  foci colocalization event.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4-Telomere, FLAG and yH2AX triple colocalization to determine the percentage of telomeric DSBs.</a:t>
          </a:r>
        </a:p>
        <a:p>
          <a:r>
            <a:rPr lang="en-US" sz="1600" b="1" baseline="0">
              <a:solidFill>
                <a:srgbClr val="FF0000"/>
              </a:solidFill>
            </a:rPr>
            <a:t>The Cell cycle profile was  generated to show that follwing transfection, the cells tend to accumulate in G2.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how? by scoring the number of cells expressing FLAG in G1 (stained  ONLY  with DAPI), in S phase (stained with DAPI+EdU) and G2 ( cells stained with green FUCCI and DAPI) and then compared this cell cycle profile to the one from untransfected control.</a:t>
          </a: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>
              <a:solidFill>
                <a:schemeClr val="tx1"/>
              </a:solidFill>
            </a:rPr>
            <a:t>EXP-To study the response</a:t>
          </a:r>
          <a:r>
            <a:rPr lang="en-US" sz="1600" b="1" baseline="0">
              <a:solidFill>
                <a:schemeClr val="tx1"/>
              </a:solidFill>
            </a:rPr>
            <a:t> of telomeric RNA- TERRA to</a:t>
          </a:r>
          <a:r>
            <a:rPr lang="en-US" sz="1600" b="1">
              <a:solidFill>
                <a:schemeClr val="tx1"/>
              </a:solidFill>
            </a:rPr>
            <a:t>  telomeric DSBs  in G2 phase,</a:t>
          </a:r>
          <a:r>
            <a:rPr lang="en-US" sz="1600" b="1" baseline="0">
              <a:solidFill>
                <a:schemeClr val="tx1"/>
              </a:solidFill>
            </a:rPr>
            <a:t> THREE populations of U2OS </a:t>
          </a:r>
          <a:r>
            <a:rPr lang="en-US" sz="1600" b="1">
              <a:solidFill>
                <a:schemeClr val="tx1"/>
              </a:solidFill>
            </a:rPr>
            <a:t>stably expressing FUCCI marker (a marker that expressed in G2 phase) </a:t>
          </a:r>
          <a:r>
            <a:rPr lang="en-US" sz="1600" b="1" baseline="0">
              <a:solidFill>
                <a:schemeClr val="tx1"/>
              </a:solidFill>
            </a:rPr>
            <a:t>were</a:t>
          </a:r>
          <a:r>
            <a:rPr lang="en-US" sz="1600" b="1">
              <a:solidFill>
                <a:schemeClr val="tx1"/>
              </a:solidFill>
            </a:rPr>
            <a:t> transiently transfected  with  THREE constructs 1- EN-T fused to FLAG  (this construct induces DSBs at telomeres), 2- TRF1 fused to FLAG</a:t>
          </a:r>
          <a:r>
            <a:rPr lang="en-US" sz="1600" b="1" baseline="0">
              <a:solidFill>
                <a:schemeClr val="tx1"/>
              </a:solidFill>
            </a:rPr>
            <a:t> (induce telomeric DSBs and short telomeres) 3- Empty vector (positive control) </a:t>
          </a:r>
          <a:r>
            <a:rPr lang="en-US" sz="1600" b="1">
              <a:solidFill>
                <a:schemeClr val="tx1"/>
              </a:solidFill>
            </a:rPr>
            <a:t>. The forth populations left untransfected (negative control).  </a:t>
          </a:r>
        </a:p>
        <a:p>
          <a:endParaRPr lang="en-US" sz="1600" b="1">
            <a:solidFill>
              <a:schemeClr val="tx1"/>
            </a:solidFill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</a:rPr>
            <a:t>next,cells were  fixed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and immunostained to detect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a.FLAG  ( to label the positvely transfected cells).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b. TRF2 (telomere marker)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c. Edu ( S phase marker) FUCCI marker (G2 marker).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fixed cells were also stained with C-rich labeld PNA probe  to detect TERRA foci.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 above experiment was repeated but the fixed cells were treated with a coktail of Rnase H and A to get rid of TERRA foci (negative control)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C00000"/>
              </a:solidFill>
            </a:rPr>
            <a:t>The total TERRA foci number was evaluated throughout the cell cycle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HOW?scored in  G1 (stained  ONLY  with DAPI), in S phase (stained with DAPI+EdU) and G2 ( cells stained with green FUCCI and DAPI) and then compared this to the number of TERRA foci in untransfected control.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Colocalization events were evaluated in this experiment.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1- FLAG and TERRA foci -To determine how many TERRA colocalize to DSB sites in transfected cells.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2- TRF2 and TERRA foci- To determine how many TERRA colocalize to telomeric DSBs upon transfection.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254000</xdr:colOff>
      <xdr:row>3</xdr:row>
      <xdr:rowOff>139700</xdr:rowOff>
    </xdr:from>
    <xdr:to>
      <xdr:col>35</xdr:col>
      <xdr:colOff>217994</xdr:colOff>
      <xdr:row>61</xdr:row>
      <xdr:rowOff>31278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057416-9B63-3F48-9FF7-A6F9E1E2A96D}"/>
            </a:ext>
          </a:extLst>
        </xdr:cNvPr>
        <xdr:cNvSpPr txBox="1"/>
      </xdr:nvSpPr>
      <xdr:spPr>
        <a:xfrm>
          <a:off x="12611100" y="711200"/>
          <a:ext cx="11406694" cy="10940578"/>
        </a:xfrm>
        <a:prstGeom prst="rect">
          <a:avLst/>
        </a:prstGeom>
        <a:solidFill>
          <a:schemeClr val="lt1"/>
        </a:solidFill>
        <a:ln w="317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/>
              </a:solidFill>
            </a:rPr>
            <a:t>EXP-</a:t>
          </a:r>
          <a:r>
            <a:rPr lang="en-US" sz="1600" b="1" baseline="0">
              <a:solidFill>
                <a:schemeClr val="tx1"/>
              </a:solidFill>
            </a:rPr>
            <a:t> to induce </a:t>
          </a:r>
          <a:r>
            <a:rPr lang="en-US" sz="1600" b="1" i="0" u="sng" baseline="0">
              <a:solidFill>
                <a:schemeClr val="tx1"/>
              </a:solidFill>
            </a:rPr>
            <a:t>Global DSBs</a:t>
          </a:r>
          <a:r>
            <a:rPr lang="en-US" sz="1600" b="1" baseline="0">
              <a:solidFill>
                <a:schemeClr val="tx1"/>
              </a:solidFill>
            </a:rPr>
            <a:t>, U2OS cells were treated with 2 gy Gamma rays, recovered for 4 hours, fixed. </a:t>
          </a:r>
        </a:p>
        <a:p>
          <a:r>
            <a:rPr lang="en-US" sz="1600" b="1" baseline="0">
              <a:solidFill>
                <a:schemeClr val="tx1"/>
              </a:solidFill>
            </a:rPr>
            <a:t>To evaluate the induction of TERRA in response to the </a:t>
          </a:r>
          <a:r>
            <a:rPr lang="en-US" sz="1600" b="1" u="sng" baseline="0">
              <a:solidFill>
                <a:schemeClr val="tx1"/>
              </a:solidFill>
            </a:rPr>
            <a:t>Global DSBs</a:t>
          </a:r>
          <a:r>
            <a:rPr lang="en-US" sz="1600" b="1" baseline="0">
              <a:solidFill>
                <a:schemeClr val="tx1"/>
              </a:solidFill>
            </a:rPr>
            <a:t>, the fixed cells were stained with C-rich labeld PNA probe. The experiment was repeated and cells were treated with a cocktail of  Rnase H and A for the removal of TERRA foci (negative control) </a:t>
          </a:r>
        </a:p>
        <a:p>
          <a:endParaRPr lang="en-US" sz="1600" b="1" baseline="0">
            <a:solidFill>
              <a:schemeClr val="tx1"/>
            </a:solidFill>
          </a:endParaRPr>
        </a:p>
        <a:p>
          <a:endParaRPr lang="en-US" sz="1600" b="1" baseline="0">
            <a:solidFill>
              <a:schemeClr val="tx1"/>
            </a:solidFill>
          </a:endParaRPr>
        </a:p>
        <a:p>
          <a:endParaRPr lang="en-US" sz="1600" b="1">
            <a:solidFill>
              <a:schemeClr val="tx1"/>
            </a:solidFill>
          </a:endParaRPr>
        </a:p>
        <a:p>
          <a:r>
            <a:rPr lang="en-US" sz="1600" b="1">
              <a:solidFill>
                <a:schemeClr val="tx1"/>
              </a:solidFill>
            </a:rPr>
            <a:t>EXP-To</a:t>
          </a:r>
          <a:r>
            <a:rPr lang="en-US" sz="1600" b="1" baseline="0">
              <a:solidFill>
                <a:schemeClr val="tx1"/>
              </a:solidFill>
            </a:rPr>
            <a:t>  induce </a:t>
          </a:r>
          <a:r>
            <a:rPr lang="en-US" sz="1600" b="1" u="sng" baseline="0">
              <a:solidFill>
                <a:schemeClr val="tx1"/>
              </a:solidFill>
            </a:rPr>
            <a:t>telomeric DSB</a:t>
          </a:r>
          <a:r>
            <a:rPr lang="en-US" sz="1600" b="1" baseline="0">
              <a:solidFill>
                <a:schemeClr val="tx1"/>
              </a:solidFill>
            </a:rPr>
            <a:t>, THREE populations of U2OS </a:t>
          </a:r>
          <a:r>
            <a:rPr lang="en-US" sz="1600" b="1">
              <a:solidFill>
                <a:schemeClr val="tx1"/>
              </a:solidFill>
            </a:rPr>
            <a:t>stably expressing FUCCI marker (a marker that expressed in G2 phase) </a:t>
          </a:r>
          <a:r>
            <a:rPr lang="en-US" sz="1600" b="1" baseline="0">
              <a:solidFill>
                <a:schemeClr val="tx1"/>
              </a:solidFill>
            </a:rPr>
            <a:t>were</a:t>
          </a:r>
          <a:r>
            <a:rPr lang="en-US" sz="1600" b="1">
              <a:solidFill>
                <a:schemeClr val="tx1"/>
              </a:solidFill>
            </a:rPr>
            <a:t> transiently transfected  with  THREE constructs 1- EN-T fused to FLAG  (this construct induces DSBs at telomeres), 2- TRF1 fused to FLAG</a:t>
          </a:r>
          <a:r>
            <a:rPr lang="en-US" sz="1600" b="1" baseline="0">
              <a:solidFill>
                <a:schemeClr val="tx1"/>
              </a:solidFill>
            </a:rPr>
            <a:t> (induce telomeric DSBs and short telomeres) 3- Empty vector (positive control) </a:t>
          </a:r>
          <a:r>
            <a:rPr lang="en-US" sz="1600" b="1">
              <a:solidFill>
                <a:schemeClr val="tx1"/>
              </a:solidFill>
            </a:rPr>
            <a:t>. The forth populations left untransfected (negative control).  </a:t>
          </a:r>
        </a:p>
        <a:p>
          <a:endParaRPr lang="en-U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</a:rPr>
            <a:t>to test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wheather  this system </a:t>
          </a:r>
          <a:r>
            <a:rPr lang="en-US" sz="1600" b="1">
              <a:solidFill>
                <a:schemeClr val="accent6">
                  <a:lumMod val="50000"/>
                </a:schemeClr>
              </a:solidFill>
            </a:rPr>
            <a:t>allowed the formation of telomeric DSBs, cells were  fixed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and immunostained to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a.FLAG  ( to label the positvely transfected cells).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b. yH2AX ( DSBs marker)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c. Edu ( S phase marker) FUCCI marker (G2 marker).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fixed cells were also stained with G-rich labeld PNA probe  to detect Telomeres (C-rich strands).</a:t>
          </a:r>
        </a:p>
        <a:p>
          <a:r>
            <a:rPr lang="en-US" sz="1600" b="1" baseline="0">
              <a:solidFill>
                <a:srgbClr val="FF0000"/>
              </a:solidFill>
            </a:rPr>
            <a:t>Colocalization events were evaluated in this experiment.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1- FLAG and TRF2 foci -To determine how many telomeres occupied by FLAG.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2- TRF2 and yH2AX foci- To determine how many telomeres experiance DSBs upon transfection.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3- FLAG and yH2AX  foci- some FLAG foci   did not show  colocalization with telomeres thus we needed to look at FLAG and yH2AX  foci colocalization event.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4-Telomere, FLAG and yH2AX triple colocalization to determine the percentage of telomeric DSBs.</a:t>
          </a:r>
        </a:p>
        <a:p>
          <a:r>
            <a:rPr lang="en-US" sz="1600" b="1" baseline="0">
              <a:solidFill>
                <a:srgbClr val="FF0000"/>
              </a:solidFill>
            </a:rPr>
            <a:t>The Cell cycle profile was  generated to show that follwing transfection, the cells tend to accumulate in G2.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how? by scoring the number of cells expressing FLAG in G1 (stained  ONLY  with DAPI), in S phase (stained with DAPI+EdU) and G2 ( cells stained with green FUCCI and DAPI) and then compared this cell cycle profile to the one from untransfected control.</a:t>
          </a: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>
              <a:solidFill>
                <a:schemeClr val="tx1"/>
              </a:solidFill>
            </a:rPr>
            <a:t>EXP-To study the response</a:t>
          </a:r>
          <a:r>
            <a:rPr lang="en-US" sz="1600" b="1" baseline="0">
              <a:solidFill>
                <a:schemeClr val="tx1"/>
              </a:solidFill>
            </a:rPr>
            <a:t> of telomeric RNA- TERRA to</a:t>
          </a:r>
          <a:r>
            <a:rPr lang="en-US" sz="1600" b="1">
              <a:solidFill>
                <a:schemeClr val="tx1"/>
              </a:solidFill>
            </a:rPr>
            <a:t>  telomeric DSBs  in G2 phase,</a:t>
          </a:r>
          <a:r>
            <a:rPr lang="en-US" sz="1600" b="1" baseline="0">
              <a:solidFill>
                <a:schemeClr val="tx1"/>
              </a:solidFill>
            </a:rPr>
            <a:t> THREE populations of U2OS </a:t>
          </a:r>
          <a:r>
            <a:rPr lang="en-US" sz="1600" b="1">
              <a:solidFill>
                <a:schemeClr val="tx1"/>
              </a:solidFill>
            </a:rPr>
            <a:t>stably expressing FUCCI marker (a marker that expressed in G2 phase) </a:t>
          </a:r>
          <a:r>
            <a:rPr lang="en-US" sz="1600" b="1" baseline="0">
              <a:solidFill>
                <a:schemeClr val="tx1"/>
              </a:solidFill>
            </a:rPr>
            <a:t>were</a:t>
          </a:r>
          <a:r>
            <a:rPr lang="en-US" sz="1600" b="1">
              <a:solidFill>
                <a:schemeClr val="tx1"/>
              </a:solidFill>
            </a:rPr>
            <a:t> transiently transfected  with  THREE constructs 1- EN-T fused to FLAG  (this construct induces DSBs at telomeres), 2- TRF1 fused to FLAG</a:t>
          </a:r>
          <a:r>
            <a:rPr lang="en-US" sz="1600" b="1" baseline="0">
              <a:solidFill>
                <a:schemeClr val="tx1"/>
              </a:solidFill>
            </a:rPr>
            <a:t> (induce telomeric DSBs and short telomeres) 3- Empty vector (positive control) </a:t>
          </a:r>
          <a:r>
            <a:rPr lang="en-US" sz="1600" b="1">
              <a:solidFill>
                <a:schemeClr val="tx1"/>
              </a:solidFill>
            </a:rPr>
            <a:t>. The forth populations left untransfected (negative control).  </a:t>
          </a:r>
        </a:p>
        <a:p>
          <a:endParaRPr lang="en-US" sz="1600" b="1">
            <a:solidFill>
              <a:schemeClr val="tx1"/>
            </a:solidFill>
          </a:endParaRPr>
        </a:p>
        <a:p>
          <a:r>
            <a:rPr lang="en-US" sz="1600" b="1">
              <a:solidFill>
                <a:schemeClr val="accent6">
                  <a:lumMod val="50000"/>
                </a:schemeClr>
              </a:solidFill>
            </a:rPr>
            <a:t>next,cells were  fixed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and immunostained to detect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a.FLAG  ( to label the positvely transfected cells).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b. TRF2 (telomere marker)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c. Edu ( S phase marker) FUCCI marker (G2 marker).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fixed cells were also stained with C-rich labeld PNA probe  to detect TERRA foci.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The  above experiment was repeated but the fixed cells were treated with a coktail of Rnase H and A to get rid of TERRA foci (negative control)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C00000"/>
              </a:solidFill>
            </a:rPr>
            <a:t>The total TERRA foci number was evaluated throughout the cell cycle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HOW?scored in  G1 (stained  ONLY  with DAPI), in S phase (stained with DAPI+EdU) and G2 ( cells stained with green FUCCI and DAPI) and then compared this to the number of TERRA foci in untransfected control.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Colocalization events were evaluated in this experiment. 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1- FLAG and TERRA foci -To determine how many TERRA colocalize to DSB sites in transfected cells.</a:t>
          </a:r>
        </a:p>
        <a:p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2- TRF2 and TERRA foci- To determine how many TERRA colocalize to telomeric DSBs upon transfection.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600" b="1" baseline="0">
            <a:solidFill>
              <a:schemeClr val="accent6">
                <a:lumMod val="50000"/>
              </a:schemeClr>
            </a:solidFill>
          </a:endParaRP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ragnon/Desktop/tag/Rev_Sum/h2ax/052319_Flag-Telo_COLOCALIZATION_Nuclei_0.0002%20(New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ragnon/Desktop/tag/Rev_Sum/h2ax/052319_h2ax-Telo_COLOCALIZATION_Nuclei_0.0002%20(New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ragnon/Desktop/tag/Rev_Sum/h2ax/052319_h2ax-Flag_COLOCALIZATION_Nuclei_0.0002%20(New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ragnon/Desktop/tag/Rev_Sum/h2ax/052319_Flag-Telo-h2ax_COLOCALIZATION_Nuclei_0.0002%20(TEMPL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ci"/>
      <sheetName val="Frequency"/>
      <sheetName val="Summary"/>
      <sheetName val="Final"/>
    </sheetNames>
    <sheetDataSet>
      <sheetData sheetId="0" refreshError="1"/>
      <sheetData sheetId="1" refreshError="1"/>
      <sheetData sheetId="2" refreshError="1">
        <row r="5">
          <cell r="G5">
            <v>48.777777777777779</v>
          </cell>
          <cell r="H5">
            <v>130.55555555555554</v>
          </cell>
          <cell r="I5">
            <v>44.333333333333336</v>
          </cell>
          <cell r="K5">
            <v>90.888382687927106</v>
          </cell>
          <cell r="L5">
            <v>33.957446808510639</v>
          </cell>
        </row>
        <row r="6">
          <cell r="H6">
            <v>133.4</v>
          </cell>
          <cell r="K6">
            <v>86.010362694300511</v>
          </cell>
          <cell r="L6">
            <v>24.887556221889056</v>
          </cell>
        </row>
        <row r="7">
          <cell r="G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</row>
        <row r="8"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</row>
        <row r="11">
          <cell r="G11">
            <v>45.75</v>
          </cell>
          <cell r="H11">
            <v>149.375</v>
          </cell>
          <cell r="I11">
            <v>40.625</v>
          </cell>
          <cell r="K11">
            <v>88.797814207650276</v>
          </cell>
          <cell r="L11">
            <v>27.196652719665273</v>
          </cell>
        </row>
        <row r="12">
          <cell r="G12">
            <v>35</v>
          </cell>
          <cell r="H12">
            <v>119.23076923076923</v>
          </cell>
          <cell r="I12">
            <v>32.615384615384613</v>
          </cell>
          <cell r="K12">
            <v>93.186813186813183</v>
          </cell>
          <cell r="L12">
            <v>27.35483870967742</v>
          </cell>
        </row>
        <row r="13"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ci"/>
      <sheetName val="Frequency"/>
      <sheetName val="Summary"/>
      <sheetName val="Final"/>
    </sheetNames>
    <sheetDataSet>
      <sheetData sheetId="0" refreshError="1"/>
      <sheetData sheetId="1" refreshError="1"/>
      <sheetData sheetId="2" refreshError="1">
        <row r="5">
          <cell r="G5">
            <v>51.25</v>
          </cell>
          <cell r="H5">
            <v>81</v>
          </cell>
          <cell r="I5">
            <v>27.75</v>
          </cell>
          <cell r="K5">
            <v>54.146341463414636</v>
          </cell>
          <cell r="L5">
            <v>34.25925925925926</v>
          </cell>
        </row>
        <row r="6">
          <cell r="G6">
            <v>47.6</v>
          </cell>
          <cell r="H6">
            <v>98.6</v>
          </cell>
          <cell r="I6">
            <v>25.8</v>
          </cell>
          <cell r="K6">
            <v>54.201680672268907</v>
          </cell>
          <cell r="L6">
            <v>26.166328600405681</v>
          </cell>
        </row>
        <row r="7">
          <cell r="G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</row>
        <row r="8"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</row>
        <row r="11">
          <cell r="G11">
            <v>49.5</v>
          </cell>
          <cell r="H11">
            <v>107.75</v>
          </cell>
          <cell r="I11">
            <v>27.5</v>
          </cell>
          <cell r="K11">
            <v>55.555555555555557</v>
          </cell>
          <cell r="L11">
            <v>25.522041763341068</v>
          </cell>
        </row>
        <row r="12">
          <cell r="G12">
            <v>32</v>
          </cell>
          <cell r="H12">
            <v>79.666666666666671</v>
          </cell>
          <cell r="I12">
            <v>23.833333333333332</v>
          </cell>
          <cell r="K12">
            <v>74.479166666666671</v>
          </cell>
          <cell r="L12">
            <v>29.9163179916318</v>
          </cell>
        </row>
        <row r="13"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ci"/>
      <sheetName val="Frequency"/>
      <sheetName val="Summary"/>
      <sheetName val="Final"/>
    </sheetNames>
    <sheetDataSet>
      <sheetData sheetId="0" refreshError="1"/>
      <sheetData sheetId="1" refreshError="1"/>
      <sheetData sheetId="2" refreshError="1">
        <row r="5">
          <cell r="G5">
            <v>132.85714285714286</v>
          </cell>
          <cell r="H5">
            <v>69.571428571428569</v>
          </cell>
          <cell r="I5">
            <v>38.428571428571431</v>
          </cell>
          <cell r="K5">
            <v>28.9247311827957</v>
          </cell>
          <cell r="L5">
            <v>55.236139630390142</v>
          </cell>
        </row>
        <row r="6">
          <cell r="G6">
            <v>126.90909090909091</v>
          </cell>
          <cell r="H6">
            <v>79.63636363636364</v>
          </cell>
          <cell r="I6">
            <v>43</v>
          </cell>
          <cell r="K6">
            <v>33.882521489971346</v>
          </cell>
          <cell r="L6">
            <v>53.99543378995434</v>
          </cell>
        </row>
        <row r="7">
          <cell r="G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</row>
        <row r="8"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</row>
        <row r="11">
          <cell r="G11">
            <v>156</v>
          </cell>
          <cell r="H11">
            <v>99.666666666666671</v>
          </cell>
          <cell r="I11">
            <v>45.5</v>
          </cell>
          <cell r="K11">
            <v>29.166666666666668</v>
          </cell>
          <cell r="L11">
            <v>45.652173913043477</v>
          </cell>
        </row>
        <row r="12">
          <cell r="G12">
            <v>110.46666666666667</v>
          </cell>
          <cell r="H12">
            <v>74</v>
          </cell>
          <cell r="I12">
            <v>45.666666666666664</v>
          </cell>
          <cell r="K12">
            <v>41.339770669885333</v>
          </cell>
          <cell r="L12">
            <v>61.711711711711715</v>
          </cell>
        </row>
        <row r="13"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ci"/>
      <sheetName val="Frequency"/>
      <sheetName val="Summary_1"/>
      <sheetName val="Summary_2"/>
      <sheetName val="Final"/>
    </sheetNames>
    <sheetDataSet>
      <sheetData sheetId="0" refreshError="1"/>
      <sheetData sheetId="1" refreshError="1"/>
      <sheetData sheetId="2" refreshError="1">
        <row r="5">
          <cell r="I5">
            <v>48.777777777777779</v>
          </cell>
          <cell r="J5">
            <v>61.555555555555557</v>
          </cell>
          <cell r="K5">
            <v>107.88888888888889</v>
          </cell>
          <cell r="L5">
            <v>39.888888888888886</v>
          </cell>
          <cell r="M5">
            <v>61.555555555555557</v>
          </cell>
        </row>
        <row r="6">
          <cell r="J6">
            <v>80.3</v>
          </cell>
          <cell r="K6">
            <v>125</v>
          </cell>
          <cell r="L6">
            <v>33.299999999999997</v>
          </cell>
          <cell r="M6">
            <v>80.3</v>
          </cell>
        </row>
        <row r="7"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1">
          <cell r="I11">
            <v>47.571428571428569</v>
          </cell>
          <cell r="J11">
            <v>90.571428571428569</v>
          </cell>
          <cell r="K11">
            <v>148.57142857142858</v>
          </cell>
          <cell r="L11">
            <v>43.142857142857146</v>
          </cell>
          <cell r="M11">
            <v>90.571428571428569</v>
          </cell>
        </row>
        <row r="12">
          <cell r="I12">
            <v>35</v>
          </cell>
          <cell r="J12">
            <v>76.07692307692308</v>
          </cell>
          <cell r="K12">
            <v>117.53846153846153</v>
          </cell>
          <cell r="L12">
            <v>32.46153846153846</v>
          </cell>
          <cell r="M12">
            <v>76.07692307692308</v>
          </cell>
        </row>
        <row r="13"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</sheetData>
      <sheetData sheetId="3" refreshError="1">
        <row r="5">
          <cell r="O5">
            <v>81.776765375854211</v>
          </cell>
          <cell r="S5">
            <v>57.05458290422245</v>
          </cell>
          <cell r="T5">
            <v>100</v>
          </cell>
        </row>
        <row r="6">
          <cell r="O6">
            <v>86.269430051813472</v>
          </cell>
          <cell r="S6">
            <v>64.239999999999995</v>
          </cell>
          <cell r="T6">
            <v>100</v>
          </cell>
        </row>
        <row r="7">
          <cell r="O7">
            <v>0</v>
          </cell>
          <cell r="S7">
            <v>0</v>
          </cell>
          <cell r="T7">
            <v>0</v>
          </cell>
        </row>
        <row r="8">
          <cell r="O8">
            <v>0</v>
          </cell>
          <cell r="S8">
            <v>0</v>
          </cell>
          <cell r="T8">
            <v>0</v>
          </cell>
        </row>
        <row r="11">
          <cell r="O11">
            <v>90.690690690690687</v>
          </cell>
          <cell r="S11">
            <v>60.96153846153846</v>
          </cell>
          <cell r="T11">
            <v>100</v>
          </cell>
        </row>
        <row r="12">
          <cell r="O12">
            <v>92.747252747252745</v>
          </cell>
          <cell r="S12">
            <v>64.725130890052355</v>
          </cell>
          <cell r="T12">
            <v>100</v>
          </cell>
        </row>
        <row r="13">
          <cell r="O13">
            <v>0</v>
          </cell>
          <cell r="S13">
            <v>0</v>
          </cell>
          <cell r="T13">
            <v>0</v>
          </cell>
        </row>
        <row r="14">
          <cell r="O14">
            <v>0</v>
          </cell>
          <cell r="S14">
            <v>0</v>
          </cell>
          <cell r="T14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A18" sqref="A18:I23"/>
    </sheetView>
  </sheetViews>
  <sheetFormatPr baseColWidth="10" defaultColWidth="8.83203125" defaultRowHeight="15"/>
  <cols>
    <col min="12" max="12" width="132.6640625" customWidth="1"/>
  </cols>
  <sheetData>
    <row r="1" spans="1:9">
      <c r="A1" s="16">
        <v>52319</v>
      </c>
      <c r="B1" s="17" t="s">
        <v>0</v>
      </c>
      <c r="C1" s="17"/>
      <c r="D1" s="17"/>
      <c r="E1" s="17"/>
      <c r="F1" s="17"/>
      <c r="G1" s="17"/>
      <c r="H1" s="17"/>
      <c r="I1" s="17"/>
    </row>
    <row r="2" spans="1:9">
      <c r="A2" s="16"/>
      <c r="B2" s="15" t="s">
        <v>2</v>
      </c>
      <c r="C2" s="15"/>
      <c r="D2" s="15"/>
      <c r="E2" s="15"/>
      <c r="F2" s="15" t="s">
        <v>3</v>
      </c>
      <c r="G2" s="15"/>
      <c r="H2" s="15"/>
      <c r="I2" s="15"/>
    </row>
    <row r="3" spans="1:9">
      <c r="A3" s="16"/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6</v>
      </c>
      <c r="I3" t="s">
        <v>7</v>
      </c>
    </row>
    <row r="4" spans="1:9">
      <c r="A4" t="s">
        <v>8</v>
      </c>
      <c r="B4" s="1">
        <f>[1]Summary!G5</f>
        <v>48.777777777777779</v>
      </c>
      <c r="C4" s="1">
        <v>59</v>
      </c>
      <c r="D4" s="1">
        <f>[1]Summary!G7</f>
        <v>0</v>
      </c>
      <c r="E4" s="1">
        <f>[1]Summary!G8</f>
        <v>0</v>
      </c>
      <c r="F4" s="1">
        <f>[1]Summary!G11</f>
        <v>45.75</v>
      </c>
      <c r="G4" s="1">
        <f>[1]Summary!G12</f>
        <v>35</v>
      </c>
      <c r="H4" s="1">
        <f>[1]Summary!G13</f>
        <v>0</v>
      </c>
      <c r="I4" s="1">
        <f>[1]Summary!G14</f>
        <v>0</v>
      </c>
    </row>
    <row r="5" spans="1:9">
      <c r="A5" t="s">
        <v>9</v>
      </c>
      <c r="B5" s="1">
        <f>[1]Summary!H5</f>
        <v>130.55555555555554</v>
      </c>
      <c r="C5" s="1">
        <f>[1]Summary!H6</f>
        <v>133.4</v>
      </c>
      <c r="D5" s="1">
        <f>[1]Summary!H7</f>
        <v>0</v>
      </c>
      <c r="E5" s="1">
        <f>[1]Summary!H8</f>
        <v>0</v>
      </c>
      <c r="F5" s="1">
        <f>[1]Summary!H11</f>
        <v>149.375</v>
      </c>
      <c r="G5" s="1">
        <f>[1]Summary!H12</f>
        <v>119.23076923076923</v>
      </c>
      <c r="H5" s="1">
        <f>[1]Summary!H13</f>
        <v>0</v>
      </c>
      <c r="I5" s="1">
        <f>[1]Summary!H14</f>
        <v>0</v>
      </c>
    </row>
    <row r="6" spans="1:9">
      <c r="A6" t="s">
        <v>10</v>
      </c>
      <c r="B6" s="1">
        <f>[1]Summary!I5</f>
        <v>44.333333333333336</v>
      </c>
      <c r="C6" s="1">
        <v>43</v>
      </c>
      <c r="D6" s="1">
        <f>[1]Summary!I7</f>
        <v>0</v>
      </c>
      <c r="E6" s="1">
        <f>[1]Summary!I8</f>
        <v>0</v>
      </c>
      <c r="F6" s="1">
        <f>[1]Summary!I11</f>
        <v>40.625</v>
      </c>
      <c r="G6" s="1">
        <f>[1]Summary!I12</f>
        <v>32.615384615384613</v>
      </c>
      <c r="H6" s="1">
        <f>[1]Summary!I13</f>
        <v>0</v>
      </c>
      <c r="I6" s="1">
        <f>[1]Summary!I14</f>
        <v>0</v>
      </c>
    </row>
    <row r="10" spans="1:9">
      <c r="A10" s="17" t="s">
        <v>15</v>
      </c>
      <c r="B10" s="17"/>
      <c r="C10" s="17"/>
      <c r="D10" s="17"/>
      <c r="E10" s="17"/>
      <c r="F10" s="17"/>
      <c r="G10" s="17"/>
      <c r="H10" s="17"/>
    </row>
    <row r="11" spans="1:9">
      <c r="A11" s="15" t="s">
        <v>2</v>
      </c>
      <c r="B11" s="15"/>
      <c r="C11" s="15"/>
      <c r="D11" s="15"/>
      <c r="E11" s="15" t="s">
        <v>3</v>
      </c>
      <c r="F11" s="15"/>
      <c r="G11" s="15"/>
      <c r="H11" s="15"/>
    </row>
    <row r="12" spans="1:9">
      <c r="A12" t="s">
        <v>4</v>
      </c>
      <c r="B12" t="s">
        <v>5</v>
      </c>
      <c r="C12" t="s">
        <v>6</v>
      </c>
      <c r="D12" t="s">
        <v>7</v>
      </c>
      <c r="E12" t="s">
        <v>4</v>
      </c>
      <c r="F12" t="s">
        <v>5</v>
      </c>
      <c r="G12" t="s">
        <v>6</v>
      </c>
      <c r="H12" t="s">
        <v>7</v>
      </c>
    </row>
    <row r="13" spans="1:9">
      <c r="A13" s="2">
        <f>[1]Summary!K5</f>
        <v>90.888382687927106</v>
      </c>
      <c r="B13" s="2">
        <f>[1]Summary!K6</f>
        <v>86.010362694300511</v>
      </c>
      <c r="C13" s="2">
        <f>[1]Summary!K7</f>
        <v>0</v>
      </c>
      <c r="D13" s="2">
        <f>[1]Summary!K8</f>
        <v>0</v>
      </c>
      <c r="E13" s="2">
        <f>[1]Summary!K11</f>
        <v>88.797814207650276</v>
      </c>
      <c r="F13" s="2">
        <f>[1]Summary!K12</f>
        <v>93.186813186813183</v>
      </c>
      <c r="G13" s="2">
        <f>[1]Summary!K13</f>
        <v>0</v>
      </c>
      <c r="H13" s="2">
        <f>[1]Summary!K14</f>
        <v>0</v>
      </c>
    </row>
    <row r="14" spans="1:9">
      <c r="A14" s="2">
        <f>[1]Summary!L5</f>
        <v>33.957446808510639</v>
      </c>
      <c r="B14" s="2">
        <f>[1]Summary!L6</f>
        <v>24.887556221889056</v>
      </c>
      <c r="C14" s="2">
        <f>[1]Summary!L7</f>
        <v>0</v>
      </c>
      <c r="D14" s="2">
        <f>[1]Summary!L8</f>
        <v>0</v>
      </c>
      <c r="E14" s="2">
        <f>[1]Summary!L11</f>
        <v>27.196652719665273</v>
      </c>
      <c r="F14" s="2">
        <f>[1]Summary!L12</f>
        <v>27.35483870967742</v>
      </c>
      <c r="G14" s="2">
        <f>[1]Summary!L13</f>
        <v>0</v>
      </c>
      <c r="H14" s="2">
        <f>[1]Summary!L14</f>
        <v>0</v>
      </c>
    </row>
    <row r="18" spans="1:9">
      <c r="A18" s="16">
        <v>62019</v>
      </c>
      <c r="B18" s="17" t="s">
        <v>0</v>
      </c>
      <c r="C18" s="17"/>
      <c r="D18" s="17"/>
      <c r="E18" s="17"/>
      <c r="F18" s="17"/>
      <c r="G18" s="17"/>
      <c r="H18" s="17"/>
      <c r="I18" s="17"/>
    </row>
    <row r="19" spans="1:9">
      <c r="A19" s="16"/>
      <c r="B19" s="15" t="s">
        <v>2</v>
      </c>
      <c r="C19" s="15"/>
      <c r="D19" s="15"/>
      <c r="E19" s="15"/>
      <c r="F19" s="15" t="s">
        <v>3</v>
      </c>
      <c r="G19" s="15"/>
      <c r="H19" s="15"/>
      <c r="I19" s="15"/>
    </row>
    <row r="20" spans="1:9">
      <c r="A20" s="16"/>
      <c r="B20" t="s">
        <v>4</v>
      </c>
      <c r="C20" t="s">
        <v>5</v>
      </c>
      <c r="D20" t="s">
        <v>6</v>
      </c>
      <c r="E20" t="s">
        <v>7</v>
      </c>
      <c r="F20" t="s">
        <v>4</v>
      </c>
      <c r="G20" t="s">
        <v>5</v>
      </c>
      <c r="H20" t="s">
        <v>6</v>
      </c>
      <c r="I20" t="s">
        <v>7</v>
      </c>
    </row>
    <row r="21" spans="1:9">
      <c r="A21" t="s">
        <v>8</v>
      </c>
      <c r="B21" s="1">
        <v>58.227272727272727</v>
      </c>
      <c r="C21" s="1">
        <v>49.1</v>
      </c>
      <c r="D21" s="1">
        <v>0</v>
      </c>
      <c r="E21" s="1">
        <v>0</v>
      </c>
      <c r="F21" s="1">
        <v>74.25</v>
      </c>
      <c r="G21" s="1">
        <v>79.428571428571431</v>
      </c>
      <c r="H21" s="1">
        <v>0</v>
      </c>
      <c r="I21" s="1">
        <v>0</v>
      </c>
    </row>
    <row r="22" spans="1:9">
      <c r="A22" t="s">
        <v>9</v>
      </c>
      <c r="B22" s="1">
        <v>104.27272727272727</v>
      </c>
      <c r="C22" s="1">
        <v>130.80000000000001</v>
      </c>
      <c r="D22" s="1">
        <v>0</v>
      </c>
      <c r="E22" s="1">
        <v>0</v>
      </c>
      <c r="F22" s="1">
        <v>91.1875</v>
      </c>
      <c r="G22" s="1">
        <v>206.21428571428572</v>
      </c>
      <c r="H22" s="1">
        <v>0</v>
      </c>
      <c r="I22" s="1">
        <v>0</v>
      </c>
    </row>
    <row r="23" spans="1:9">
      <c r="A23" t="s">
        <v>10</v>
      </c>
      <c r="B23" s="1">
        <v>57.727272727272727</v>
      </c>
      <c r="C23" s="1">
        <v>43.1</v>
      </c>
      <c r="D23" s="1">
        <v>0</v>
      </c>
      <c r="E23" s="1">
        <v>0</v>
      </c>
      <c r="F23" s="1">
        <v>61.375</v>
      </c>
      <c r="G23" s="1">
        <v>73.714285714285708</v>
      </c>
      <c r="H23" s="1">
        <v>0</v>
      </c>
      <c r="I23" s="1">
        <v>0</v>
      </c>
    </row>
    <row r="26" spans="1:9">
      <c r="A26" s="17" t="s">
        <v>1</v>
      </c>
      <c r="B26" s="17"/>
      <c r="C26" s="17"/>
      <c r="D26" s="17"/>
      <c r="E26" s="17"/>
      <c r="F26" s="17"/>
      <c r="G26" s="17"/>
      <c r="H26" s="17"/>
    </row>
    <row r="27" spans="1:9">
      <c r="A27" s="15" t="s">
        <v>2</v>
      </c>
      <c r="B27" s="15"/>
      <c r="C27" s="15"/>
      <c r="D27" s="15"/>
      <c r="E27" s="15" t="s">
        <v>3</v>
      </c>
      <c r="F27" s="15"/>
      <c r="G27" s="15"/>
      <c r="H27" s="15"/>
    </row>
    <row r="28" spans="1:9">
      <c r="A28" t="s">
        <v>4</v>
      </c>
      <c r="B28" t="s">
        <v>5</v>
      </c>
      <c r="C28" t="s">
        <v>6</v>
      </c>
      <c r="D28" t="s">
        <v>7</v>
      </c>
      <c r="E28" t="s">
        <v>4</v>
      </c>
      <c r="F28" t="s">
        <v>5</v>
      </c>
      <c r="G28" t="s">
        <v>6</v>
      </c>
      <c r="H28" t="s">
        <v>7</v>
      </c>
    </row>
    <row r="29" spans="1:9">
      <c r="A29" s="2">
        <v>99.141295862607336</v>
      </c>
      <c r="B29" s="2">
        <v>87.780040733197552</v>
      </c>
      <c r="C29" s="2">
        <v>0</v>
      </c>
      <c r="D29" s="2">
        <v>0</v>
      </c>
      <c r="E29" s="2">
        <v>82.659932659932664</v>
      </c>
      <c r="F29" s="2">
        <v>92.805755395683448</v>
      </c>
      <c r="G29" s="2">
        <v>0</v>
      </c>
      <c r="H29" s="2">
        <v>0</v>
      </c>
    </row>
    <row r="30" spans="1:9">
      <c r="A30" s="2">
        <v>55.361813426329554</v>
      </c>
      <c r="B30" s="2">
        <v>32.951070336391439</v>
      </c>
      <c r="C30" s="2">
        <v>0</v>
      </c>
      <c r="D30" s="2">
        <v>0</v>
      </c>
      <c r="E30" s="2">
        <v>67.306374228923914</v>
      </c>
      <c r="F30" s="2">
        <v>35.746449601662626</v>
      </c>
      <c r="G30" s="2">
        <v>0</v>
      </c>
      <c r="H30" s="2">
        <v>0</v>
      </c>
    </row>
    <row r="35" spans="1:6" ht="16">
      <c r="A35" s="4" t="s">
        <v>16</v>
      </c>
      <c r="B35" s="3"/>
      <c r="C35" s="3"/>
      <c r="D35" s="3"/>
      <c r="E35" s="3"/>
      <c r="F35" s="3"/>
    </row>
    <row r="36" spans="1:6">
      <c r="A36" s="5" t="s">
        <v>29</v>
      </c>
      <c r="B36" s="3"/>
      <c r="C36" s="3"/>
      <c r="D36" s="3"/>
      <c r="E36" s="3"/>
      <c r="F36" s="3"/>
    </row>
    <row r="37" spans="1:6">
      <c r="B37" s="3"/>
      <c r="C37" s="3"/>
      <c r="D37" s="3"/>
      <c r="E37" s="3"/>
      <c r="F37" s="3"/>
    </row>
    <row r="38" spans="1:6" ht="16">
      <c r="A38" s="4"/>
      <c r="B38" s="3"/>
      <c r="C38" s="3"/>
      <c r="D38" s="3"/>
      <c r="E38" s="3"/>
      <c r="F38" s="3"/>
    </row>
    <row r="39" spans="1:6">
      <c r="B39" s="3"/>
      <c r="C39" s="3"/>
      <c r="D39" s="3"/>
      <c r="E39" s="3"/>
      <c r="F39" s="3"/>
    </row>
    <row r="40" spans="1:6" ht="16">
      <c r="A40" s="4" t="s">
        <v>17</v>
      </c>
      <c r="B40" s="3"/>
      <c r="C40" s="3"/>
      <c r="D40" s="3"/>
      <c r="E40" s="3"/>
      <c r="F40" s="3"/>
    </row>
    <row r="41" spans="1:6" ht="16">
      <c r="A41" s="4" t="s">
        <v>28</v>
      </c>
      <c r="B41" s="3"/>
      <c r="C41" s="3"/>
      <c r="D41" s="3"/>
      <c r="E41" s="3"/>
      <c r="F41" s="3"/>
    </row>
    <row r="42" spans="1:6">
      <c r="B42" s="3"/>
      <c r="C42" s="3"/>
      <c r="D42" s="3"/>
      <c r="E42" s="3"/>
      <c r="F42" s="3"/>
    </row>
    <row r="43" spans="1:6" ht="16">
      <c r="A43" s="4" t="s">
        <v>27</v>
      </c>
      <c r="B43" s="3"/>
      <c r="C43" s="3"/>
      <c r="D43" s="3"/>
      <c r="E43" s="3"/>
      <c r="F43" s="3"/>
    </row>
    <row r="44" spans="1:6">
      <c r="A44" s="5" t="s">
        <v>35</v>
      </c>
      <c r="B44" s="3"/>
      <c r="C44" s="3"/>
      <c r="D44" s="3"/>
      <c r="E44" s="3"/>
      <c r="F44" s="3"/>
    </row>
    <row r="45" spans="1:6" ht="16">
      <c r="A45" s="4" t="s">
        <v>18</v>
      </c>
      <c r="B45" s="3"/>
      <c r="C45" s="3"/>
      <c r="D45" s="3"/>
      <c r="E45" s="3"/>
      <c r="F45" s="3"/>
    </row>
    <row r="46" spans="1:6">
      <c r="A46" s="6"/>
      <c r="B46" s="3"/>
      <c r="C46" s="3"/>
      <c r="D46" s="3"/>
      <c r="E46" s="3"/>
      <c r="F46" s="3"/>
    </row>
    <row r="47" spans="1:6">
      <c r="A47" s="6" t="s">
        <v>19</v>
      </c>
      <c r="B47" s="3"/>
      <c r="C47" s="3"/>
      <c r="D47" s="3"/>
      <c r="E47" s="3"/>
      <c r="F47" s="3"/>
    </row>
    <row r="48" spans="1:6">
      <c r="A48" s="6" t="s">
        <v>20</v>
      </c>
      <c r="B48" s="3"/>
      <c r="C48" s="3"/>
      <c r="D48" s="3"/>
      <c r="E48" s="3"/>
      <c r="F48" s="3"/>
    </row>
    <row r="49" spans="1:6">
      <c r="A49" s="6" t="s">
        <v>21</v>
      </c>
      <c r="B49" s="3"/>
      <c r="C49" s="3"/>
      <c r="D49" s="3"/>
      <c r="E49" s="3"/>
      <c r="F49" s="3"/>
    </row>
    <row r="50" spans="1:6">
      <c r="A50" s="6" t="s">
        <v>22</v>
      </c>
      <c r="B50" s="3"/>
      <c r="C50" s="3"/>
      <c r="D50" s="3"/>
      <c r="E50" s="3"/>
      <c r="F50" s="3"/>
    </row>
  </sheetData>
  <mergeCells count="14">
    <mergeCell ref="A27:D27"/>
    <mergeCell ref="E27:H27"/>
    <mergeCell ref="A1:A3"/>
    <mergeCell ref="B1:I1"/>
    <mergeCell ref="A10:H10"/>
    <mergeCell ref="B2:E2"/>
    <mergeCell ref="F2:I2"/>
    <mergeCell ref="A11:D11"/>
    <mergeCell ref="E11:H11"/>
    <mergeCell ref="A18:A20"/>
    <mergeCell ref="B18:I18"/>
    <mergeCell ref="A26:H26"/>
    <mergeCell ref="B19:E19"/>
    <mergeCell ref="F19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158" workbookViewId="0">
      <selection activeCell="E21" sqref="E21"/>
    </sheetView>
  </sheetViews>
  <sheetFormatPr baseColWidth="10" defaultColWidth="8.83203125" defaultRowHeight="15"/>
  <sheetData>
    <row r="1" spans="1:18">
      <c r="A1" s="16">
        <v>52319</v>
      </c>
      <c r="B1" s="17" t="s">
        <v>0</v>
      </c>
      <c r="C1" s="17"/>
      <c r="D1" s="17"/>
      <c r="E1" s="17"/>
      <c r="F1" s="17"/>
      <c r="G1" s="17"/>
      <c r="H1" s="17"/>
      <c r="I1" s="17"/>
      <c r="K1" s="17" t="s">
        <v>1</v>
      </c>
      <c r="L1" s="17"/>
      <c r="M1" s="17"/>
      <c r="N1" s="17"/>
      <c r="O1" s="17"/>
      <c r="P1" s="17"/>
      <c r="Q1" s="17"/>
      <c r="R1" s="17"/>
    </row>
    <row r="2" spans="1:18">
      <c r="A2" s="16"/>
      <c r="B2" s="15" t="s">
        <v>2</v>
      </c>
      <c r="C2" s="15"/>
      <c r="D2" s="15"/>
      <c r="E2" s="15"/>
      <c r="F2" s="15" t="s">
        <v>3</v>
      </c>
      <c r="G2" s="15"/>
      <c r="H2" s="15"/>
      <c r="I2" s="15"/>
      <c r="K2" s="15" t="s">
        <v>2</v>
      </c>
      <c r="L2" s="15"/>
      <c r="M2" s="15"/>
      <c r="N2" s="15"/>
      <c r="O2" s="15" t="s">
        <v>3</v>
      </c>
      <c r="P2" s="15"/>
      <c r="Q2" s="15"/>
      <c r="R2" s="15"/>
    </row>
    <row r="3" spans="1:18">
      <c r="A3" s="16"/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6</v>
      </c>
      <c r="I3" t="s">
        <v>7</v>
      </c>
      <c r="K3" t="s">
        <v>4</v>
      </c>
      <c r="L3" t="s">
        <v>5</v>
      </c>
      <c r="M3" t="s">
        <v>6</v>
      </c>
      <c r="N3" t="s">
        <v>7</v>
      </c>
      <c r="O3" t="s">
        <v>4</v>
      </c>
      <c r="P3" t="s">
        <v>5</v>
      </c>
      <c r="Q3" t="s">
        <v>6</v>
      </c>
      <c r="R3" t="s">
        <v>7</v>
      </c>
    </row>
    <row r="4" spans="1:18">
      <c r="A4" t="s">
        <v>8</v>
      </c>
      <c r="B4" s="1">
        <f>[2]Summary!G5</f>
        <v>51.25</v>
      </c>
      <c r="C4" s="1">
        <f>[2]Summary!G6</f>
        <v>47.6</v>
      </c>
      <c r="D4" s="1">
        <f>[2]Summary!G7</f>
        <v>0</v>
      </c>
      <c r="E4" s="1">
        <f>[2]Summary!G8</f>
        <v>0</v>
      </c>
      <c r="F4" s="1">
        <f>[2]Summary!G11</f>
        <v>49.5</v>
      </c>
      <c r="G4" s="1">
        <f>[2]Summary!G12</f>
        <v>32</v>
      </c>
      <c r="H4" s="1">
        <f>[2]Summary!G13</f>
        <v>0</v>
      </c>
      <c r="I4" s="1">
        <f>[2]Summary!G14</f>
        <v>0</v>
      </c>
      <c r="K4" s="2">
        <f>[2]Summary!K5</f>
        <v>54.146341463414636</v>
      </c>
      <c r="L4" s="2">
        <f>[2]Summary!K6</f>
        <v>54.201680672268907</v>
      </c>
      <c r="M4" s="2">
        <f>[2]Summary!K7</f>
        <v>0</v>
      </c>
      <c r="N4" s="2">
        <f>[2]Summary!K8</f>
        <v>0</v>
      </c>
      <c r="O4" s="2">
        <f>[2]Summary!K11</f>
        <v>55.555555555555557</v>
      </c>
      <c r="P4" s="2">
        <f>[2]Summary!K12</f>
        <v>74.479166666666671</v>
      </c>
      <c r="Q4" s="2">
        <f>[2]Summary!K13</f>
        <v>0</v>
      </c>
      <c r="R4" s="2">
        <f>[2]Summary!K14</f>
        <v>0</v>
      </c>
    </row>
    <row r="5" spans="1:18">
      <c r="A5" t="s">
        <v>11</v>
      </c>
      <c r="B5" s="1">
        <f>[2]Summary!H5</f>
        <v>81</v>
      </c>
      <c r="C5" s="1">
        <f>[2]Summary!H6</f>
        <v>98.6</v>
      </c>
      <c r="D5" s="1">
        <f>[2]Summary!H7</f>
        <v>0</v>
      </c>
      <c r="E5" s="1">
        <f>[2]Summary!H8</f>
        <v>0</v>
      </c>
      <c r="F5" s="1">
        <f>[2]Summary!H11</f>
        <v>107.75</v>
      </c>
      <c r="G5" s="1">
        <f>[2]Summary!H12</f>
        <v>79.666666666666671</v>
      </c>
      <c r="H5" s="1">
        <f>[2]Summary!H13</f>
        <v>0</v>
      </c>
      <c r="I5" s="1">
        <f>[2]Summary!H14</f>
        <v>0</v>
      </c>
      <c r="K5" s="2">
        <f>[2]Summary!L5</f>
        <v>34.25925925925926</v>
      </c>
      <c r="L5" s="2">
        <f>[2]Summary!L6</f>
        <v>26.166328600405681</v>
      </c>
      <c r="M5" s="2">
        <f>[2]Summary!L7</f>
        <v>0</v>
      </c>
      <c r="N5" s="2">
        <f>[2]Summary!L8</f>
        <v>0</v>
      </c>
      <c r="O5" s="2">
        <f>[2]Summary!L11</f>
        <v>25.522041763341068</v>
      </c>
      <c r="P5" s="2">
        <f>[2]Summary!L12</f>
        <v>29.9163179916318</v>
      </c>
      <c r="Q5" s="2">
        <f>[2]Summary!L13</f>
        <v>0</v>
      </c>
      <c r="R5" s="2">
        <f>[2]Summary!L14</f>
        <v>0</v>
      </c>
    </row>
    <row r="6" spans="1:18">
      <c r="A6" t="s">
        <v>10</v>
      </c>
      <c r="B6" s="1">
        <f>[2]Summary!I5</f>
        <v>27.75</v>
      </c>
      <c r="C6" s="1">
        <f>[2]Summary!I6</f>
        <v>25.8</v>
      </c>
      <c r="D6" s="1">
        <f>[2]Summary!I7</f>
        <v>0</v>
      </c>
      <c r="E6" s="1">
        <f>[2]Summary!I8</f>
        <v>0</v>
      </c>
      <c r="F6" s="1">
        <f>[2]Summary!I11</f>
        <v>27.5</v>
      </c>
      <c r="G6" s="1">
        <f>[2]Summary!I12</f>
        <v>23.833333333333332</v>
      </c>
      <c r="H6" s="1">
        <f>[2]Summary!I13</f>
        <v>0</v>
      </c>
      <c r="I6" s="1">
        <f>[2]Summary!I14</f>
        <v>0</v>
      </c>
    </row>
    <row r="9" spans="1:18">
      <c r="A9" s="16">
        <v>62019</v>
      </c>
      <c r="B9" s="15" t="s">
        <v>0</v>
      </c>
      <c r="C9" s="15"/>
      <c r="D9" s="15"/>
      <c r="E9" s="15"/>
      <c r="F9" s="15"/>
      <c r="G9" s="15"/>
      <c r="H9" s="15"/>
      <c r="I9" s="15"/>
      <c r="K9" s="17" t="s">
        <v>1</v>
      </c>
      <c r="L9" s="17"/>
      <c r="M9" s="17"/>
      <c r="N9" s="17"/>
      <c r="O9" s="17"/>
      <c r="P9" s="17"/>
      <c r="Q9" s="17"/>
      <c r="R9" s="17"/>
    </row>
    <row r="10" spans="1:18">
      <c r="A10" s="16"/>
      <c r="B10" s="15" t="s">
        <v>2</v>
      </c>
      <c r="C10" s="15"/>
      <c r="D10" s="15"/>
      <c r="E10" s="15"/>
      <c r="F10" s="15" t="s">
        <v>3</v>
      </c>
      <c r="G10" s="15"/>
      <c r="H10" s="15"/>
      <c r="I10" s="15"/>
      <c r="K10" s="15" t="s">
        <v>2</v>
      </c>
      <c r="L10" s="15"/>
      <c r="M10" s="15"/>
      <c r="N10" s="15"/>
      <c r="O10" s="15" t="s">
        <v>3</v>
      </c>
      <c r="P10" s="15"/>
      <c r="Q10" s="15"/>
      <c r="R10" s="15"/>
    </row>
    <row r="11" spans="1:18">
      <c r="A11" s="16"/>
      <c r="B11" t="s">
        <v>4</v>
      </c>
      <c r="C11" t="s">
        <v>5</v>
      </c>
      <c r="D11" t="s">
        <v>6</v>
      </c>
      <c r="E11" t="s">
        <v>7</v>
      </c>
      <c r="F11" t="s">
        <v>4</v>
      </c>
      <c r="G11" t="s">
        <v>5</v>
      </c>
      <c r="H11" t="s">
        <v>6</v>
      </c>
      <c r="I11" t="s">
        <v>7</v>
      </c>
      <c r="K11" t="s">
        <v>4</v>
      </c>
      <c r="L11" t="s">
        <v>5</v>
      </c>
      <c r="M11" t="s">
        <v>6</v>
      </c>
      <c r="N11" t="s">
        <v>7</v>
      </c>
      <c r="O11" t="s">
        <v>4</v>
      </c>
      <c r="P11" t="s">
        <v>5</v>
      </c>
      <c r="Q11" t="s">
        <v>6</v>
      </c>
      <c r="R11" t="s">
        <v>7</v>
      </c>
    </row>
    <row r="12" spans="1:18">
      <c r="A12" t="s">
        <v>8</v>
      </c>
      <c r="B12" s="1">
        <v>46.363636363636367</v>
      </c>
      <c r="C12" s="1">
        <v>54.1666666666667</v>
      </c>
      <c r="D12" s="1">
        <v>0</v>
      </c>
      <c r="E12" s="1">
        <v>0</v>
      </c>
      <c r="F12" s="1">
        <v>49</v>
      </c>
      <c r="G12" s="1">
        <v>78.222222222222229</v>
      </c>
      <c r="H12" s="1">
        <v>0</v>
      </c>
      <c r="I12" s="1">
        <v>0</v>
      </c>
      <c r="K12" s="2">
        <v>64.509803921568633</v>
      </c>
      <c r="L12" s="2">
        <v>77.735849056603769</v>
      </c>
      <c r="M12" s="2">
        <v>0</v>
      </c>
      <c r="N12" s="2">
        <v>0</v>
      </c>
      <c r="O12" s="2">
        <v>56.462585034013607</v>
      </c>
      <c r="P12" s="2">
        <v>60.227272727272727</v>
      </c>
      <c r="Q12" s="2">
        <v>0</v>
      </c>
      <c r="R12" s="2">
        <v>0</v>
      </c>
    </row>
    <row r="13" spans="1:18">
      <c r="A13" t="s">
        <v>11</v>
      </c>
      <c r="B13" s="1">
        <v>164.27272727272728</v>
      </c>
      <c r="C13" s="1">
        <v>217.83333333333334</v>
      </c>
      <c r="D13" s="1">
        <v>0</v>
      </c>
      <c r="E13" s="1">
        <v>0</v>
      </c>
      <c r="F13" s="1">
        <v>49.333333333333336</v>
      </c>
      <c r="G13" s="1">
        <v>115.33333333333333</v>
      </c>
      <c r="H13" s="1">
        <v>0</v>
      </c>
      <c r="I13" s="1">
        <v>0</v>
      </c>
      <c r="K13" s="2">
        <v>18.206972883231877</v>
      </c>
      <c r="L13" s="2">
        <v>15.761285386381026</v>
      </c>
      <c r="M13" s="2">
        <v>0</v>
      </c>
      <c r="N13" s="2">
        <v>0</v>
      </c>
      <c r="O13" s="2">
        <v>56.081081081081081</v>
      </c>
      <c r="P13" s="2">
        <v>40.847784200385355</v>
      </c>
      <c r="Q13" s="2">
        <v>0</v>
      </c>
      <c r="R13" s="2">
        <v>0</v>
      </c>
    </row>
    <row r="14" spans="1:18">
      <c r="A14" t="s">
        <v>10</v>
      </c>
      <c r="B14" s="1">
        <v>29.90909090909091</v>
      </c>
      <c r="C14" s="1">
        <v>34.333333333333336</v>
      </c>
      <c r="D14" s="1">
        <v>0</v>
      </c>
      <c r="E14" s="1">
        <v>0</v>
      </c>
      <c r="F14" s="1">
        <v>27.666666666666668</v>
      </c>
      <c r="G14" s="1">
        <v>47.111111111111114</v>
      </c>
      <c r="H14" s="1">
        <v>0</v>
      </c>
      <c r="I14" s="1">
        <v>0</v>
      </c>
    </row>
    <row r="22" spans="1:6" ht="16">
      <c r="A22" s="4" t="s">
        <v>16</v>
      </c>
      <c r="B22" s="3"/>
      <c r="C22" s="3"/>
      <c r="D22" s="3"/>
      <c r="E22" s="3"/>
      <c r="F22" s="3"/>
    </row>
    <row r="23" spans="1:6">
      <c r="A23" s="5" t="s">
        <v>30</v>
      </c>
      <c r="B23" s="3"/>
      <c r="C23" s="3"/>
      <c r="D23" s="3"/>
      <c r="E23" s="3"/>
      <c r="F23" s="3"/>
    </row>
    <row r="24" spans="1:6">
      <c r="B24" s="3"/>
      <c r="C24" s="3"/>
      <c r="D24" s="3"/>
      <c r="E24" s="3"/>
      <c r="F24" s="3"/>
    </row>
    <row r="25" spans="1:6" ht="16">
      <c r="A25" s="4"/>
      <c r="B25" s="3"/>
      <c r="C25" s="3"/>
      <c r="D25" s="3"/>
      <c r="E25" s="3"/>
      <c r="F25" s="3"/>
    </row>
    <row r="26" spans="1:6">
      <c r="B26" s="3"/>
      <c r="C26" s="3"/>
      <c r="D26" s="3"/>
      <c r="E26" s="3"/>
      <c r="F26" s="3"/>
    </row>
    <row r="27" spans="1:6" ht="16">
      <c r="A27" s="4" t="s">
        <v>17</v>
      </c>
      <c r="B27" s="3"/>
      <c r="C27" s="3"/>
      <c r="D27" s="3"/>
      <c r="E27" s="3"/>
      <c r="F27" s="3"/>
    </row>
    <row r="28" spans="1:6" ht="16">
      <c r="A28" s="4" t="s">
        <v>31</v>
      </c>
      <c r="B28" s="3"/>
      <c r="C28" s="3"/>
      <c r="D28" s="3"/>
      <c r="E28" s="3"/>
      <c r="F28" s="3"/>
    </row>
    <row r="29" spans="1:6">
      <c r="B29" s="3"/>
      <c r="C29" s="3"/>
      <c r="D29" s="3"/>
      <c r="E29" s="3"/>
      <c r="F29" s="3"/>
    </row>
    <row r="30" spans="1:6" ht="16">
      <c r="A30" s="4" t="s">
        <v>32</v>
      </c>
      <c r="B30" s="3"/>
      <c r="C30" s="3"/>
      <c r="D30" s="3"/>
      <c r="E30" s="3"/>
      <c r="F30" s="3"/>
    </row>
    <row r="31" spans="1:6">
      <c r="B31" s="3"/>
      <c r="C31" s="3"/>
      <c r="D31" s="3"/>
      <c r="E31" s="3"/>
      <c r="F31" s="3"/>
    </row>
    <row r="32" spans="1:6" ht="16">
      <c r="A32" s="4" t="s">
        <v>18</v>
      </c>
      <c r="B32" s="3"/>
      <c r="C32" s="3"/>
      <c r="D32" s="3"/>
      <c r="E32" s="3"/>
      <c r="F32" s="3"/>
    </row>
    <row r="33" spans="1:6">
      <c r="A33" s="6"/>
      <c r="B33" s="3"/>
      <c r="C33" s="3"/>
      <c r="D33" s="3"/>
      <c r="E33" s="3"/>
      <c r="F33" s="3"/>
    </row>
    <row r="34" spans="1:6">
      <c r="A34" s="6" t="s">
        <v>19</v>
      </c>
      <c r="B34" s="3"/>
      <c r="C34" s="3"/>
      <c r="D34" s="3"/>
      <c r="E34" s="3"/>
      <c r="F34" s="3"/>
    </row>
    <row r="35" spans="1:6">
      <c r="A35" s="6" t="s">
        <v>20</v>
      </c>
      <c r="B35" s="3"/>
      <c r="C35" s="3"/>
      <c r="D35" s="3"/>
      <c r="E35" s="3"/>
      <c r="F35" s="3"/>
    </row>
    <row r="36" spans="1:6">
      <c r="A36" s="6" t="s">
        <v>21</v>
      </c>
      <c r="B36" s="3"/>
      <c r="C36" s="3"/>
      <c r="D36" s="3"/>
      <c r="E36" s="3"/>
      <c r="F36" s="3"/>
    </row>
    <row r="37" spans="1:6">
      <c r="A37" s="6" t="s">
        <v>22</v>
      </c>
      <c r="B37" s="3"/>
      <c r="C37" s="3"/>
      <c r="D37" s="3"/>
      <c r="E37" s="3"/>
      <c r="F37" s="3"/>
    </row>
  </sheetData>
  <mergeCells count="14">
    <mergeCell ref="A9:A11"/>
    <mergeCell ref="B9:I9"/>
    <mergeCell ref="K9:R9"/>
    <mergeCell ref="B10:E10"/>
    <mergeCell ref="F10:I10"/>
    <mergeCell ref="K10:N10"/>
    <mergeCell ref="O10:R10"/>
    <mergeCell ref="A1:A3"/>
    <mergeCell ref="B1:I1"/>
    <mergeCell ref="K1:R1"/>
    <mergeCell ref="B2:E2"/>
    <mergeCell ref="F2:I2"/>
    <mergeCell ref="K2:N2"/>
    <mergeCell ref="O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8"/>
  <sheetViews>
    <sheetView workbookViewId="0">
      <selection activeCell="L20" sqref="L20"/>
    </sheetView>
  </sheetViews>
  <sheetFormatPr baseColWidth="10" defaultColWidth="8.83203125" defaultRowHeight="15"/>
  <sheetData>
    <row r="1" spans="1:18">
      <c r="A1" s="16">
        <v>52319</v>
      </c>
      <c r="B1" s="17" t="s">
        <v>0</v>
      </c>
      <c r="C1" s="17"/>
      <c r="D1" s="17"/>
      <c r="E1" s="17"/>
      <c r="F1" s="17"/>
      <c r="G1" s="17"/>
      <c r="H1" s="17"/>
      <c r="I1" s="17"/>
      <c r="K1" s="17" t="s">
        <v>1</v>
      </c>
      <c r="L1" s="17"/>
      <c r="M1" s="17"/>
      <c r="N1" s="17"/>
      <c r="O1" s="17"/>
      <c r="P1" s="17"/>
      <c r="Q1" s="17"/>
      <c r="R1" s="17"/>
    </row>
    <row r="2" spans="1:18">
      <c r="A2" s="16"/>
      <c r="B2" s="15" t="s">
        <v>2</v>
      </c>
      <c r="C2" s="15"/>
      <c r="D2" s="15"/>
      <c r="E2" s="15"/>
      <c r="F2" s="15" t="s">
        <v>3</v>
      </c>
      <c r="G2" s="15"/>
      <c r="H2" s="15"/>
      <c r="I2" s="15"/>
      <c r="K2" s="15" t="s">
        <v>2</v>
      </c>
      <c r="L2" s="15"/>
      <c r="M2" s="15"/>
      <c r="N2" s="15"/>
      <c r="O2" s="15" t="s">
        <v>3</v>
      </c>
      <c r="P2" s="15"/>
      <c r="Q2" s="15"/>
      <c r="R2" s="15"/>
    </row>
    <row r="3" spans="1:18">
      <c r="A3" s="16"/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6</v>
      </c>
      <c r="I3" t="s">
        <v>7</v>
      </c>
      <c r="K3" t="s">
        <v>4</v>
      </c>
      <c r="L3" t="s">
        <v>5</v>
      </c>
      <c r="M3" t="s">
        <v>6</v>
      </c>
      <c r="N3" t="s">
        <v>7</v>
      </c>
      <c r="O3" t="s">
        <v>4</v>
      </c>
      <c r="P3" t="s">
        <v>5</v>
      </c>
      <c r="Q3" t="s">
        <v>6</v>
      </c>
      <c r="R3" t="s">
        <v>7</v>
      </c>
    </row>
    <row r="4" spans="1:18">
      <c r="A4" t="s">
        <v>9</v>
      </c>
      <c r="B4" s="1">
        <f>[3]Summary!G5</f>
        <v>132.85714285714286</v>
      </c>
      <c r="C4" s="1">
        <f>[3]Summary!G6</f>
        <v>126.90909090909091</v>
      </c>
      <c r="D4" s="1">
        <f>[3]Summary!G7</f>
        <v>0</v>
      </c>
      <c r="E4" s="1">
        <f>[3]Summary!G8</f>
        <v>0</v>
      </c>
      <c r="F4" s="1">
        <f>[3]Summary!G11</f>
        <v>156</v>
      </c>
      <c r="G4" s="1">
        <f>[3]Summary!G12</f>
        <v>110.46666666666667</v>
      </c>
      <c r="H4" s="1">
        <f>[3]Summary!G13</f>
        <v>0</v>
      </c>
      <c r="I4" s="1">
        <f>[3]Summary!G14</f>
        <v>0</v>
      </c>
      <c r="K4" s="2">
        <f>[3]Summary!K5</f>
        <v>28.9247311827957</v>
      </c>
      <c r="L4" s="2">
        <f>[3]Summary!K6</f>
        <v>33.882521489971346</v>
      </c>
      <c r="M4" s="2">
        <f>[3]Summary!K7</f>
        <v>0</v>
      </c>
      <c r="N4" s="2">
        <f>[3]Summary!K8</f>
        <v>0</v>
      </c>
      <c r="O4" s="2">
        <f>[3]Summary!K11</f>
        <v>29.166666666666668</v>
      </c>
      <c r="P4" s="2">
        <f>[3]Summary!K12</f>
        <v>41.339770669885333</v>
      </c>
      <c r="Q4" s="2">
        <f>[3]Summary!K13</f>
        <v>0</v>
      </c>
      <c r="R4" s="2">
        <f>[3]Summary!K14</f>
        <v>0</v>
      </c>
    </row>
    <row r="5" spans="1:18">
      <c r="A5" t="s">
        <v>11</v>
      </c>
      <c r="B5" s="1">
        <f>[3]Summary!H5</f>
        <v>69.571428571428569</v>
      </c>
      <c r="C5" s="1">
        <f>[3]Summary!H6</f>
        <v>79.63636363636364</v>
      </c>
      <c r="D5" s="1">
        <f>[3]Summary!H7</f>
        <v>0</v>
      </c>
      <c r="E5" s="1">
        <f>[3]Summary!H8</f>
        <v>0</v>
      </c>
      <c r="F5" s="1">
        <f>[3]Summary!H11</f>
        <v>99.666666666666671</v>
      </c>
      <c r="G5" s="1">
        <f>[3]Summary!H12</f>
        <v>74</v>
      </c>
      <c r="H5" s="1">
        <f>[3]Summary!H13</f>
        <v>0</v>
      </c>
      <c r="I5" s="1">
        <f>[3]Summary!H14</f>
        <v>0</v>
      </c>
      <c r="K5" s="2">
        <f>[3]Summary!L5</f>
        <v>55.236139630390142</v>
      </c>
      <c r="L5" s="2">
        <f>[3]Summary!L6</f>
        <v>53.99543378995434</v>
      </c>
      <c r="M5" s="2">
        <f>[3]Summary!L7</f>
        <v>0</v>
      </c>
      <c r="N5" s="2">
        <f>[3]Summary!L8</f>
        <v>0</v>
      </c>
      <c r="O5" s="2">
        <f>[3]Summary!L11</f>
        <v>45.652173913043477</v>
      </c>
      <c r="P5" s="2">
        <f>[3]Summary!L12</f>
        <v>61.711711711711715</v>
      </c>
      <c r="Q5" s="2">
        <f>[3]Summary!L13</f>
        <v>0</v>
      </c>
      <c r="R5" s="2">
        <f>[3]Summary!L14</f>
        <v>0</v>
      </c>
    </row>
    <row r="6" spans="1:18">
      <c r="A6" t="s">
        <v>10</v>
      </c>
      <c r="B6" s="1">
        <f>[3]Summary!I5</f>
        <v>38.428571428571431</v>
      </c>
      <c r="C6" s="1">
        <f>[3]Summary!I6</f>
        <v>43</v>
      </c>
      <c r="D6" s="1">
        <f>[3]Summary!I7</f>
        <v>0</v>
      </c>
      <c r="E6" s="1">
        <f>[3]Summary!I8</f>
        <v>0</v>
      </c>
      <c r="F6" s="1">
        <f>[3]Summary!I11</f>
        <v>45.5</v>
      </c>
      <c r="G6" s="1">
        <f>[3]Summary!I12</f>
        <v>45.666666666666664</v>
      </c>
      <c r="H6" s="1">
        <f>[3]Summary!I13</f>
        <v>0</v>
      </c>
      <c r="I6" s="1">
        <f>[3]Summary!I14</f>
        <v>0</v>
      </c>
    </row>
    <row r="9" spans="1:18">
      <c r="A9" s="16">
        <v>62019</v>
      </c>
      <c r="B9" s="17" t="s">
        <v>0</v>
      </c>
      <c r="C9" s="17"/>
      <c r="D9" s="17"/>
      <c r="E9" s="17"/>
      <c r="F9" s="17"/>
      <c r="G9" s="17"/>
      <c r="H9" s="17"/>
      <c r="I9" s="17"/>
      <c r="K9" s="17" t="s">
        <v>1</v>
      </c>
      <c r="L9" s="17"/>
      <c r="M9" s="17"/>
      <c r="N9" s="17"/>
      <c r="O9" s="17"/>
      <c r="P9" s="17"/>
      <c r="Q9" s="17"/>
      <c r="R9" s="17"/>
    </row>
    <row r="10" spans="1:18">
      <c r="A10" s="16"/>
      <c r="B10" s="15" t="s">
        <v>2</v>
      </c>
      <c r="C10" s="15"/>
      <c r="D10" s="15"/>
      <c r="E10" s="15"/>
      <c r="F10" s="15" t="s">
        <v>3</v>
      </c>
      <c r="G10" s="15"/>
      <c r="H10" s="15"/>
      <c r="I10" s="15"/>
      <c r="K10" s="15" t="s">
        <v>2</v>
      </c>
      <c r="L10" s="15"/>
      <c r="M10" s="15"/>
      <c r="N10" s="15"/>
      <c r="O10" s="15" t="s">
        <v>3</v>
      </c>
      <c r="P10" s="15"/>
      <c r="Q10" s="15"/>
      <c r="R10" s="15"/>
    </row>
    <row r="11" spans="1:18">
      <c r="A11" s="16"/>
      <c r="B11" t="s">
        <v>4</v>
      </c>
      <c r="C11" t="s">
        <v>5</v>
      </c>
      <c r="D11" t="s">
        <v>6</v>
      </c>
      <c r="E11" t="s">
        <v>7</v>
      </c>
      <c r="F11" t="s">
        <v>4</v>
      </c>
      <c r="G11" t="s">
        <v>5</v>
      </c>
      <c r="H11" t="s">
        <v>6</v>
      </c>
      <c r="I11" t="s">
        <v>7</v>
      </c>
      <c r="K11" t="s">
        <v>4</v>
      </c>
      <c r="L11" t="s">
        <v>5</v>
      </c>
      <c r="M11" t="s">
        <v>6</v>
      </c>
      <c r="N11" t="s">
        <v>7</v>
      </c>
      <c r="O11" t="s">
        <v>4</v>
      </c>
      <c r="P11" t="s">
        <v>5</v>
      </c>
      <c r="Q11" t="s">
        <v>6</v>
      </c>
      <c r="R11" t="s">
        <v>7</v>
      </c>
    </row>
    <row r="12" spans="1:18">
      <c r="A12" t="s">
        <v>9</v>
      </c>
      <c r="B12" s="1">
        <v>148.85714285714286</v>
      </c>
      <c r="C12" s="1">
        <v>133.66666666666666</v>
      </c>
      <c r="D12" s="1">
        <v>0</v>
      </c>
      <c r="E12" s="1">
        <v>0</v>
      </c>
      <c r="F12" s="1">
        <v>97</v>
      </c>
      <c r="G12" s="1">
        <v>208</v>
      </c>
      <c r="H12" s="1">
        <v>0</v>
      </c>
      <c r="I12" s="1">
        <v>0</v>
      </c>
      <c r="K12" s="2">
        <v>23.224568138195778</v>
      </c>
      <c r="L12" s="2">
        <v>20.698254364089774</v>
      </c>
      <c r="M12" s="2">
        <v>0</v>
      </c>
      <c r="N12" s="2">
        <v>0</v>
      </c>
      <c r="O12" s="2">
        <v>32.216494845360828</v>
      </c>
      <c r="P12" s="2">
        <v>34.471153846153847</v>
      </c>
      <c r="Q12" s="2">
        <v>0</v>
      </c>
      <c r="R12" s="2">
        <v>0</v>
      </c>
    </row>
    <row r="13" spans="1:18">
      <c r="A13" t="s">
        <v>11</v>
      </c>
      <c r="B13" s="1">
        <v>58.571428571428569</v>
      </c>
      <c r="C13" s="1">
        <v>43.666666666666664</v>
      </c>
      <c r="D13" s="1">
        <v>0</v>
      </c>
      <c r="E13" s="1">
        <v>0</v>
      </c>
      <c r="F13" s="1">
        <v>48.25</v>
      </c>
      <c r="G13" s="1">
        <v>105.1</v>
      </c>
      <c r="H13" s="1">
        <v>0</v>
      </c>
      <c r="I13" s="1">
        <v>0</v>
      </c>
      <c r="K13" s="2">
        <v>59.024390243902438</v>
      </c>
      <c r="L13" s="2">
        <v>63.358778625954201</v>
      </c>
      <c r="M13" s="2">
        <v>0</v>
      </c>
      <c r="N13" s="2">
        <v>0</v>
      </c>
      <c r="O13" s="2">
        <v>64.766839378238345</v>
      </c>
      <c r="P13" s="2">
        <v>68.22074215033301</v>
      </c>
      <c r="Q13" s="2">
        <v>0</v>
      </c>
      <c r="R13" s="2">
        <v>0</v>
      </c>
    </row>
    <row r="14" spans="1:18">
      <c r="A14" t="s">
        <v>10</v>
      </c>
      <c r="B14" s="1">
        <v>34.571428571428569</v>
      </c>
      <c r="C14" s="1">
        <v>27.666666666666668</v>
      </c>
      <c r="D14" s="1">
        <v>0</v>
      </c>
      <c r="E14" s="1">
        <v>0</v>
      </c>
      <c r="F14" s="1">
        <v>31.25</v>
      </c>
      <c r="G14" s="1">
        <v>71.7</v>
      </c>
      <c r="H14" s="1">
        <v>0</v>
      </c>
      <c r="I14" s="1">
        <v>0</v>
      </c>
    </row>
    <row r="23" spans="1:14" ht="16">
      <c r="A23" s="4" t="s">
        <v>16</v>
      </c>
      <c r="B23" s="3"/>
      <c r="C23" s="3"/>
      <c r="D23" s="3"/>
      <c r="E23" s="3"/>
      <c r="F23" s="3"/>
    </row>
    <row r="24" spans="1:14">
      <c r="A24" s="5" t="s">
        <v>33</v>
      </c>
      <c r="B24" s="3"/>
      <c r="C24" s="3"/>
      <c r="D24" s="3"/>
      <c r="E24" s="3"/>
      <c r="F24" s="3"/>
    </row>
    <row r="25" spans="1:14">
      <c r="B25" s="3"/>
      <c r="C25" s="3"/>
      <c r="D25" s="3"/>
      <c r="E25" s="3"/>
      <c r="F25" s="3"/>
    </row>
    <row r="26" spans="1:14" ht="16">
      <c r="A26" s="4"/>
      <c r="B26" s="3"/>
      <c r="C26" s="3"/>
      <c r="D26" s="3"/>
      <c r="E26" s="3"/>
      <c r="F26" s="3"/>
    </row>
    <row r="27" spans="1:14">
      <c r="B27" s="3"/>
      <c r="C27" s="3"/>
      <c r="D27" s="3"/>
      <c r="E27" s="3"/>
      <c r="F27" s="3"/>
    </row>
    <row r="28" spans="1:14" ht="16">
      <c r="A28" s="4" t="s">
        <v>17</v>
      </c>
      <c r="B28" s="3"/>
      <c r="C28" s="3"/>
      <c r="D28" s="3"/>
      <c r="E28" s="3"/>
      <c r="F28" s="3"/>
    </row>
    <row r="29" spans="1:14" ht="16">
      <c r="A29" s="4" t="s">
        <v>31</v>
      </c>
      <c r="B29" s="3"/>
      <c r="C29" s="3"/>
      <c r="D29" s="3"/>
      <c r="E29" s="3"/>
      <c r="F29" s="3"/>
    </row>
    <row r="30" spans="1:14">
      <c r="B30" s="3"/>
      <c r="C30" s="3"/>
      <c r="D30" s="3"/>
      <c r="E30" s="3"/>
      <c r="F30" s="3"/>
    </row>
    <row r="31" spans="1:14" ht="16">
      <c r="A31" s="4" t="s">
        <v>34</v>
      </c>
      <c r="B31" s="3"/>
      <c r="C31" s="3"/>
      <c r="D31" s="3"/>
      <c r="E31" s="3"/>
      <c r="F31" s="3"/>
      <c r="N31" s="5" t="s">
        <v>35</v>
      </c>
    </row>
    <row r="32" spans="1:14">
      <c r="B32" s="3"/>
      <c r="C32" s="3"/>
      <c r="D32" s="3"/>
      <c r="E32" s="3"/>
      <c r="F32" s="3"/>
    </row>
    <row r="33" spans="1:6" ht="16">
      <c r="A33" s="4" t="s">
        <v>18</v>
      </c>
      <c r="B33" s="3"/>
      <c r="C33" s="3"/>
      <c r="D33" s="3"/>
      <c r="E33" s="3"/>
      <c r="F33" s="3"/>
    </row>
    <row r="34" spans="1:6">
      <c r="A34" s="6"/>
      <c r="B34" s="3"/>
      <c r="C34" s="3"/>
      <c r="D34" s="3"/>
      <c r="E34" s="3"/>
      <c r="F34" s="3"/>
    </row>
    <row r="35" spans="1:6">
      <c r="A35" s="6" t="s">
        <v>19</v>
      </c>
      <c r="B35" s="3"/>
      <c r="C35" s="3"/>
      <c r="D35" s="3"/>
      <c r="E35" s="3"/>
      <c r="F35" s="3"/>
    </row>
    <row r="36" spans="1:6">
      <c r="A36" s="6" t="s">
        <v>20</v>
      </c>
      <c r="B36" s="3"/>
      <c r="C36" s="3"/>
      <c r="D36" s="3"/>
      <c r="E36" s="3"/>
      <c r="F36" s="3"/>
    </row>
    <row r="37" spans="1:6">
      <c r="A37" s="6" t="s">
        <v>21</v>
      </c>
      <c r="B37" s="3"/>
      <c r="C37" s="3"/>
      <c r="D37" s="3"/>
      <c r="E37" s="3"/>
      <c r="F37" s="3"/>
    </row>
    <row r="38" spans="1:6">
      <c r="A38" s="6" t="s">
        <v>22</v>
      </c>
      <c r="B38" s="3"/>
      <c r="C38" s="3"/>
      <c r="D38" s="3"/>
      <c r="E38" s="3"/>
      <c r="F38" s="3"/>
    </row>
  </sheetData>
  <mergeCells count="14">
    <mergeCell ref="A9:A11"/>
    <mergeCell ref="B9:I9"/>
    <mergeCell ref="K9:R9"/>
    <mergeCell ref="B10:E10"/>
    <mergeCell ref="F10:I10"/>
    <mergeCell ref="K10:N10"/>
    <mergeCell ref="O10:R10"/>
    <mergeCell ref="A1:A3"/>
    <mergeCell ref="B1:I1"/>
    <mergeCell ref="K1:R1"/>
    <mergeCell ref="B2:E2"/>
    <mergeCell ref="F2:I2"/>
    <mergeCell ref="K2:N2"/>
    <mergeCell ref="O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9"/>
  <sheetViews>
    <sheetView zoomScale="136" workbookViewId="0">
      <selection activeCell="C9" sqref="C9"/>
    </sheetView>
  </sheetViews>
  <sheetFormatPr baseColWidth="10" defaultColWidth="8.83203125" defaultRowHeight="15"/>
  <cols>
    <col min="1" max="1" width="12" customWidth="1"/>
  </cols>
  <sheetData>
    <row r="1" spans="1:18">
      <c r="A1" s="16">
        <v>52319</v>
      </c>
      <c r="B1" s="17" t="s">
        <v>0</v>
      </c>
      <c r="C1" s="17"/>
      <c r="D1" s="17"/>
      <c r="E1" s="17"/>
      <c r="F1" s="17"/>
      <c r="G1" s="17"/>
      <c r="H1" s="17"/>
      <c r="I1" s="17"/>
      <c r="K1" s="17" t="s">
        <v>24</v>
      </c>
      <c r="L1" s="17"/>
      <c r="M1" s="17"/>
      <c r="N1" s="17"/>
      <c r="O1" s="17"/>
      <c r="P1" s="17"/>
      <c r="Q1" s="17"/>
      <c r="R1" s="17"/>
    </row>
    <row r="2" spans="1:18">
      <c r="A2" s="16"/>
      <c r="B2" s="15" t="s">
        <v>2</v>
      </c>
      <c r="C2" s="15"/>
      <c r="D2" s="15"/>
      <c r="E2" s="15"/>
      <c r="F2" s="15" t="s">
        <v>3</v>
      </c>
      <c r="G2" s="15"/>
      <c r="H2" s="15"/>
      <c r="I2" s="15"/>
      <c r="K2" s="15" t="s">
        <v>2</v>
      </c>
      <c r="L2" s="15"/>
      <c r="M2" s="15"/>
      <c r="N2" s="15"/>
      <c r="O2" s="15" t="s">
        <v>3</v>
      </c>
      <c r="P2" s="15"/>
      <c r="Q2" s="15"/>
      <c r="R2" s="15"/>
    </row>
    <row r="3" spans="1:18">
      <c r="A3" s="16"/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6</v>
      </c>
      <c r="I3" t="s">
        <v>7</v>
      </c>
      <c r="K3" t="s">
        <v>4</v>
      </c>
      <c r="L3" t="s">
        <v>5</v>
      </c>
      <c r="M3" t="s">
        <v>6</v>
      </c>
      <c r="N3" t="s">
        <v>7</v>
      </c>
      <c r="O3" t="s">
        <v>4</v>
      </c>
      <c r="P3" t="s">
        <v>5</v>
      </c>
      <c r="Q3" t="s">
        <v>6</v>
      </c>
      <c r="R3" t="s">
        <v>7</v>
      </c>
    </row>
    <row r="4" spans="1:18">
      <c r="A4" t="s">
        <v>8</v>
      </c>
      <c r="B4" s="1">
        <f>[4]Summary_1!I5</f>
        <v>48.777777777777779</v>
      </c>
      <c r="C4" s="1">
        <v>59</v>
      </c>
      <c r="D4" s="1">
        <f>[4]Summary_1!I7</f>
        <v>0</v>
      </c>
      <c r="E4" s="1">
        <f>[4]Summary_1!I8</f>
        <v>0</v>
      </c>
      <c r="F4" s="1">
        <f>[4]Summary_1!I11</f>
        <v>47.571428571428569</v>
      </c>
      <c r="G4" s="1">
        <f>[4]Summary_1!I12</f>
        <v>35</v>
      </c>
      <c r="H4" s="1">
        <f>[4]Summary_1!I13</f>
        <v>0</v>
      </c>
      <c r="I4" s="1">
        <f>[4]Summary_1!I14</f>
        <v>0</v>
      </c>
      <c r="K4" s="2">
        <f>[4]Summary_2!O5</f>
        <v>81.776765375854211</v>
      </c>
      <c r="L4" s="2">
        <f>[4]Summary_2!O6</f>
        <v>86.269430051813472</v>
      </c>
      <c r="M4" s="2">
        <f>[4]Summary_2!O7</f>
        <v>0</v>
      </c>
      <c r="N4" s="2">
        <f>[4]Summary_2!O8</f>
        <v>0</v>
      </c>
      <c r="O4" s="2">
        <f>[4]Summary_2!O11</f>
        <v>90.690690690690687</v>
      </c>
      <c r="P4" s="2">
        <f>[4]Summary_2!O12</f>
        <v>92.747252747252745</v>
      </c>
      <c r="Q4" s="2">
        <f>[4]Summary_2!O13</f>
        <v>0</v>
      </c>
      <c r="R4" s="2">
        <f>[4]Summary_2!O14</f>
        <v>0</v>
      </c>
    </row>
    <row r="5" spans="1:18">
      <c r="A5" t="s">
        <v>12</v>
      </c>
      <c r="B5" s="1">
        <f>[4]Summary_1!J5</f>
        <v>61.555555555555557</v>
      </c>
      <c r="C5" s="1">
        <f>[4]Summary_1!J6</f>
        <v>80.3</v>
      </c>
      <c r="D5" s="1">
        <f>[4]Summary_1!J7</f>
        <v>0</v>
      </c>
      <c r="E5" s="1">
        <f>[4]Summary_1!J8</f>
        <v>0</v>
      </c>
      <c r="F5" s="1">
        <f>[4]Summary_1!J11</f>
        <v>90.571428571428569</v>
      </c>
      <c r="G5" s="1">
        <f>[4]Summary_1!J12</f>
        <v>76.07692307692308</v>
      </c>
      <c r="H5" s="1">
        <f>[4]Summary_1!J13</f>
        <v>0</v>
      </c>
      <c r="I5" s="1">
        <f>[4]Summary_1!J14</f>
        <v>0</v>
      </c>
      <c r="K5" s="2">
        <f>[4]Summary_2!T5</f>
        <v>100</v>
      </c>
      <c r="L5" s="2">
        <f>[4]Summary_2!T6</f>
        <v>100</v>
      </c>
      <c r="M5" s="2">
        <f>[4]Summary_2!T7</f>
        <v>0</v>
      </c>
      <c r="N5" s="2">
        <f>[4]Summary_2!T8</f>
        <v>0</v>
      </c>
      <c r="O5" s="2">
        <f>[4]Summary_2!T11</f>
        <v>100</v>
      </c>
      <c r="P5" s="2">
        <f>[4]Summary_2!T12</f>
        <v>100</v>
      </c>
      <c r="Q5" s="2">
        <f>[4]Summary_2!T13</f>
        <v>0</v>
      </c>
      <c r="R5" s="2">
        <f>[4]Summary_2!T14</f>
        <v>0</v>
      </c>
    </row>
    <row r="6" spans="1:18">
      <c r="A6" t="s">
        <v>9</v>
      </c>
      <c r="B6" s="1">
        <f>[4]Summary_1!K5</f>
        <v>107.88888888888889</v>
      </c>
      <c r="C6" s="1">
        <f>[4]Summary_1!K6</f>
        <v>125</v>
      </c>
      <c r="D6" s="1">
        <f>[4]Summary_1!K7</f>
        <v>0</v>
      </c>
      <c r="E6" s="1">
        <f>[4]Summary_1!K8</f>
        <v>0</v>
      </c>
      <c r="F6" s="1">
        <f>[4]Summary_1!K11</f>
        <v>148.57142857142858</v>
      </c>
      <c r="G6" s="1">
        <f>[4]Summary_1!K12</f>
        <v>117.53846153846153</v>
      </c>
      <c r="H6" s="1">
        <f>[4]Summary_1!K13</f>
        <v>0</v>
      </c>
      <c r="I6" s="1">
        <f>[4]Summary_1!K14</f>
        <v>0</v>
      </c>
      <c r="K6" s="2">
        <f>[4]Summary_2!S5</f>
        <v>57.05458290422245</v>
      </c>
      <c r="L6" s="2">
        <f>[4]Summary_2!S6</f>
        <v>64.239999999999995</v>
      </c>
      <c r="M6" s="2">
        <f>[4]Summary_2!S7</f>
        <v>0</v>
      </c>
      <c r="N6" s="2">
        <f>[4]Summary_2!S8</f>
        <v>0</v>
      </c>
      <c r="O6" s="2">
        <f>[4]Summary_2!S11</f>
        <v>60.96153846153846</v>
      </c>
      <c r="P6" s="2">
        <f>[4]Summary_2!S12</f>
        <v>64.725130890052355</v>
      </c>
      <c r="Q6" s="2">
        <f>[4]Summary_2!S13</f>
        <v>0</v>
      </c>
      <c r="R6" s="2">
        <f>[4]Summary_2!S14</f>
        <v>0</v>
      </c>
    </row>
    <row r="7" spans="1:18">
      <c r="A7" t="s">
        <v>13</v>
      </c>
      <c r="B7" s="1">
        <f>[4]Summary_1!L5</f>
        <v>39.888888888888886</v>
      </c>
      <c r="C7" s="1">
        <f>[4]Summary_1!L6</f>
        <v>33.299999999999997</v>
      </c>
      <c r="D7" s="1">
        <f>[4]Summary_1!L7</f>
        <v>0</v>
      </c>
      <c r="E7" s="1">
        <f>[4]Summary_1!L8</f>
        <v>0</v>
      </c>
      <c r="F7" s="1">
        <f>[4]Summary_1!L11</f>
        <v>43.142857142857146</v>
      </c>
      <c r="G7" s="1">
        <f>[4]Summary_1!L12</f>
        <v>32.46153846153846</v>
      </c>
      <c r="H7" s="1">
        <f>[4]Summary_1!L13</f>
        <v>0</v>
      </c>
      <c r="I7" s="1">
        <f>[4]Summary_1!L14</f>
        <v>0</v>
      </c>
    </row>
    <row r="8" spans="1:18">
      <c r="A8" t="s">
        <v>14</v>
      </c>
      <c r="B8" s="1">
        <f>[4]Summary_1!M5</f>
        <v>61.555555555555557</v>
      </c>
      <c r="C8" s="1">
        <f>[4]Summary_1!M6</f>
        <v>80.3</v>
      </c>
      <c r="D8" s="1">
        <f>[4]Summary_1!M7</f>
        <v>0</v>
      </c>
      <c r="E8" s="1">
        <f>[4]Summary_1!M8</f>
        <v>0</v>
      </c>
      <c r="F8" s="1">
        <f>[4]Summary_1!M11</f>
        <v>90.571428571428569</v>
      </c>
      <c r="G8" s="1">
        <f>[4]Summary_1!M12</f>
        <v>76.07692307692308</v>
      </c>
      <c r="H8" s="1">
        <f>[4]Summary_1!M13</f>
        <v>0</v>
      </c>
      <c r="I8" s="1">
        <f>[4]Summary_1!M14</f>
        <v>0</v>
      </c>
    </row>
    <row r="12" spans="1:18">
      <c r="A12" s="16">
        <v>62019</v>
      </c>
      <c r="B12" s="17" t="s">
        <v>0</v>
      </c>
      <c r="C12" s="17"/>
      <c r="D12" s="17"/>
      <c r="E12" s="17"/>
      <c r="F12" s="17"/>
      <c r="G12" s="17"/>
      <c r="H12" s="17"/>
      <c r="I12" s="17"/>
      <c r="K12" s="17" t="s">
        <v>24</v>
      </c>
      <c r="L12" s="17"/>
      <c r="M12" s="17"/>
      <c r="N12" s="17"/>
      <c r="O12" s="17"/>
      <c r="P12" s="17"/>
      <c r="Q12" s="17"/>
      <c r="R12" s="17"/>
    </row>
    <row r="13" spans="1:18">
      <c r="A13" s="16"/>
      <c r="B13" s="15" t="s">
        <v>2</v>
      </c>
      <c r="C13" s="15"/>
      <c r="D13" s="15"/>
      <c r="E13" s="15"/>
      <c r="F13" s="15" t="s">
        <v>3</v>
      </c>
      <c r="G13" s="15"/>
      <c r="H13" s="15"/>
      <c r="I13" s="15"/>
      <c r="K13" s="15" t="s">
        <v>2</v>
      </c>
      <c r="L13" s="15"/>
      <c r="M13" s="15"/>
      <c r="N13" s="15"/>
      <c r="O13" s="15" t="s">
        <v>3</v>
      </c>
      <c r="P13" s="15"/>
      <c r="Q13" s="15"/>
      <c r="R13" s="15"/>
    </row>
    <row r="14" spans="1:18">
      <c r="A14" s="16"/>
      <c r="B14" t="s">
        <v>4</v>
      </c>
      <c r="C14" t="s">
        <v>5</v>
      </c>
      <c r="D14" t="s">
        <v>6</v>
      </c>
      <c r="E14" t="s">
        <v>7</v>
      </c>
      <c r="F14" t="s">
        <v>4</v>
      </c>
      <c r="G14" t="s">
        <v>5</v>
      </c>
      <c r="H14" t="s">
        <v>6</v>
      </c>
      <c r="I14" t="s">
        <v>7</v>
      </c>
      <c r="K14" t="s">
        <v>4</v>
      </c>
      <c r="L14" t="s">
        <v>5</v>
      </c>
      <c r="M14" t="s">
        <v>6</v>
      </c>
      <c r="N14" t="s">
        <v>7</v>
      </c>
      <c r="O14" t="s">
        <v>4</v>
      </c>
      <c r="P14" t="s">
        <v>5</v>
      </c>
      <c r="Q14" t="s">
        <v>6</v>
      </c>
      <c r="R14" t="s">
        <v>7</v>
      </c>
    </row>
    <row r="15" spans="1:18">
      <c r="A15" t="s">
        <v>8</v>
      </c>
      <c r="B15" s="1">
        <v>44.230769230769234</v>
      </c>
      <c r="C15" s="1">
        <v>46.8</v>
      </c>
      <c r="D15" s="1">
        <v>0</v>
      </c>
      <c r="E15" s="1">
        <v>0</v>
      </c>
      <c r="F15" s="1">
        <v>50</v>
      </c>
      <c r="G15" s="1">
        <v>71.5</v>
      </c>
      <c r="H15" s="1">
        <v>0</v>
      </c>
      <c r="I15" s="1">
        <v>0</v>
      </c>
      <c r="K15" s="2">
        <v>90.260869565217391</v>
      </c>
      <c r="L15" s="2">
        <v>93.478260869565219</v>
      </c>
      <c r="M15" s="2">
        <v>0</v>
      </c>
      <c r="N15" s="2">
        <v>0</v>
      </c>
      <c r="O15" s="2">
        <v>78.8</v>
      </c>
      <c r="P15" s="2">
        <v>92.867132867132867</v>
      </c>
      <c r="Q15" s="2">
        <v>0</v>
      </c>
      <c r="R15" s="2">
        <v>0</v>
      </c>
    </row>
    <row r="16" spans="1:18">
      <c r="A16" t="s">
        <v>12</v>
      </c>
      <c r="B16" s="1">
        <v>155.92307692307693</v>
      </c>
      <c r="C16" s="1">
        <v>125.6</v>
      </c>
      <c r="D16" s="1">
        <v>0</v>
      </c>
      <c r="E16" s="1">
        <v>0</v>
      </c>
      <c r="F16" s="1">
        <v>43</v>
      </c>
      <c r="G16" s="1">
        <v>97.4</v>
      </c>
      <c r="H16" s="1">
        <v>0</v>
      </c>
      <c r="I16" s="1">
        <v>0</v>
      </c>
      <c r="K16" s="2">
        <v>100</v>
      </c>
      <c r="L16" s="2">
        <v>100</v>
      </c>
      <c r="M16" s="2">
        <v>0</v>
      </c>
      <c r="N16" s="2">
        <v>0</v>
      </c>
      <c r="O16" s="2">
        <v>100</v>
      </c>
      <c r="P16" s="2">
        <v>100</v>
      </c>
      <c r="Q16" s="2">
        <v>0</v>
      </c>
      <c r="R16" s="2">
        <v>0</v>
      </c>
    </row>
    <row r="17" spans="1:18">
      <c r="A17" t="s">
        <v>9</v>
      </c>
      <c r="B17" s="1">
        <v>92.307692307692307</v>
      </c>
      <c r="C17" s="1">
        <v>85.9</v>
      </c>
      <c r="D17" s="1">
        <v>0</v>
      </c>
      <c r="E17" s="1">
        <v>0</v>
      </c>
      <c r="F17" s="1">
        <v>65.8</v>
      </c>
      <c r="G17" s="1">
        <v>253.1</v>
      </c>
      <c r="H17" s="1">
        <v>0</v>
      </c>
      <c r="I17" s="1">
        <v>0</v>
      </c>
      <c r="K17" s="2">
        <v>68.916666666666998</v>
      </c>
      <c r="L17" s="2">
        <v>56.216530849824998</v>
      </c>
      <c r="M17" s="2">
        <v>0</v>
      </c>
      <c r="N17" s="2">
        <v>0</v>
      </c>
      <c r="O17" s="2">
        <v>65.349544072948333</v>
      </c>
      <c r="P17" s="2">
        <v>38.482813117344925</v>
      </c>
      <c r="Q17" s="2">
        <v>0</v>
      </c>
      <c r="R17" s="2">
        <v>0</v>
      </c>
    </row>
    <row r="18" spans="1:18">
      <c r="A18" t="s">
        <v>13</v>
      </c>
      <c r="B18" s="1">
        <v>39.92307692307692</v>
      </c>
      <c r="C18" s="1">
        <v>34.4</v>
      </c>
      <c r="D18" s="1">
        <v>0</v>
      </c>
      <c r="E18" s="1">
        <v>0</v>
      </c>
      <c r="F18" s="1">
        <v>39.4</v>
      </c>
      <c r="G18" s="1">
        <v>66.400000000000006</v>
      </c>
      <c r="H18" s="1">
        <v>0</v>
      </c>
      <c r="I18" s="1">
        <v>0</v>
      </c>
    </row>
    <row r="19" spans="1:18">
      <c r="A19" t="s">
        <v>14</v>
      </c>
      <c r="B19" s="1">
        <v>55.923076923076998</v>
      </c>
      <c r="C19" s="1">
        <v>75.599999999999994</v>
      </c>
      <c r="D19" s="1">
        <v>0</v>
      </c>
      <c r="E19" s="1">
        <v>0</v>
      </c>
      <c r="F19" s="1">
        <v>43</v>
      </c>
      <c r="G19" s="1">
        <v>97.4</v>
      </c>
      <c r="H19" s="1">
        <v>0</v>
      </c>
      <c r="I19" s="1">
        <v>0</v>
      </c>
    </row>
    <row r="24" spans="1:18" ht="16" customHeight="1">
      <c r="A24" s="4" t="s">
        <v>16</v>
      </c>
      <c r="B24" s="3"/>
      <c r="C24" s="3"/>
      <c r="D24" s="3"/>
      <c r="E24" s="3"/>
      <c r="F24" s="3"/>
    </row>
    <row r="25" spans="1:18" ht="15" customHeight="1">
      <c r="A25" s="5" t="s">
        <v>23</v>
      </c>
      <c r="B25" s="3"/>
      <c r="C25" s="3"/>
      <c r="D25" s="3"/>
      <c r="E25" s="3"/>
      <c r="F25" s="3"/>
    </row>
    <row r="26" spans="1:18" ht="15" customHeight="1">
      <c r="B26" s="3"/>
      <c r="C26" s="3"/>
      <c r="D26" s="3"/>
      <c r="E26" s="3"/>
      <c r="F26" s="3"/>
    </row>
    <row r="27" spans="1:18" ht="16" customHeight="1">
      <c r="A27" s="4"/>
      <c r="B27" s="3"/>
      <c r="C27" s="3"/>
      <c r="D27" s="3"/>
      <c r="E27" s="3"/>
      <c r="F27" s="3"/>
    </row>
    <row r="28" spans="1:18" ht="15" customHeight="1">
      <c r="B28" s="3"/>
      <c r="C28" s="3"/>
      <c r="D28" s="3"/>
      <c r="E28" s="3"/>
      <c r="F28" s="3"/>
    </row>
    <row r="29" spans="1:18" ht="16" customHeight="1">
      <c r="A29" s="4" t="s">
        <v>17</v>
      </c>
      <c r="B29" s="3"/>
      <c r="C29" s="3"/>
      <c r="D29" s="3"/>
      <c r="E29" s="3"/>
      <c r="F29" s="3"/>
    </row>
    <row r="30" spans="1:18" ht="16" customHeight="1">
      <c r="A30" s="4" t="s">
        <v>25</v>
      </c>
      <c r="B30" s="3"/>
      <c r="C30" s="3"/>
      <c r="D30" s="3"/>
      <c r="E30" s="3"/>
      <c r="F30" s="3"/>
    </row>
    <row r="31" spans="1:18" ht="15" customHeight="1">
      <c r="B31" s="3"/>
      <c r="C31" s="3"/>
      <c r="D31" s="3"/>
      <c r="E31" s="3"/>
      <c r="F31" s="3"/>
    </row>
    <row r="32" spans="1:18" ht="16" customHeight="1">
      <c r="A32" s="4" t="s">
        <v>26</v>
      </c>
      <c r="B32" s="3"/>
      <c r="C32" s="3"/>
      <c r="D32" s="3"/>
      <c r="E32" s="3"/>
      <c r="F32" s="3"/>
      <c r="L32" s="5" t="s">
        <v>35</v>
      </c>
    </row>
    <row r="33" spans="1:6" ht="15" customHeight="1">
      <c r="B33" s="3"/>
      <c r="C33" s="3"/>
      <c r="D33" s="3"/>
      <c r="E33" s="3"/>
      <c r="F33" s="3"/>
    </row>
    <row r="34" spans="1:6" ht="16" customHeight="1">
      <c r="A34" s="4" t="s">
        <v>18</v>
      </c>
      <c r="B34" s="3"/>
      <c r="C34" s="3"/>
      <c r="D34" s="3"/>
      <c r="E34" s="3"/>
      <c r="F34" s="3"/>
    </row>
    <row r="35" spans="1:6" ht="15" customHeight="1">
      <c r="A35" s="6"/>
      <c r="B35" s="3"/>
      <c r="C35" s="3"/>
      <c r="D35" s="3"/>
      <c r="E35" s="3"/>
      <c r="F35" s="3"/>
    </row>
    <row r="36" spans="1:6" ht="15" customHeight="1">
      <c r="A36" s="6" t="s">
        <v>19</v>
      </c>
      <c r="B36" s="3"/>
      <c r="C36" s="3"/>
      <c r="D36" s="3"/>
      <c r="E36" s="3"/>
      <c r="F36" s="3"/>
    </row>
    <row r="37" spans="1:6" ht="15" customHeight="1">
      <c r="A37" s="6" t="s">
        <v>20</v>
      </c>
      <c r="B37" s="3"/>
      <c r="C37" s="3"/>
      <c r="D37" s="3"/>
      <c r="E37" s="3"/>
      <c r="F37" s="3"/>
    </row>
    <row r="38" spans="1:6" ht="15" customHeight="1">
      <c r="A38" s="6" t="s">
        <v>21</v>
      </c>
      <c r="B38" s="3"/>
      <c r="C38" s="3"/>
      <c r="D38" s="3"/>
      <c r="E38" s="3"/>
      <c r="F38" s="3"/>
    </row>
    <row r="39" spans="1:6" ht="15" customHeight="1">
      <c r="A39" s="6" t="s">
        <v>22</v>
      </c>
      <c r="B39" s="3"/>
      <c r="C39" s="3"/>
      <c r="D39" s="3"/>
      <c r="E39" s="3"/>
      <c r="F39" s="3"/>
    </row>
  </sheetData>
  <mergeCells count="14">
    <mergeCell ref="A12:A14"/>
    <mergeCell ref="B12:I12"/>
    <mergeCell ref="K12:R12"/>
    <mergeCell ref="B13:E13"/>
    <mergeCell ref="F13:I13"/>
    <mergeCell ref="K13:N13"/>
    <mergeCell ref="O13:R13"/>
    <mergeCell ref="A1:A3"/>
    <mergeCell ref="B1:I1"/>
    <mergeCell ref="K1:R1"/>
    <mergeCell ref="B2:E2"/>
    <mergeCell ref="F2:I2"/>
    <mergeCell ref="K2:N2"/>
    <mergeCell ref="O2:R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EEE6-A4CA-FD46-B0D8-F70587F27CEC}">
  <dimension ref="A1:C49"/>
  <sheetViews>
    <sheetView zoomScale="117" workbookViewId="0">
      <selection activeCell="B1" sqref="B1:B1048576"/>
    </sheetView>
  </sheetViews>
  <sheetFormatPr baseColWidth="10" defaultRowHeight="15"/>
  <sheetData>
    <row r="1" spans="1:3">
      <c r="A1" t="s">
        <v>36</v>
      </c>
      <c r="B1" t="s">
        <v>37</v>
      </c>
      <c r="C1" t="s">
        <v>38</v>
      </c>
    </row>
    <row r="2" spans="1:3">
      <c r="A2" t="s">
        <v>4</v>
      </c>
      <c r="B2" t="s">
        <v>47</v>
      </c>
      <c r="C2">
        <v>39.888888888888886</v>
      </c>
    </row>
    <row r="3" spans="1:3">
      <c r="A3" t="s">
        <v>4</v>
      </c>
      <c r="B3" t="s">
        <v>47</v>
      </c>
      <c r="C3">
        <v>39.92307692307692</v>
      </c>
    </row>
    <row r="4" spans="1:3">
      <c r="A4" t="s">
        <v>5</v>
      </c>
      <c r="B4" t="s">
        <v>47</v>
      </c>
      <c r="C4" s="1">
        <f>[4]Summary_1!L6</f>
        <v>33.299999999999997</v>
      </c>
    </row>
    <row r="5" spans="1:3">
      <c r="A5" t="s">
        <v>5</v>
      </c>
      <c r="B5" t="s">
        <v>47</v>
      </c>
      <c r="C5" s="1">
        <v>34.4</v>
      </c>
    </row>
    <row r="6" spans="1:3">
      <c r="A6" t="s">
        <v>6</v>
      </c>
      <c r="B6" t="s">
        <v>47</v>
      </c>
      <c r="C6" s="1">
        <f>[4]Summary_1!L7</f>
        <v>0</v>
      </c>
    </row>
    <row r="7" spans="1:3">
      <c r="A7" t="s">
        <v>6</v>
      </c>
      <c r="B7" t="s">
        <v>47</v>
      </c>
      <c r="C7" s="1">
        <v>0</v>
      </c>
    </row>
    <row r="8" spans="1:3">
      <c r="A8" t="s">
        <v>7</v>
      </c>
      <c r="B8" t="s">
        <v>47</v>
      </c>
      <c r="C8" s="1">
        <f>[4]Summary_1!L8</f>
        <v>0</v>
      </c>
    </row>
    <row r="9" spans="1:3">
      <c r="A9" t="s">
        <v>7</v>
      </c>
      <c r="B9" t="s">
        <v>47</v>
      </c>
      <c r="C9" s="1">
        <v>0</v>
      </c>
    </row>
    <row r="10" spans="1:3">
      <c r="A10" s="7" t="s">
        <v>39</v>
      </c>
      <c r="B10" t="s">
        <v>47</v>
      </c>
      <c r="C10" s="1">
        <f>[4]Summary_1!L11</f>
        <v>43.142857142857146</v>
      </c>
    </row>
    <row r="11" spans="1:3">
      <c r="A11" s="7" t="s">
        <v>39</v>
      </c>
      <c r="B11" t="s">
        <v>47</v>
      </c>
      <c r="C11" s="1">
        <v>39.4</v>
      </c>
    </row>
    <row r="12" spans="1:3">
      <c r="A12" t="s">
        <v>40</v>
      </c>
      <c r="B12" t="s">
        <v>47</v>
      </c>
      <c r="C12" s="1">
        <f>[4]Summary_1!L12</f>
        <v>32.46153846153846</v>
      </c>
    </row>
    <row r="13" spans="1:3">
      <c r="A13" t="s">
        <v>40</v>
      </c>
      <c r="B13" t="s">
        <v>47</v>
      </c>
      <c r="C13" s="1">
        <v>66.400000000000006</v>
      </c>
    </row>
    <row r="14" spans="1:3">
      <c r="A14" t="s">
        <v>41</v>
      </c>
      <c r="B14" t="s">
        <v>47</v>
      </c>
      <c r="C14" s="1">
        <f>[4]Summary_1!L13</f>
        <v>0</v>
      </c>
    </row>
    <row r="15" spans="1:3">
      <c r="A15" t="s">
        <v>41</v>
      </c>
      <c r="B15" t="s">
        <v>47</v>
      </c>
      <c r="C15" s="1">
        <v>0</v>
      </c>
    </row>
    <row r="16" spans="1:3">
      <c r="A16" t="s">
        <v>42</v>
      </c>
      <c r="B16" t="s">
        <v>47</v>
      </c>
      <c r="C16" s="1">
        <f>[4]Summary_1!L14</f>
        <v>0</v>
      </c>
    </row>
    <row r="17" spans="1:3">
      <c r="A17" t="s">
        <v>42</v>
      </c>
      <c r="B17" t="s">
        <v>47</v>
      </c>
      <c r="C17" s="1">
        <v>0</v>
      </c>
    </row>
    <row r="18" spans="1:3">
      <c r="A18" t="s">
        <v>4</v>
      </c>
      <c r="B18" t="s">
        <v>48</v>
      </c>
      <c r="C18">
        <v>38.428571428571431</v>
      </c>
    </row>
    <row r="19" spans="1:3">
      <c r="A19" t="s">
        <v>4</v>
      </c>
      <c r="B19" t="s">
        <v>48</v>
      </c>
      <c r="C19">
        <v>34.571428571428569</v>
      </c>
    </row>
    <row r="20" spans="1:3">
      <c r="A20" t="s">
        <v>5</v>
      </c>
      <c r="B20" t="s">
        <v>48</v>
      </c>
      <c r="C20">
        <v>43</v>
      </c>
    </row>
    <row r="21" spans="1:3">
      <c r="A21" t="s">
        <v>5</v>
      </c>
      <c r="B21" t="s">
        <v>48</v>
      </c>
      <c r="C21">
        <v>27.666666666666668</v>
      </c>
    </row>
    <row r="22" spans="1:3">
      <c r="A22" t="s">
        <v>6</v>
      </c>
      <c r="B22" t="s">
        <v>48</v>
      </c>
      <c r="C22">
        <v>0</v>
      </c>
    </row>
    <row r="23" spans="1:3">
      <c r="A23" t="s">
        <v>6</v>
      </c>
      <c r="B23" t="s">
        <v>48</v>
      </c>
      <c r="C23">
        <v>0</v>
      </c>
    </row>
    <row r="24" spans="1:3">
      <c r="A24" t="s">
        <v>7</v>
      </c>
      <c r="B24" t="s">
        <v>48</v>
      </c>
      <c r="C24">
        <v>0</v>
      </c>
    </row>
    <row r="25" spans="1:3">
      <c r="A25" t="s">
        <v>7</v>
      </c>
      <c r="B25" t="s">
        <v>48</v>
      </c>
      <c r="C25">
        <v>0</v>
      </c>
    </row>
    <row r="26" spans="1:3">
      <c r="A26" s="7" t="s">
        <v>39</v>
      </c>
      <c r="B26" t="s">
        <v>48</v>
      </c>
      <c r="C26">
        <v>45.5</v>
      </c>
    </row>
    <row r="27" spans="1:3">
      <c r="A27" s="7" t="s">
        <v>39</v>
      </c>
      <c r="B27" t="s">
        <v>48</v>
      </c>
      <c r="C27">
        <v>31.25</v>
      </c>
    </row>
    <row r="28" spans="1:3">
      <c r="A28" t="s">
        <v>40</v>
      </c>
      <c r="B28" t="s">
        <v>48</v>
      </c>
      <c r="C28">
        <v>45.666666666666664</v>
      </c>
    </row>
    <row r="29" spans="1:3">
      <c r="A29" t="s">
        <v>40</v>
      </c>
      <c r="B29" t="s">
        <v>48</v>
      </c>
      <c r="C29">
        <v>71.7</v>
      </c>
    </row>
    <row r="30" spans="1:3">
      <c r="A30" t="s">
        <v>41</v>
      </c>
      <c r="B30" t="s">
        <v>48</v>
      </c>
      <c r="C30">
        <v>0</v>
      </c>
    </row>
    <row r="31" spans="1:3">
      <c r="A31" t="s">
        <v>41</v>
      </c>
      <c r="B31" t="s">
        <v>48</v>
      </c>
      <c r="C31">
        <v>0</v>
      </c>
    </row>
    <row r="32" spans="1:3">
      <c r="A32" t="s">
        <v>42</v>
      </c>
      <c r="B32" t="s">
        <v>48</v>
      </c>
      <c r="C32">
        <v>0</v>
      </c>
    </row>
    <row r="33" spans="1:3">
      <c r="A33" t="s">
        <v>42</v>
      </c>
      <c r="B33" t="s">
        <v>48</v>
      </c>
      <c r="C33">
        <v>0</v>
      </c>
    </row>
    <row r="34" spans="1:3">
      <c r="A34" t="s">
        <v>4</v>
      </c>
      <c r="B34" t="s">
        <v>49</v>
      </c>
      <c r="C34">
        <v>27.75</v>
      </c>
    </row>
    <row r="35" spans="1:3">
      <c r="A35" t="s">
        <v>4</v>
      </c>
      <c r="B35" t="s">
        <v>49</v>
      </c>
      <c r="C35">
        <v>29.90909090909091</v>
      </c>
    </row>
    <row r="36" spans="1:3">
      <c r="A36" t="s">
        <v>5</v>
      </c>
      <c r="B36" t="s">
        <v>49</v>
      </c>
      <c r="C36">
        <v>25.8</v>
      </c>
    </row>
    <row r="37" spans="1:3">
      <c r="A37" t="s">
        <v>5</v>
      </c>
      <c r="B37" t="s">
        <v>49</v>
      </c>
      <c r="C37">
        <v>34.333333333333336</v>
      </c>
    </row>
    <row r="38" spans="1:3">
      <c r="A38" t="s">
        <v>6</v>
      </c>
      <c r="B38" t="s">
        <v>49</v>
      </c>
      <c r="C38">
        <v>0</v>
      </c>
    </row>
    <row r="39" spans="1:3">
      <c r="A39" t="s">
        <v>6</v>
      </c>
      <c r="B39" t="s">
        <v>49</v>
      </c>
      <c r="C39">
        <v>0</v>
      </c>
    </row>
    <row r="40" spans="1:3">
      <c r="A40" t="s">
        <v>7</v>
      </c>
      <c r="B40" t="s">
        <v>49</v>
      </c>
      <c r="C40">
        <v>0</v>
      </c>
    </row>
    <row r="41" spans="1:3">
      <c r="A41" t="s">
        <v>7</v>
      </c>
      <c r="B41" t="s">
        <v>49</v>
      </c>
      <c r="C41">
        <v>0</v>
      </c>
    </row>
    <row r="42" spans="1:3">
      <c r="A42" s="7" t="s">
        <v>39</v>
      </c>
      <c r="B42" t="s">
        <v>49</v>
      </c>
      <c r="C42">
        <v>27.5</v>
      </c>
    </row>
    <row r="43" spans="1:3">
      <c r="A43" s="7" t="s">
        <v>39</v>
      </c>
      <c r="B43" t="s">
        <v>49</v>
      </c>
      <c r="C43">
        <v>27.666666666666668</v>
      </c>
    </row>
    <row r="44" spans="1:3">
      <c r="A44" t="s">
        <v>40</v>
      </c>
      <c r="B44" t="s">
        <v>49</v>
      </c>
      <c r="C44">
        <v>23.833333333333332</v>
      </c>
    </row>
    <row r="45" spans="1:3">
      <c r="A45" t="s">
        <v>40</v>
      </c>
      <c r="B45" t="s">
        <v>49</v>
      </c>
      <c r="C45">
        <v>47.111111111111114</v>
      </c>
    </row>
    <row r="46" spans="1:3">
      <c r="A46" t="s">
        <v>41</v>
      </c>
      <c r="B46" t="s">
        <v>49</v>
      </c>
      <c r="C46">
        <v>0</v>
      </c>
    </row>
    <row r="47" spans="1:3">
      <c r="A47" t="s">
        <v>41</v>
      </c>
      <c r="B47" t="s">
        <v>49</v>
      </c>
      <c r="C47">
        <v>0</v>
      </c>
    </row>
    <row r="48" spans="1:3">
      <c r="A48" t="s">
        <v>42</v>
      </c>
      <c r="B48" t="s">
        <v>49</v>
      </c>
      <c r="C48">
        <v>0</v>
      </c>
    </row>
    <row r="49" spans="1:3">
      <c r="A49" t="s">
        <v>42</v>
      </c>
      <c r="B49" t="s">
        <v>49</v>
      </c>
      <c r="C49">
        <v>0</v>
      </c>
    </row>
  </sheetData>
  <sortState xmlns:xlrd2="http://schemas.microsoft.com/office/spreadsheetml/2017/richdata2" ref="A2:C4">
    <sortCondition ref="B2:B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964E-3B3F-5744-AEFC-E1FE4C89AA8A}">
  <dimension ref="A1:N25"/>
  <sheetViews>
    <sheetView tabSelected="1" topLeftCell="B1" zoomScale="189" workbookViewId="0">
      <selection activeCell="B1" sqref="B1:B1048576"/>
    </sheetView>
  </sheetViews>
  <sheetFormatPr baseColWidth="10" defaultRowHeight="15"/>
  <cols>
    <col min="1" max="1" width="14.1640625" customWidth="1"/>
    <col min="2" max="2" width="14.6640625" customWidth="1"/>
    <col min="3" max="3" width="17.1640625" customWidth="1"/>
  </cols>
  <sheetData>
    <row r="1" spans="1:14">
      <c r="A1" t="s">
        <v>36</v>
      </c>
      <c r="B1" t="s">
        <v>37</v>
      </c>
      <c r="C1" t="s">
        <v>43</v>
      </c>
      <c r="D1" t="s">
        <v>38</v>
      </c>
    </row>
    <row r="2" spans="1:14">
      <c r="A2" s="8" t="s">
        <v>4</v>
      </c>
      <c r="B2" t="s">
        <v>54</v>
      </c>
      <c r="C2" s="9">
        <v>81.8</v>
      </c>
      <c r="D2">
        <v>61.555555555555557</v>
      </c>
    </row>
    <row r="3" spans="1:14">
      <c r="A3" s="8" t="s">
        <v>4</v>
      </c>
      <c r="B3" t="s">
        <v>55</v>
      </c>
      <c r="C3" s="9">
        <v>100</v>
      </c>
      <c r="D3">
        <v>27.75</v>
      </c>
    </row>
    <row r="4" spans="1:14">
      <c r="A4" s="8" t="s">
        <v>4</v>
      </c>
      <c r="B4" t="s">
        <v>46</v>
      </c>
      <c r="C4" s="9">
        <v>57.1</v>
      </c>
      <c r="D4">
        <v>44.333333333333336</v>
      </c>
      <c r="G4" t="s">
        <v>52</v>
      </c>
    </row>
    <row r="5" spans="1:14">
      <c r="A5" s="8" t="s">
        <v>4</v>
      </c>
      <c r="B5" t="s">
        <v>54</v>
      </c>
      <c r="C5" s="9">
        <v>90.3</v>
      </c>
      <c r="D5">
        <v>55.923076923076998</v>
      </c>
      <c r="F5" t="s">
        <v>53</v>
      </c>
    </row>
    <row r="6" spans="1:14">
      <c r="A6" s="8" t="s">
        <v>4</v>
      </c>
      <c r="B6" t="s">
        <v>55</v>
      </c>
      <c r="C6" s="9">
        <v>100</v>
      </c>
      <c r="D6">
        <v>29.90909090909091</v>
      </c>
    </row>
    <row r="7" spans="1:14">
      <c r="A7" s="8" t="s">
        <v>4</v>
      </c>
      <c r="B7" t="s">
        <v>46</v>
      </c>
      <c r="C7" s="9">
        <v>68.900000000000006</v>
      </c>
      <c r="D7">
        <v>57.727272727272727</v>
      </c>
    </row>
    <row r="8" spans="1:14">
      <c r="A8" s="8" t="s">
        <v>5</v>
      </c>
      <c r="B8" t="s">
        <v>54</v>
      </c>
      <c r="C8" s="9">
        <v>86.3</v>
      </c>
      <c r="D8">
        <v>80.3</v>
      </c>
    </row>
    <row r="9" spans="1:14">
      <c r="A9" s="8" t="s">
        <v>5</v>
      </c>
      <c r="B9" t="s">
        <v>55</v>
      </c>
      <c r="C9" s="9">
        <v>100</v>
      </c>
      <c r="D9">
        <v>25.8</v>
      </c>
      <c r="M9">
        <v>0</v>
      </c>
      <c r="N9">
        <v>0</v>
      </c>
    </row>
    <row r="10" spans="1:14">
      <c r="A10" s="8" t="s">
        <v>5</v>
      </c>
      <c r="B10" t="s">
        <v>46</v>
      </c>
      <c r="C10" s="9">
        <v>64.2</v>
      </c>
      <c r="D10">
        <v>43</v>
      </c>
      <c r="M10">
        <v>0</v>
      </c>
      <c r="N10">
        <v>0</v>
      </c>
    </row>
    <row r="11" spans="1:14">
      <c r="A11" s="8" t="s">
        <v>5</v>
      </c>
      <c r="B11" t="s">
        <v>54</v>
      </c>
      <c r="C11" s="9">
        <v>93.5</v>
      </c>
      <c r="D11">
        <v>75.599999999999994</v>
      </c>
    </row>
    <row r="12" spans="1:14">
      <c r="A12" s="8" t="s">
        <v>5</v>
      </c>
      <c r="B12" t="s">
        <v>55</v>
      </c>
      <c r="C12" s="9">
        <v>100</v>
      </c>
      <c r="D12">
        <v>34.333333333333336</v>
      </c>
    </row>
    <row r="13" spans="1:14">
      <c r="A13" s="8" t="s">
        <v>5</v>
      </c>
      <c r="B13" t="s">
        <v>46</v>
      </c>
      <c r="C13" s="9">
        <v>56.2</v>
      </c>
      <c r="D13">
        <v>43.1</v>
      </c>
    </row>
    <row r="14" spans="1:14">
      <c r="A14" s="8" t="s">
        <v>39</v>
      </c>
      <c r="B14" t="s">
        <v>54</v>
      </c>
      <c r="C14" s="9">
        <v>90.7</v>
      </c>
      <c r="D14">
        <v>90.571428571428569</v>
      </c>
    </row>
    <row r="15" spans="1:14">
      <c r="A15" s="8" t="s">
        <v>39</v>
      </c>
      <c r="B15" t="s">
        <v>55</v>
      </c>
      <c r="C15" s="9">
        <v>100</v>
      </c>
      <c r="D15">
        <v>27.5</v>
      </c>
    </row>
    <row r="16" spans="1:14">
      <c r="A16" s="8" t="s">
        <v>39</v>
      </c>
      <c r="B16" t="s">
        <v>46</v>
      </c>
      <c r="C16" s="9">
        <v>61</v>
      </c>
      <c r="D16">
        <v>40.625</v>
      </c>
    </row>
    <row r="17" spans="1:4">
      <c r="A17" s="8" t="s">
        <v>39</v>
      </c>
      <c r="B17" t="s">
        <v>54</v>
      </c>
      <c r="C17" s="9">
        <v>78.8</v>
      </c>
      <c r="D17">
        <v>43</v>
      </c>
    </row>
    <row r="18" spans="1:4">
      <c r="A18" s="8" t="s">
        <v>39</v>
      </c>
      <c r="B18" t="s">
        <v>55</v>
      </c>
      <c r="C18" s="9">
        <v>100</v>
      </c>
      <c r="D18">
        <v>27.6666666666667</v>
      </c>
    </row>
    <row r="19" spans="1:4">
      <c r="A19" s="8" t="s">
        <v>39</v>
      </c>
      <c r="B19" t="s">
        <v>46</v>
      </c>
      <c r="C19" s="9">
        <v>65.3</v>
      </c>
      <c r="D19">
        <v>61.375</v>
      </c>
    </row>
    <row r="20" spans="1:4">
      <c r="A20" s="8" t="s">
        <v>40</v>
      </c>
      <c r="B20" t="s">
        <v>54</v>
      </c>
      <c r="C20" s="9">
        <v>92.7</v>
      </c>
      <c r="D20">
        <v>76.07692307692308</v>
      </c>
    </row>
    <row r="21" spans="1:4">
      <c r="A21" s="8" t="s">
        <v>40</v>
      </c>
      <c r="B21" t="s">
        <v>55</v>
      </c>
      <c r="C21" s="9">
        <v>100</v>
      </c>
      <c r="D21">
        <v>23.833333333333332</v>
      </c>
    </row>
    <row r="22" spans="1:4">
      <c r="A22" s="8" t="s">
        <v>40</v>
      </c>
      <c r="B22" t="s">
        <v>46</v>
      </c>
      <c r="C22" s="9">
        <v>64.7</v>
      </c>
      <c r="D22">
        <v>32.615384615384613</v>
      </c>
    </row>
    <row r="23" spans="1:4">
      <c r="A23" s="8" t="s">
        <v>40</v>
      </c>
      <c r="B23" t="s">
        <v>54</v>
      </c>
      <c r="C23" s="9">
        <v>92.9</v>
      </c>
      <c r="D23">
        <v>97.4</v>
      </c>
    </row>
    <row r="24" spans="1:4">
      <c r="A24" s="8" t="s">
        <v>40</v>
      </c>
      <c r="B24" t="s">
        <v>55</v>
      </c>
      <c r="C24" s="9">
        <v>100</v>
      </c>
      <c r="D24">
        <v>47.111111111111114</v>
      </c>
    </row>
    <row r="25" spans="1:4">
      <c r="A25" s="8" t="s">
        <v>40</v>
      </c>
      <c r="B25" t="s">
        <v>46</v>
      </c>
      <c r="C25" s="9">
        <v>38.5</v>
      </c>
      <c r="D25">
        <v>73.714285714285708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11F2-5293-6A45-BA2A-E822E086E735}">
  <dimension ref="B3:F10"/>
  <sheetViews>
    <sheetView zoomScale="174" workbookViewId="0">
      <selection activeCell="B3" sqref="B3:F10"/>
    </sheetView>
  </sheetViews>
  <sheetFormatPr baseColWidth="10" defaultRowHeight="15"/>
  <cols>
    <col min="2" max="2" width="16.33203125" customWidth="1"/>
    <col min="4" max="4" width="11.6640625" customWidth="1"/>
    <col min="5" max="5" width="15" customWidth="1"/>
    <col min="6" max="6" width="14.6640625" customWidth="1"/>
  </cols>
  <sheetData>
    <row r="3" spans="2:6">
      <c r="B3" s="18" t="s">
        <v>51</v>
      </c>
      <c r="C3" s="18"/>
      <c r="D3" s="18"/>
      <c r="E3" s="18"/>
      <c r="F3" s="18"/>
    </row>
    <row r="4" spans="2:6">
      <c r="B4" s="12" t="s">
        <v>50</v>
      </c>
      <c r="C4" s="13" t="s">
        <v>4</v>
      </c>
      <c r="D4" s="13" t="s">
        <v>5</v>
      </c>
      <c r="E4" s="14" t="s">
        <v>39</v>
      </c>
      <c r="F4" s="14" t="s">
        <v>40</v>
      </c>
    </row>
    <row r="5" spans="2:6">
      <c r="B5" s="11" t="s">
        <v>46</v>
      </c>
      <c r="C5" s="10">
        <v>57.05</v>
      </c>
      <c r="D5" s="10">
        <v>64.239999999999995</v>
      </c>
      <c r="E5" s="10">
        <v>60.96</v>
      </c>
      <c r="F5" s="10">
        <v>64.73</v>
      </c>
    </row>
    <row r="6" spans="2:6">
      <c r="B6" s="11"/>
      <c r="C6" s="10">
        <v>68.92</v>
      </c>
      <c r="D6" s="10">
        <v>56.22</v>
      </c>
      <c r="E6" s="10">
        <v>65.349999999999994</v>
      </c>
      <c r="F6" s="10">
        <v>38.479999999999997</v>
      </c>
    </row>
    <row r="7" spans="2:6">
      <c r="B7" s="11" t="s">
        <v>44</v>
      </c>
      <c r="C7" s="10">
        <v>81.78</v>
      </c>
      <c r="D7" s="10">
        <v>86.27</v>
      </c>
      <c r="E7" s="10">
        <v>90.69</v>
      </c>
      <c r="F7" s="10">
        <v>92.75</v>
      </c>
    </row>
    <row r="8" spans="2:6">
      <c r="B8" s="11"/>
      <c r="C8" s="10">
        <v>90.26</v>
      </c>
      <c r="D8" s="10">
        <v>93.48</v>
      </c>
      <c r="E8" s="10">
        <v>78.8</v>
      </c>
      <c r="F8" s="10">
        <v>92.87</v>
      </c>
    </row>
    <row r="9" spans="2:6">
      <c r="B9" s="11" t="s">
        <v>45</v>
      </c>
      <c r="C9" s="10">
        <v>100</v>
      </c>
      <c r="D9" s="10">
        <v>100</v>
      </c>
      <c r="E9" s="10">
        <v>100</v>
      </c>
      <c r="F9" s="10">
        <v>100</v>
      </c>
    </row>
    <row r="10" spans="2:6">
      <c r="B10" s="11"/>
      <c r="C10" s="10">
        <v>100</v>
      </c>
      <c r="D10" s="10">
        <v>100</v>
      </c>
      <c r="E10" s="10">
        <v>100</v>
      </c>
      <c r="F10" s="10">
        <v>100</v>
      </c>
    </row>
  </sheetData>
  <sortState xmlns:xlrd2="http://schemas.microsoft.com/office/spreadsheetml/2017/richdata2" ref="B5:F28">
    <sortCondition ref="B5:B28"/>
  </sortState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Telo-Flag</vt:lpstr>
      <vt:lpstr>Telo-h2ax</vt:lpstr>
      <vt:lpstr>Flag-h2ax</vt:lpstr>
      <vt:lpstr>Telo-Flag-H2AX</vt:lpstr>
      <vt:lpstr>raw_python</vt:lpstr>
      <vt:lpstr>percennt_colocolized</vt:lpstr>
      <vt:lpstr>Sheet1</vt:lpstr>
    </vt:vector>
  </TitlesOfParts>
  <Company>CVMBS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Microsoft Office User</cp:lastModifiedBy>
  <dcterms:created xsi:type="dcterms:W3CDTF">2019-07-06T18:44:02Z</dcterms:created>
  <dcterms:modified xsi:type="dcterms:W3CDTF">2021-07-09T20:05:59Z</dcterms:modified>
</cp:coreProperties>
</file>