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lew/Documents/"/>
    </mc:Choice>
  </mc:AlternateContent>
  <xr:revisionPtr revIDLastSave="0" documentId="13_ncr:1_{166FACF5-1671-7B40-B5B6-2D37E2A518E7}" xr6:coauthVersionLast="47" xr6:coauthVersionMax="47" xr10:uidLastSave="{00000000-0000-0000-0000-000000000000}"/>
  <bookViews>
    <workbookView xWindow="12040" yWindow="500" windowWidth="21700" windowHeight="16540" activeTab="2" xr2:uid="{5D13E918-8769-499A-ACF9-4C8AFA3EABD0}"/>
  </bookViews>
  <sheets>
    <sheet name="longitudinal analysis" sheetId="1" r:id="rId1"/>
    <sheet name="Sheet1" sheetId="2" r:id="rId2"/>
    <sheet name="Sheet1 (2)" sheetId="3" r:id="rId3"/>
  </sheets>
  <definedNames>
    <definedName name="_xlnm._FilterDatabase" localSheetId="0" hidden="1">'longitudinal analysis'!$A$1:$CC$153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5" i="1" l="1"/>
  <c r="I115" i="1"/>
  <c r="D115" i="1"/>
</calcChain>
</file>

<file path=xl/sharedStrings.xml><?xml version="1.0" encoding="utf-8"?>
<sst xmlns="http://schemas.openxmlformats.org/spreadsheetml/2006/main" count="4118" uniqueCount="545">
  <si>
    <t>WFU ID</t>
  </si>
  <si>
    <t>Most Recent Housing (Group/Single)</t>
  </si>
  <si>
    <t>% of time in Pen (vs Cage)</t>
  </si>
  <si>
    <t>Time Under Observation (yrs)</t>
  </si>
  <si>
    <t>Sequencing</t>
  </si>
  <si>
    <t>IrradiationDate</t>
  </si>
  <si>
    <t>RadiationDose (Gy)</t>
  </si>
  <si>
    <t>Irradiation Age(months)</t>
  </si>
  <si>
    <t>Years Since Irradiation</t>
  </si>
  <si>
    <t>Current Age(years)</t>
  </si>
  <si>
    <t>Death Date</t>
  </si>
  <si>
    <t>AnimalStatus</t>
  </si>
  <si>
    <t>Diabetes Y/N</t>
  </si>
  <si>
    <t>Diabetes Date</t>
  </si>
  <si>
    <t>Diabetes Reason</t>
  </si>
  <si>
    <t>Diabetes A1c Date</t>
  </si>
  <si>
    <t xml:space="preserve">A1c Level </t>
  </si>
  <si>
    <t>A1c date - GLC date</t>
  </si>
  <si>
    <t>Cataracts Y/N</t>
  </si>
  <si>
    <t>Cat Date</t>
  </si>
  <si>
    <t>Skin  Y/N</t>
  </si>
  <si>
    <t>Skin</t>
  </si>
  <si>
    <t>Skin Date</t>
  </si>
  <si>
    <t>Skin Time Since</t>
  </si>
  <si>
    <t>Arthritis (Y/N)</t>
  </si>
  <si>
    <t>Arthritis Notes</t>
  </si>
  <si>
    <t>Arthritis Date</t>
  </si>
  <si>
    <t>Periodontitis (Y/N)</t>
  </si>
  <si>
    <t>Px Date</t>
  </si>
  <si>
    <t>Px Severity</t>
  </si>
  <si>
    <t>GI (Y/N)</t>
  </si>
  <si>
    <t>Note</t>
  </si>
  <si>
    <t>GI-Diarrhea Date</t>
  </si>
  <si>
    <t>Behavior (Y/N)</t>
  </si>
  <si>
    <t>Behavior Notes</t>
  </si>
  <si>
    <t>Behavior Date</t>
  </si>
  <si>
    <t>Tumor (Y/N)</t>
  </si>
  <si>
    <t>Earliest Tumor Date</t>
  </si>
  <si>
    <t>Tumor comments</t>
  </si>
  <si>
    <t>Mass 1</t>
  </si>
  <si>
    <t>Mass 2</t>
  </si>
  <si>
    <t>Mass 3</t>
  </si>
  <si>
    <t>Mass 4</t>
  </si>
  <si>
    <t>Heart (Y/N)</t>
  </si>
  <si>
    <t>Heart Notes</t>
  </si>
  <si>
    <t>Heart Date</t>
  </si>
  <si>
    <t>Hypertension (Y/N)</t>
  </si>
  <si>
    <t>Hypertension Notes (MAP &gt;120)</t>
  </si>
  <si>
    <t>Hypertension Date</t>
  </si>
  <si>
    <t>Testicular Atrophy (Y/N)</t>
  </si>
  <si>
    <t>Testicular Atrophy Notes</t>
  </si>
  <si>
    <t>Testicular Atrophy Date</t>
  </si>
  <si>
    <t>Ovarian Dysfunction (Y/N)</t>
  </si>
  <si>
    <t>Ovarian Notes</t>
  </si>
  <si>
    <t>Ovarian Dysfunction Date</t>
  </si>
  <si>
    <t>Hepatic (Y/N)</t>
  </si>
  <si>
    <t>Hepatic Notes</t>
  </si>
  <si>
    <t>Hepatic Date</t>
  </si>
  <si>
    <t>Kidney (Y/N)</t>
  </si>
  <si>
    <t>Kidney Notes</t>
  </si>
  <si>
    <t>Kidney Date</t>
  </si>
  <si>
    <t>Lung (Y/N)</t>
  </si>
  <si>
    <t>Lung Notes</t>
  </si>
  <si>
    <t>Lung Date</t>
  </si>
  <si>
    <t>Bone (Y/N)</t>
  </si>
  <si>
    <t>Bone</t>
  </si>
  <si>
    <t>Bone Date</t>
  </si>
  <si>
    <t>Overweight (Y/N)</t>
  </si>
  <si>
    <t>Overweight Notes</t>
  </si>
  <si>
    <t>Overweight Date</t>
  </si>
  <si>
    <t>Underweight (Y/N)</t>
  </si>
  <si>
    <t>Underweight notes</t>
  </si>
  <si>
    <t>Underweight Date</t>
  </si>
  <si>
    <t>Brain Lesion (SWI) (Y/N)</t>
  </si>
  <si>
    <t>Earliest positive Scan date</t>
  </si>
  <si>
    <t>Previous Scan date with no lesion</t>
  </si>
  <si>
    <t>CT Notes</t>
  </si>
  <si>
    <t>G</t>
  </si>
  <si>
    <t>DECEASED</t>
  </si>
  <si>
    <t>Y</t>
  </si>
  <si>
    <t>y</t>
  </si>
  <si>
    <t>3/4</t>
  </si>
  <si>
    <t xml:space="preserve"> </t>
  </si>
  <si>
    <t xml:space="preserve">CARS </t>
  </si>
  <si>
    <t>LIVING</t>
  </si>
  <si>
    <t>Dermatitis</t>
  </si>
  <si>
    <t>Left arm</t>
  </si>
  <si>
    <t>Right leg</t>
  </si>
  <si>
    <t>trunk</t>
  </si>
  <si>
    <t>Abdominal</t>
  </si>
  <si>
    <t>CT density</t>
  </si>
  <si>
    <t xml:space="preserve">Dexa </t>
  </si>
  <si>
    <t>kidney, Epithelial/Carcinoma, Renal adenoma</t>
  </si>
  <si>
    <t>genitals</t>
  </si>
  <si>
    <t xml:space="preserve">Murmur </t>
  </si>
  <si>
    <t>US Cysts</t>
  </si>
  <si>
    <t>SIB</t>
  </si>
  <si>
    <t>MAP 143</t>
  </si>
  <si>
    <t>CT Cysts 4/18/12 ; CR &gt; 1.1 12/12/12</t>
  </si>
  <si>
    <t>2/4</t>
  </si>
  <si>
    <t>Liver, mesenchymal/sarcoma Leiomyoma</t>
  </si>
  <si>
    <t>Mild Myocardial fibrosis at Nx</t>
  </si>
  <si>
    <t>CARS</t>
  </si>
  <si>
    <t xml:space="preserve"> 3/14/2012</t>
  </si>
  <si>
    <t>3+ Consecutive Glucose&gt;100</t>
  </si>
  <si>
    <t>A1c = 10.5</t>
  </si>
  <si>
    <t xml:space="preserve">spleen, liver, Mesenchymal/Sarcoma, Epithelial/Carcinoma, Mesenchymal/Sarcoma, Hemangioepithelioma, Biliary adenocarcinoma, Myxosarcoma </t>
  </si>
  <si>
    <t>rt arm &amp; lft leg</t>
  </si>
  <si>
    <t>Rt arm</t>
  </si>
  <si>
    <t>Bradycardia</t>
  </si>
  <si>
    <t xml:space="preserve"> 6/12/2015</t>
  </si>
  <si>
    <t>MAP 120</t>
  </si>
  <si>
    <t>CT</t>
  </si>
  <si>
    <t xml:space="preserve">Cyst </t>
  </si>
  <si>
    <t>Rt leg</t>
  </si>
  <si>
    <t>Myocardial fibrosis at Nx</t>
  </si>
  <si>
    <t>skin, Mesenchymal/Sarcoma, PNST - neurofibrosarcoma</t>
  </si>
  <si>
    <t>Rt Leg</t>
  </si>
  <si>
    <t>mouth</t>
  </si>
  <si>
    <t>Genital area</t>
  </si>
  <si>
    <t>MAP 128</t>
  </si>
  <si>
    <t xml:space="preserve">Cysts </t>
  </si>
  <si>
    <t>Diffuse CT Density</t>
  </si>
  <si>
    <t>2 cm Lump on rt lower back</t>
  </si>
  <si>
    <t>mouth, Rt arm</t>
  </si>
  <si>
    <t>Rt Arm, tail</t>
  </si>
  <si>
    <t>Rt Arm</t>
  </si>
  <si>
    <t>Murmur</t>
  </si>
  <si>
    <t xml:space="preserve"> 11/4/2015</t>
  </si>
  <si>
    <t>MAP 125</t>
  </si>
  <si>
    <t xml:space="preserve">CT </t>
  </si>
  <si>
    <t xml:space="preserve">Nephromegaly </t>
  </si>
  <si>
    <t>CT Density</t>
  </si>
  <si>
    <t>S</t>
  </si>
  <si>
    <t>A1c = 11.3</t>
  </si>
  <si>
    <t xml:space="preserve"> 12/22/2016</t>
  </si>
  <si>
    <t xml:space="preserve">cysts </t>
  </si>
  <si>
    <t>Mineralizations in brain</t>
  </si>
  <si>
    <t>Lung, Kidney, Hemangiosarcoma, Adenoma</t>
  </si>
  <si>
    <t>Bulla</t>
  </si>
  <si>
    <t>A1c = 7.2</t>
  </si>
  <si>
    <t>face &amp; trunk</t>
  </si>
  <si>
    <t>mass, trunk</t>
  </si>
  <si>
    <t xml:space="preserve">mass, trunk </t>
  </si>
  <si>
    <t>A1c = 9.0</t>
  </si>
  <si>
    <t>Liver, Epithelial/Carcinoma, Biliary cystadenoma</t>
  </si>
  <si>
    <t xml:space="preserve"> 6/23/1915</t>
  </si>
  <si>
    <t xml:space="preserve">CT Cysts </t>
  </si>
  <si>
    <t>Hyperintensities CT</t>
  </si>
  <si>
    <t>1/4</t>
  </si>
  <si>
    <t>growth rt arm</t>
  </si>
  <si>
    <t>growth, head and neck</t>
  </si>
  <si>
    <t>2016, sl 729 lesion on back</t>
  </si>
  <si>
    <t>A1c = 8.3</t>
  </si>
  <si>
    <t>Skin, Testis, Skin, Mesenchymal/Sarcoma, Epithelial/Carcinoma, Mesenchymal/Sarcoma, PNST -neurofibroma, Leydig cell tumor, firboma</t>
  </si>
  <si>
    <t>abdominal mass</t>
  </si>
  <si>
    <t>mass, tail</t>
  </si>
  <si>
    <t>Grade 2 murmur, LV thickened</t>
  </si>
  <si>
    <t xml:space="preserve">L&amp;R cyst </t>
  </si>
  <si>
    <t>A1c = 9.1</t>
  </si>
  <si>
    <t>Heart Chemoreceptor tumor</t>
  </si>
  <si>
    <t>Cardiomegaly (9/30/09), bradycardia (11/14/13), Murmur (11/14/13)</t>
  </si>
  <si>
    <t>CARS (&gt;150/95) 11/14/13</t>
  </si>
  <si>
    <t>A1c = 6.9</t>
  </si>
  <si>
    <t>unconscious/seizures</t>
  </si>
  <si>
    <t>kidney, Epithelial/Carcinoma, Renal Carcinoma (bx)</t>
  </si>
  <si>
    <t>mass, kidney</t>
  </si>
  <si>
    <t>growth, genital area</t>
  </si>
  <si>
    <t>Murmur (4/29/15), Bradycardia (8/6/15)</t>
  </si>
  <si>
    <t>MAP 121</t>
  </si>
  <si>
    <t>Multiple, prostate, lung, Mesenchymal/Sarcoma, Glomus tumor</t>
  </si>
  <si>
    <t>MAP 130</t>
  </si>
  <si>
    <t>Density'15 and Bullae'14</t>
  </si>
  <si>
    <t xml:space="preserve"> 1/4/2017</t>
  </si>
  <si>
    <t xml:space="preserve"> 4/21/2016</t>
  </si>
  <si>
    <t xml:space="preserve">cysts left </t>
  </si>
  <si>
    <t>Lesion visible in prior non-SWI scans</t>
  </si>
  <si>
    <t>2018, sl 1319 rt leg bright spot</t>
  </si>
  <si>
    <t>Dermatitis rt leg</t>
  </si>
  <si>
    <t xml:space="preserve">CT Density </t>
  </si>
  <si>
    <t>Dermatitis lft leg</t>
  </si>
  <si>
    <t>mass, rt arm</t>
  </si>
  <si>
    <t>growth, trunk</t>
  </si>
  <si>
    <t>Dermatitis genital area</t>
  </si>
  <si>
    <t xml:space="preserve">cyst rt </t>
  </si>
  <si>
    <t>Dermatitis lft foot</t>
  </si>
  <si>
    <t>mass rt leg</t>
  </si>
  <si>
    <t>mass tail</t>
  </si>
  <si>
    <t>Dermatitis left arm</t>
  </si>
  <si>
    <t>growth rt eye</t>
  </si>
  <si>
    <t>growth, head &amp; neck</t>
  </si>
  <si>
    <t>Mass Head &amp; neck</t>
  </si>
  <si>
    <t>Dermatisis Trunk</t>
  </si>
  <si>
    <t>mass lft arm</t>
  </si>
  <si>
    <t>Rhythm abnormality</t>
  </si>
  <si>
    <t xml:space="preserve"> 2/9/2012</t>
  </si>
  <si>
    <t>Cr &gt; 1.1</t>
  </si>
  <si>
    <t>Possible diffuse density in 2019 CT lung scan</t>
  </si>
  <si>
    <t>Poor contractility June 2017 (prev noted)</t>
  </si>
  <si>
    <t>Possible liver cyst 2017 CT</t>
  </si>
  <si>
    <t>A1c = 9.9</t>
  </si>
  <si>
    <t>CT minimal Density</t>
  </si>
  <si>
    <t>Vomiting since 2010</t>
  </si>
  <si>
    <t xml:space="preserve">CARS Abnormal </t>
  </si>
  <si>
    <t>mass head&amp;neck</t>
  </si>
  <si>
    <t>mass, right arm</t>
  </si>
  <si>
    <t xml:space="preserve">CT mineralization </t>
  </si>
  <si>
    <t>Bullae, CT Density</t>
  </si>
  <si>
    <t xml:space="preserve">SIB </t>
  </si>
  <si>
    <t>growth rt ear</t>
  </si>
  <si>
    <t>Bullae &lt;25% 2019</t>
  </si>
  <si>
    <t>4/4</t>
  </si>
  <si>
    <t>Mass, mouth</t>
  </si>
  <si>
    <t>Endocardiosis at Nx; histo findings pending</t>
  </si>
  <si>
    <t xml:space="preserve">CARS cyst rt </t>
  </si>
  <si>
    <t xml:space="preserve">Bullae </t>
  </si>
  <si>
    <t>Small hypointensities in muscle (SL 667)</t>
  </si>
  <si>
    <t>Nephromegaly 10/12/16, Cysts 12/14/17</t>
  </si>
  <si>
    <t xml:space="preserve">Spondylosis </t>
  </si>
  <si>
    <t>Hyperintensities in kidneys (~95 HU)</t>
  </si>
  <si>
    <t>Dermatitis Trunk</t>
  </si>
  <si>
    <t>growth, tail</t>
  </si>
  <si>
    <t>Cardiac auscultatio,, 1/29/16; murmur 10/10/19</t>
  </si>
  <si>
    <t>Hyperintensity in L kidney (100 HU)</t>
  </si>
  <si>
    <t>spine on CT</t>
  </si>
  <si>
    <t xml:space="preserve">CARS (&gt;150/95) </t>
  </si>
  <si>
    <t>Hyperintense dot in SL 2200 Left leg 2019 CT - visible in 2016 scan as well</t>
  </si>
  <si>
    <t>MAP 138</t>
  </si>
  <si>
    <t xml:space="preserve">BUN=59, Cr&gt; 1.1; 8/29/17 </t>
  </si>
  <si>
    <t xml:space="preserve">Dexa  </t>
  </si>
  <si>
    <t>Murmur &amp; Arrythmia</t>
  </si>
  <si>
    <t>MAP 129</t>
  </si>
  <si>
    <t xml:space="preserve"> 4/4/2016</t>
  </si>
  <si>
    <t>BMC=272, BMD=0.369</t>
  </si>
  <si>
    <t>No previous scan</t>
  </si>
  <si>
    <t>Dermatitis trunk</t>
  </si>
  <si>
    <t>6/10/15 first report in CARS</t>
  </si>
  <si>
    <t xml:space="preserve">Bradycardia </t>
  </si>
  <si>
    <t>BUN=34 (1/3/17); Cr 1.2 (8/14/2015)</t>
  </si>
  <si>
    <t xml:space="preserve">Bright spot Lft arm SL 239 '19 CT, </t>
  </si>
  <si>
    <t>Lesion Rt Kidney SL 1022 '19 CT</t>
  </si>
  <si>
    <t>Waist Circ 24.4 cm</t>
  </si>
  <si>
    <t>Bump on the head SL 441, Bump and subQ bright spot SL 775 Lft side 2019 CT,  Bump Lft leg SL 1755</t>
  </si>
  <si>
    <t>Dermatitis Head&amp;Neck</t>
  </si>
  <si>
    <t>BUN = 31 (12/19/14); Cr = 1.2 (7/31/13)</t>
  </si>
  <si>
    <t xml:space="preserve">bump on left back SL1255, Right back SL1132, Rt back SL1055, in 2019 CT </t>
  </si>
  <si>
    <t>mass trunk</t>
  </si>
  <si>
    <t>MAP 132</t>
  </si>
  <si>
    <t>bump on left leg SL 1956, tiny bump on rt front abdomen SL 1128 in 2019 CT</t>
  </si>
  <si>
    <t>Osteosarcoma</t>
  </si>
  <si>
    <t xml:space="preserve"> 11/11/2015</t>
  </si>
  <si>
    <t xml:space="preserve">CARS Emaciation </t>
  </si>
  <si>
    <t>A1c=11.9</t>
  </si>
  <si>
    <t>Growth head &amp; neck</t>
  </si>
  <si>
    <t>growth left foot</t>
  </si>
  <si>
    <t>growth Left ear</t>
  </si>
  <si>
    <t>Thickened LV, Grade 2 or 3 Murmur June 2017; CARS Murmur 8/24/16</t>
  </si>
  <si>
    <t xml:space="preserve"> 5/16/2019</t>
  </si>
  <si>
    <t xml:space="preserve">Dermatitis L arm </t>
  </si>
  <si>
    <t>Murmur 12/1/15 Impaired Contractility June 2017</t>
  </si>
  <si>
    <t>Cr=1.5 (7/27/15); LK CT cyst? 2016&amp;2017</t>
  </si>
  <si>
    <t xml:space="preserve">CT density </t>
  </si>
  <si>
    <t>Waist Circ = 51 cm</t>
  </si>
  <si>
    <t xml:space="preserve">Dermatitis Head and Neck </t>
  </si>
  <si>
    <t>MAP 122</t>
  </si>
  <si>
    <t>CARS Renal Disease</t>
  </si>
  <si>
    <t xml:space="preserve">bump on left foot SL 2239; 2019 CT </t>
  </si>
  <si>
    <t>Kidney, Mesenchymal/Sarcoma, Glomus Tumor</t>
  </si>
  <si>
    <t xml:space="preserve"> 6/28/2019</t>
  </si>
  <si>
    <t xml:space="preserve">bump on top of head SL 508 2019 CT, </t>
  </si>
  <si>
    <t>Mass Tail</t>
  </si>
  <si>
    <t>mass rt kidney</t>
  </si>
  <si>
    <t>mass head and neck</t>
  </si>
  <si>
    <t xml:space="preserve">CT Cyst </t>
  </si>
  <si>
    <t xml:space="preserve">Cyst CT </t>
  </si>
  <si>
    <t xml:space="preserve">Bump L back SL1317 2019 CT, </t>
  </si>
  <si>
    <t>Cryptorchid, CT 10/17/18</t>
  </si>
  <si>
    <t xml:space="preserve"> 9/7/2017</t>
  </si>
  <si>
    <t xml:space="preserve">Cyst left </t>
  </si>
  <si>
    <t xml:space="preserve">Bright spot R chest SL1043 2019 CT, </t>
  </si>
  <si>
    <t>Dernatitis head and neck</t>
  </si>
  <si>
    <t>Uterine abn 10/21/15; vaginal discharge 12/5/18</t>
  </si>
  <si>
    <t>BMC=256 BMD=0.372</t>
  </si>
  <si>
    <t xml:space="preserve">DEXA </t>
  </si>
  <si>
    <t>Dermatitis Trunk, multiple</t>
  </si>
  <si>
    <t>neoplasia</t>
  </si>
  <si>
    <t>BMC=228 BMD=0.351</t>
  </si>
  <si>
    <t>Mass, trunk</t>
  </si>
  <si>
    <t>growth, Right arm</t>
  </si>
  <si>
    <t>BMC=262</t>
  </si>
  <si>
    <t>Dermatitis hands head neck trunk</t>
  </si>
  <si>
    <t xml:space="preserve"> Murmur</t>
  </si>
  <si>
    <t xml:space="preserve"> 7/25/2019</t>
  </si>
  <si>
    <t>MAP 133</t>
  </si>
  <si>
    <t>Dermatitis multiple</t>
  </si>
  <si>
    <t xml:space="preserve">vaginal discharge </t>
  </si>
  <si>
    <t>biopsy left arm, trunk</t>
  </si>
  <si>
    <t>BMC=265, BMD=0.364</t>
  </si>
  <si>
    <t xml:space="preserve">Lump Left side slice 1062 in 2020 CT, </t>
  </si>
  <si>
    <t>Dermatitis, head and neck</t>
  </si>
  <si>
    <t>Grade II Murmur June 2017</t>
  </si>
  <si>
    <t>Dermatitis Ears</t>
  </si>
  <si>
    <t xml:space="preserve"> 6/9/2016</t>
  </si>
  <si>
    <t xml:space="preserve">fat density "lesion" left  side abdomen ~slice 1231 in 2019 CT, </t>
  </si>
  <si>
    <t>US Arrythmia June 2017</t>
  </si>
  <si>
    <t xml:space="preserve"> 12/19/2017</t>
  </si>
  <si>
    <t>Cr = 1.3 (12/19/2017)</t>
  </si>
  <si>
    <t>Bony protrusion on left scapula (CT)</t>
  </si>
  <si>
    <t xml:space="preserve"> 6/17/2019</t>
  </si>
  <si>
    <t xml:space="preserve">hyperintensity near surface of abdomen slice 1354 in 2020 CT, </t>
  </si>
  <si>
    <t>CARS diarrhea</t>
  </si>
  <si>
    <t>Possible Pericardial effusion LV June 2017; murmur 7/29/19</t>
  </si>
  <si>
    <t>BUN = 31 (4/25/16), Cr = 1.2 (10/20/15)</t>
  </si>
  <si>
    <t>BMD = 0.372</t>
  </si>
  <si>
    <t xml:space="preserve">1700 HU object below jaw, slice 623 in 2019 ct, lump on right side slice 1150 in 2019 ct, </t>
  </si>
  <si>
    <t>Cr spiked 1.2 (9/7/18)</t>
  </si>
  <si>
    <t xml:space="preserve">Hyperintensity on skin, right side slice 1242 in 2019 ct, </t>
  </si>
  <si>
    <t>Liver, Epithelial/Carcinoma, Hepatocellular Carcinoma (low grade)</t>
  </si>
  <si>
    <t>BMD= 0.362</t>
  </si>
  <si>
    <t>Dermatitis Tail</t>
  </si>
  <si>
    <t>BMC=273; BMD=0.358</t>
  </si>
  <si>
    <t xml:space="preserve">Lump Rt side Back slice 1108 in 2020 CT, </t>
  </si>
  <si>
    <t>Trunk</t>
  </si>
  <si>
    <t xml:space="preserve"> 4/25/2018</t>
  </si>
  <si>
    <t>growths hands</t>
  </si>
  <si>
    <t>MAP 127</t>
  </si>
  <si>
    <t>growth mouth</t>
  </si>
  <si>
    <t xml:space="preserve"> 12/17/2015</t>
  </si>
  <si>
    <t xml:space="preserve"> 1/3/2019</t>
  </si>
  <si>
    <t xml:space="preserve">CARS cysts Left </t>
  </si>
  <si>
    <t>Lump on Rt shin, slice 1934 in 2020 CT</t>
  </si>
  <si>
    <t xml:space="preserve"> 12/8/2017</t>
  </si>
  <si>
    <t>finger rt</t>
  </si>
  <si>
    <t>Y (no dexa &gt;7 y.o.)</t>
  </si>
  <si>
    <t>small lump on back, slice 1039 in 2020 CT,</t>
  </si>
  <si>
    <t>Dermatitis both legs</t>
  </si>
  <si>
    <t>Lump on aorta, in slice 248 of 2017 lung CT, through 2020, possible esophageal tumor/hernia</t>
  </si>
  <si>
    <t>Dermatitis Left Leg</t>
  </si>
  <si>
    <t xml:space="preserve">Cyst Right </t>
  </si>
  <si>
    <t>lump on Rt cheek, slice 614 of 2020 CT, Hyperintensities near kidneys SL 1085, 1134</t>
  </si>
  <si>
    <t xml:space="preserve">Rhythm Abnormality </t>
  </si>
  <si>
    <t>Hyperintensity slice 1084 in 2020 CT near rt kidney,</t>
  </si>
  <si>
    <t>Dermatitis, Trunk</t>
  </si>
  <si>
    <t xml:space="preserve">hepatocellular carcinoma; diagnosed at necropsy </t>
  </si>
  <si>
    <t>Mild Myocardial fibrosis at Nx; Hypertensive and LV hypertrophy, see clinical history in path report</t>
  </si>
  <si>
    <t>CT Density/bullae</t>
  </si>
  <si>
    <t>MAP 146</t>
  </si>
  <si>
    <t xml:space="preserve">Lung Bullae 2020, Implant Rt shoulder sl 766 2020 ct,  Implant Rt side slice 1347, dense lesion Lf leg slice 1459, </t>
  </si>
  <si>
    <t xml:space="preserve">Lung Bulla, Implant rt shoulder slice 772, Implant left leg slice 1519, </t>
  </si>
  <si>
    <t>MAP 165</t>
  </si>
  <si>
    <t>Cyst slice 1033 2020 CT,</t>
  </si>
  <si>
    <t xml:space="preserve">Lung Bulla, Implant rt shoulder slice 888, Implant left leg slice 1644, </t>
  </si>
  <si>
    <t>Big Cyst 2020 CT slice 1015</t>
  </si>
  <si>
    <t xml:space="preserve">Right pinky toe dislocated, 2020 CT, implant between shoulder blades,  </t>
  </si>
  <si>
    <t>Mass, Trunk</t>
  </si>
  <si>
    <t>BMC = 256, BMD = 0.363</t>
  </si>
  <si>
    <t xml:space="preserve">impant between shoulder blades, </t>
  </si>
  <si>
    <t>Anorexia</t>
  </si>
  <si>
    <t xml:space="preserve"> 8/23/2017</t>
  </si>
  <si>
    <t>fused spine?</t>
  </si>
  <si>
    <t>Spine was almost normal in 2018 CT.</t>
  </si>
  <si>
    <t>Dermatitis Multiple</t>
  </si>
  <si>
    <t xml:space="preserve">Renal Cyst Left </t>
  </si>
  <si>
    <t>Spondylosis in 2020 CT; mild lung hyperintenisities and Bullae in 2020 CT.</t>
  </si>
  <si>
    <t xml:space="preserve">Vaginal Discharge </t>
  </si>
  <si>
    <t>No CAT record</t>
  </si>
  <si>
    <t xml:space="preserve">Dermatitis, multiple </t>
  </si>
  <si>
    <t>Petechia, trunk</t>
  </si>
  <si>
    <t>CARS Small Testes 12/11/19; Cryptorchid 2/12/20</t>
  </si>
  <si>
    <t xml:space="preserve">CARS Abnormal Behavior (General) </t>
  </si>
  <si>
    <t xml:space="preserve">CARS Small Testes </t>
  </si>
  <si>
    <t>CARS Y</t>
  </si>
  <si>
    <t>MAP 123</t>
  </si>
  <si>
    <t>BMC = 238.4</t>
  </si>
  <si>
    <t>Growth, Trunk</t>
  </si>
  <si>
    <t>BMC = 268; BMD = 0.347</t>
  </si>
  <si>
    <t>BMC = 268; BMD = 0.366</t>
  </si>
  <si>
    <t>BMC = 263</t>
  </si>
  <si>
    <t>Mass Left leg</t>
  </si>
  <si>
    <t>MAP 158</t>
  </si>
  <si>
    <t>CT hypointenisty slice 729 in 2018 Scan</t>
  </si>
  <si>
    <t>CARS Tachypnea</t>
  </si>
  <si>
    <t>Lung opacities in 4/18/18 CT</t>
  </si>
  <si>
    <t xml:space="preserve">Cars </t>
  </si>
  <si>
    <t>Dexa</t>
  </si>
  <si>
    <t>CT Bullae</t>
  </si>
  <si>
    <t>Genital</t>
  </si>
  <si>
    <t>Fat epi and endocardial; myocardial fibrosis at Nx</t>
  </si>
  <si>
    <t>A1c = 6.75</t>
  </si>
  <si>
    <t xml:space="preserve">skin, skin, follicular, Mesenchymal/Sarcoma Lipoma, PNST, </t>
  </si>
  <si>
    <t>Enlarged heart &amp; myocardial fibrosis at Nx</t>
  </si>
  <si>
    <t>ct density</t>
  </si>
  <si>
    <t>Dermatitis, tail</t>
  </si>
  <si>
    <t>mass, head &amp; neck</t>
  </si>
  <si>
    <t>A wave taller than E wave MV, Restrictive LV</t>
  </si>
  <si>
    <t>kyphosis, scoliosis</t>
  </si>
  <si>
    <t>CARS bloody diarrhea 2017 and 2018, gastric ulcer 1/4/2018</t>
  </si>
  <si>
    <t xml:space="preserve">CT cysts </t>
  </si>
  <si>
    <t>growth head &amp; neck</t>
  </si>
  <si>
    <t>CARS -undescended 2019 CT</t>
  </si>
  <si>
    <t>A1c = 7.1</t>
  </si>
  <si>
    <t>Endocardiosis; myocardial fibrosis at Nx</t>
  </si>
  <si>
    <t>Bullae and density</t>
  </si>
  <si>
    <t>growth left arm</t>
  </si>
  <si>
    <t>mass left arm</t>
  </si>
  <si>
    <t>A1c = 9.5</t>
  </si>
  <si>
    <t>11/1//2018</t>
  </si>
  <si>
    <t>Skin, Mesenchymal/Sarcoma, Hemangioma</t>
  </si>
  <si>
    <t>Murmur ; Regurgitation at MV, A taller than E, LA enlarged</t>
  </si>
  <si>
    <t xml:space="preserve">SPONDYLOSIS </t>
  </si>
  <si>
    <t>Dermatitis, arms</t>
  </si>
  <si>
    <t>mass,rt foot</t>
  </si>
  <si>
    <t>Skin, Kidney, Skin, Glomus, Carcinoma, Chondrolipoma</t>
  </si>
  <si>
    <t>mass, genital area CT</t>
  </si>
  <si>
    <t>growth, head and neck CT</t>
  </si>
  <si>
    <t>CARS Bradycardia, auscultation</t>
  </si>
  <si>
    <t>CARS constipation (16), Diarrhea (17), Vomitting (18)</t>
  </si>
  <si>
    <t xml:space="preserve">Port in back </t>
  </si>
  <si>
    <t>M Mode not contracting well, Contractility on short axis decreased June 2017</t>
  </si>
  <si>
    <t>BMD=0.347, BMC=213</t>
  </si>
  <si>
    <t>CARS: Murmur 7/8/15, Echo Notes:Grade II Murmur June 2017,CARS rhythm abn 8/22/19</t>
  </si>
  <si>
    <t>Cr&gt;1.1</t>
  </si>
  <si>
    <t>Dexa 8/14/15 (then recovered)</t>
  </si>
  <si>
    <t>Might be a "lump" on rt side of face ~SL 609 in 2019 CT</t>
  </si>
  <si>
    <t>Murmur 4/19/18</t>
  </si>
  <si>
    <t>Cr = 1.2 11/10/15</t>
  </si>
  <si>
    <t>Multiple lymph nodes, Hematopoietic,  lymphoma with leukemia</t>
  </si>
  <si>
    <t>Cr = 1.2 (12/9/13)</t>
  </si>
  <si>
    <t>Possible cysts in 2015 CT</t>
  </si>
  <si>
    <t>mass mouth</t>
  </si>
  <si>
    <t>Mass head&amp;neck</t>
  </si>
  <si>
    <t>Bright spot Rt ear SL 410, Lump Rt side in mouth SL 461, in 2018 CT</t>
  </si>
  <si>
    <t>BMC = 237</t>
  </si>
  <si>
    <t>Cyst or lump on Rt K on 2017 CT</t>
  </si>
  <si>
    <t>Dermatitis Rt arm</t>
  </si>
  <si>
    <t>growth trunk</t>
  </si>
  <si>
    <t>Uterus, Mesenchymal/Sarcoma, Leiomyoma</t>
  </si>
  <si>
    <t>hyperdense lesion in spine 2020 CT</t>
  </si>
  <si>
    <t>dermatitis genital area</t>
  </si>
  <si>
    <t>vaginal discharge 8/23/17</t>
  </si>
  <si>
    <t>mass rt foot</t>
  </si>
  <si>
    <t>Lump on interior Rt ankle SL 1712</t>
  </si>
  <si>
    <t>MAP 126</t>
  </si>
  <si>
    <t>Myocardial Fibrosis and Atherosclerosis at Nx; murmur in 2012</t>
  </si>
  <si>
    <t xml:space="preserve">Cyst LK </t>
  </si>
  <si>
    <t xml:space="preserve">Cysts  CT </t>
  </si>
  <si>
    <t>Dermatitis lft arm</t>
  </si>
  <si>
    <t xml:space="preserve">hysterectomyEndometrial hyperplasia </t>
  </si>
  <si>
    <t>genital area</t>
  </si>
  <si>
    <t>Abdominal Mass</t>
  </si>
  <si>
    <t>Uterine mass</t>
  </si>
  <si>
    <t>skin, Neural crest, melanocytoma</t>
  </si>
  <si>
    <t>CARS growth</t>
  </si>
  <si>
    <t>growth head&amp;neck</t>
  </si>
  <si>
    <t>growth L eye</t>
  </si>
  <si>
    <t>A1c = 7.5</t>
  </si>
  <si>
    <t>Crepitus legs</t>
  </si>
  <si>
    <t>Lump on Lft Chest SL 681 2019 CT</t>
  </si>
  <si>
    <t>Dermatitis arms legs and trunk</t>
  </si>
  <si>
    <t>mass left leg</t>
  </si>
  <si>
    <t xml:space="preserve">calcifications? L arm SL 263 &amp; 303 2019 CT </t>
  </si>
  <si>
    <t>rowth left foot</t>
  </si>
  <si>
    <t>growth L leg</t>
  </si>
  <si>
    <t>mass L leg</t>
  </si>
  <si>
    <t xml:space="preserve">CT  </t>
  </si>
  <si>
    <t xml:space="preserve">Lump Lft Leg SL 1431 2019CT, mineralization Rt Arm SL 365,  </t>
  </si>
  <si>
    <t>bumps on R Leg SL 1401, 1817 2019CT, SubQ bright spot R side SL 1172,</t>
  </si>
  <si>
    <t>calcification middle of rt arm SL354 2019CT,</t>
  </si>
  <si>
    <t>MAP 136</t>
  </si>
  <si>
    <t>Dermatitis Head and Neck, legs, trunk</t>
  </si>
  <si>
    <t>CARS (&gt;150/95)</t>
  </si>
  <si>
    <t xml:space="preserve"> 2/20/2019</t>
  </si>
  <si>
    <t>Dermatitis Rt Arm</t>
  </si>
  <si>
    <t xml:space="preserve">mineralization R back SL783 in 2019 CT, </t>
  </si>
  <si>
    <t xml:space="preserve"> 4/18/2016</t>
  </si>
  <si>
    <t>CARS Bloody Diarrhea</t>
  </si>
  <si>
    <t xml:space="preserve"> 8/17/1916</t>
  </si>
  <si>
    <t>mass tail, removed</t>
  </si>
  <si>
    <t xml:space="preserve"> 4/6/2018</t>
  </si>
  <si>
    <t xml:space="preserve">Lump on Rt side of mouth SL586 2019CT, </t>
  </si>
  <si>
    <t>Cr=1.2 (9/5/18) Mass LK (12/10/20)</t>
  </si>
  <si>
    <t>mass lft leg</t>
  </si>
  <si>
    <t>growth right leg</t>
  </si>
  <si>
    <t>growth rt foot</t>
  </si>
  <si>
    <t xml:space="preserve">Big Lump Rt lower back SL1469, small lump lower rt back SL1527, 2019 CT, </t>
  </si>
  <si>
    <t xml:space="preserve">Bump middle of back CL1121 2019 CT, </t>
  </si>
  <si>
    <t>Bradycardia 6/7/16; murmur 11/15/17</t>
  </si>
  <si>
    <t xml:space="preserve"> 6/7/2016</t>
  </si>
  <si>
    <t>BMC=166 BMD=0.322</t>
  </si>
  <si>
    <t xml:space="preserve">cyst left </t>
  </si>
  <si>
    <t>Uterus, Lymph nodes, Epithelial/Carcinoma, Hematopoietic, Uterine trophoblastic tumor, lymphoma</t>
  </si>
  <si>
    <t>BMC=270 (2015) BMD=0.372 (2018)</t>
  </si>
  <si>
    <t>Dermatitis head, neck arms, legs</t>
  </si>
  <si>
    <t xml:space="preserve">Dysmenorrhea </t>
  </si>
  <si>
    <t xml:space="preserve"> 11/1/2016</t>
  </si>
  <si>
    <t>BMC=207 BMD=0.340</t>
  </si>
  <si>
    <t>Dermatitis head multiple</t>
  </si>
  <si>
    <t>growth Rt leg</t>
  </si>
  <si>
    <t>growth left leg</t>
  </si>
  <si>
    <t>bump left leg SL1240in 2019 CT</t>
  </si>
  <si>
    <t>BMC=272 BMD=0.365</t>
  </si>
  <si>
    <t xml:space="preserve">Vaginitis </t>
  </si>
  <si>
    <t>mass head &amp; neck</t>
  </si>
  <si>
    <t xml:space="preserve">Bullae &lt;25%, Implant SL 1450 2019 CT, </t>
  </si>
  <si>
    <t>Skin, Epithelial/Carcinoma, squamous cell carcinoma</t>
  </si>
  <si>
    <t xml:space="preserve">Dermatitis multiple </t>
  </si>
  <si>
    <t>growth arms</t>
  </si>
  <si>
    <t>Lump on right eylid, lump on skin slice 1454 in 2020 CT</t>
  </si>
  <si>
    <t>BMC = 231.6</t>
  </si>
  <si>
    <t>Rhythm Abnormality</t>
  </si>
  <si>
    <t xml:space="preserve"> 6/20/2019</t>
  </si>
  <si>
    <t>BMC=210, BMD=0.342</t>
  </si>
  <si>
    <t>Murmur Grade 2/6</t>
  </si>
  <si>
    <t>BMC= 273</t>
  </si>
  <si>
    <t>Dermatitis, trunk</t>
  </si>
  <si>
    <t xml:space="preserve">Vaginal discharge </t>
  </si>
  <si>
    <t>GWS Inflammatory Bowel Disease</t>
  </si>
  <si>
    <t>Brain, Neural Crest, Glioblastoma</t>
  </si>
  <si>
    <t xml:space="preserve">Bradycardia/rhythm abnormality </t>
  </si>
  <si>
    <t>BUN=36 (12/7/18); Cr=1.2 (1/4/17)</t>
  </si>
  <si>
    <t>ID</t>
  </si>
  <si>
    <t>Time_Under_Observation_(yrs)</t>
  </si>
  <si>
    <t>Dose_(Gy)</t>
  </si>
  <si>
    <t>Irrad_Age_(months)</t>
  </si>
  <si>
    <t>Years_Since_Irrad</t>
  </si>
  <si>
    <t>Current_Age_(years)</t>
  </si>
  <si>
    <t>Animal_Status</t>
  </si>
  <si>
    <t>Diabetes_(Y/N)</t>
  </si>
  <si>
    <t>Cataracts_(Y/N)</t>
  </si>
  <si>
    <t>Arthritis_(Y/N)</t>
  </si>
  <si>
    <t>Periodontitis_(Y/N)</t>
  </si>
  <si>
    <t>GI_(Y/N)</t>
  </si>
  <si>
    <t>Behavior_(Y/N)</t>
  </si>
  <si>
    <t>Tumor_(Y/N)</t>
  </si>
  <si>
    <t>Heart_(Y/N)</t>
  </si>
  <si>
    <t>Hypertension_(Y/N)</t>
  </si>
  <si>
    <t>Testicular Atrophy_(Y/N)</t>
  </si>
  <si>
    <t>Ovarian Dysfunction_(Y/N)</t>
  </si>
  <si>
    <t>Hepatic_(Y/N)</t>
  </si>
  <si>
    <t>Kidney_(Y/N)</t>
  </si>
  <si>
    <t>Lung_(Y/N)</t>
  </si>
  <si>
    <t>Bone_(Y/N)</t>
  </si>
  <si>
    <t>Overweight_(Y/N)</t>
  </si>
  <si>
    <t>Underweight_(Y/N)</t>
  </si>
  <si>
    <t>Brain Lesion_(Y/N)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</si>
</sst>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top" wrapText="1"/>
    </xf>
    <xf numFmtId="2" fontId="0" fillId="0" borderId="2" xfId="0" applyNumberForma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47F-A4FE-4500-B0D4-6420E2B6D4B9}">
  <dimension ref="A1:EL159"/>
  <sheetViews>
    <sheetView zoomScale="125" zoomScaleNormal="41" workbookViewId="0">
      <pane ySplit="1" topLeftCell="A2" activePane="bottomLeft" state="frozen"/>
      <selection pane="bottomLeft" activeCell="BZ1" sqref="BZ1:BZ1048576"/>
    </sheetView>
  </sheetViews>
  <sheetFormatPr baseColWidth="10" defaultColWidth="8.6640625" defaultRowHeight="15" x14ac:dyDescent="0.2"/>
  <cols>
    <col min="1" max="1" width="8.83203125" style="14" bestFit="1" customWidth="1"/>
    <col min="2" max="2" width="8.6640625" style="14"/>
    <col min="3" max="4" width="8.83203125" style="14" bestFit="1" customWidth="1"/>
    <col min="5" max="5" width="10.33203125" style="14" customWidth="1"/>
    <col min="6" max="6" width="9.6640625" style="14" bestFit="1" customWidth="1"/>
    <col min="7" max="10" width="8.83203125" style="14" bestFit="1" customWidth="1"/>
    <col min="11" max="11" width="12.1640625" style="14" customWidth="1"/>
    <col min="12" max="12" width="16.5" style="14" customWidth="1"/>
    <col min="13" max="13" width="8.6640625" style="14"/>
    <col min="14" max="14" width="11" style="14" customWidth="1"/>
    <col min="15" max="15" width="8.6640625" style="14"/>
    <col min="16" max="16" width="10.83203125" style="14" customWidth="1"/>
    <col min="17" max="18" width="8.83203125" style="14" bestFit="1" customWidth="1"/>
    <col min="19" max="19" width="8.6640625" style="14"/>
    <col min="20" max="20" width="11.5" style="14" customWidth="1"/>
    <col min="21" max="22" width="8.6640625" style="14"/>
    <col min="23" max="23" width="11" style="14" customWidth="1"/>
    <col min="24" max="24" width="8.83203125" style="14" bestFit="1" customWidth="1"/>
    <col min="25" max="26" width="8.6640625" style="14"/>
    <col min="27" max="27" width="11.33203125" style="14" customWidth="1"/>
    <col min="28" max="28" width="6.33203125" style="14" customWidth="1"/>
    <col min="29" max="29" width="11.33203125" style="14" customWidth="1"/>
    <col min="30" max="30" width="8.6640625" style="14"/>
    <col min="31" max="31" width="6.83203125" style="14" customWidth="1"/>
    <col min="32" max="32" width="11.5" style="14" customWidth="1"/>
    <col min="33" max="33" width="10.83203125" style="14" bestFit="1" customWidth="1"/>
    <col min="34" max="34" width="6.1640625" style="14" customWidth="1"/>
    <col min="35" max="35" width="8.6640625" style="14"/>
    <col min="36" max="36" width="10.83203125" style="14" customWidth="1"/>
    <col min="37" max="37" width="5.6640625" style="14" customWidth="1"/>
    <col min="38" max="38" width="10.5" style="14" customWidth="1"/>
    <col min="39" max="39" width="18" style="14" customWidth="1"/>
    <col min="40" max="40" width="13.1640625" style="14" customWidth="1"/>
    <col min="41" max="41" width="8.6640625" style="14"/>
    <col min="42" max="42" width="11.83203125" style="14" customWidth="1"/>
    <col min="43" max="43" width="8.6640625" style="14"/>
    <col min="44" max="44" width="12.5" style="14" customWidth="1"/>
    <col min="45" max="45" width="8.6640625" style="14"/>
    <col min="46" max="46" width="10.83203125" style="14" customWidth="1"/>
    <col min="47" max="47" width="8.6640625" style="14"/>
    <col min="48" max="48" width="5.33203125" style="14" customWidth="1"/>
    <col min="49" max="49" width="8.6640625" style="14"/>
    <col min="50" max="50" width="12.83203125" style="14" customWidth="1"/>
    <col min="51" max="51" width="6.1640625" style="14" customWidth="1"/>
    <col min="52" max="52" width="8.6640625" style="14"/>
    <col min="53" max="53" width="10.5" style="14" customWidth="1"/>
    <col min="54" max="54" width="6.33203125" style="14" customWidth="1"/>
    <col min="55" max="55" width="8.6640625" style="14"/>
    <col min="56" max="56" width="12.1640625" style="14" customWidth="1"/>
    <col min="57" max="57" width="5.33203125" style="14" customWidth="1"/>
    <col min="58" max="58" width="8.6640625" style="14"/>
    <col min="59" max="59" width="12" style="14" customWidth="1"/>
    <col min="60" max="60" width="6" style="14" customWidth="1"/>
    <col min="61" max="61" width="8.6640625" style="14"/>
    <col min="62" max="62" width="12.6640625" style="14" customWidth="1"/>
    <col min="63" max="63" width="6.5" style="14" customWidth="1"/>
    <col min="64" max="64" width="8.6640625" style="14"/>
    <col min="65" max="65" width="10.83203125" style="14" customWidth="1"/>
    <col min="66" max="67" width="8.6640625" style="14"/>
    <col min="68" max="68" width="9.6640625" style="14" bestFit="1" customWidth="1"/>
    <col min="69" max="69" width="5.5" style="14" customWidth="1"/>
    <col min="70" max="70" width="8.6640625" style="14"/>
    <col min="71" max="71" width="11.33203125" style="14" customWidth="1"/>
    <col min="72" max="72" width="6.5" style="14" customWidth="1"/>
    <col min="73" max="73" width="8.6640625" style="14"/>
    <col min="74" max="74" width="13.33203125" style="14" customWidth="1"/>
    <col min="75" max="76" width="8.6640625" style="14"/>
    <col min="77" max="77" width="10.5" style="14" customWidth="1"/>
    <col min="78" max="78" width="8.6640625" style="14"/>
    <col min="79" max="79" width="10" style="14" customWidth="1"/>
    <col min="80" max="80" width="12.33203125" style="14" customWidth="1"/>
    <col min="81" max="81" width="55" style="14" customWidth="1"/>
    <col min="82" max="16384" width="8.6640625" style="14"/>
  </cols>
  <sheetData>
    <row r="1" spans="1:81" ht="96" x14ac:dyDescent="0.2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6" t="s">
        <v>6</v>
      </c>
      <c r="H1" s="17" t="s">
        <v>7</v>
      </c>
      <c r="I1" s="19" t="s">
        <v>8</v>
      </c>
      <c r="J1" s="16" t="s">
        <v>9</v>
      </c>
      <c r="K1" s="20" t="s">
        <v>10</v>
      </c>
      <c r="L1" s="21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22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7" t="s">
        <v>23</v>
      </c>
      <c r="Y1" s="22" t="s">
        <v>24</v>
      </c>
      <c r="Z1" s="16" t="s">
        <v>25</v>
      </c>
      <c r="AA1" s="23" t="s">
        <v>26</v>
      </c>
      <c r="AB1" s="16" t="s">
        <v>27</v>
      </c>
      <c r="AC1" s="20" t="s">
        <v>28</v>
      </c>
      <c r="AD1" s="24" t="s">
        <v>29</v>
      </c>
      <c r="AE1" s="25" t="s">
        <v>30</v>
      </c>
      <c r="AF1" s="24" t="s">
        <v>31</v>
      </c>
      <c r="AG1" s="21" t="s">
        <v>32</v>
      </c>
      <c r="AH1" s="16" t="s">
        <v>33</v>
      </c>
      <c r="AI1" s="16" t="s">
        <v>34</v>
      </c>
      <c r="AJ1" s="16" t="s">
        <v>35</v>
      </c>
      <c r="AK1" s="22" t="s">
        <v>36</v>
      </c>
      <c r="AL1" s="16" t="s">
        <v>37</v>
      </c>
      <c r="AM1" s="16" t="s">
        <v>38</v>
      </c>
      <c r="AN1" s="22" t="s">
        <v>39</v>
      </c>
      <c r="AO1" s="16" t="s">
        <v>39</v>
      </c>
      <c r="AP1" s="16" t="s">
        <v>40</v>
      </c>
      <c r="AQ1" s="16" t="s">
        <v>40</v>
      </c>
      <c r="AR1" s="16" t="s">
        <v>41</v>
      </c>
      <c r="AS1" s="16" t="s">
        <v>41</v>
      </c>
      <c r="AT1" s="16" t="s">
        <v>42</v>
      </c>
      <c r="AU1" s="21" t="s">
        <v>42</v>
      </c>
      <c r="AV1" s="16" t="s">
        <v>43</v>
      </c>
      <c r="AW1" s="16" t="s">
        <v>44</v>
      </c>
      <c r="AX1" s="16" t="s">
        <v>45</v>
      </c>
      <c r="AY1" s="22" t="s">
        <v>46</v>
      </c>
      <c r="AZ1" s="16" t="s">
        <v>47</v>
      </c>
      <c r="BA1" s="21" t="s">
        <v>48</v>
      </c>
      <c r="BB1" s="16" t="s">
        <v>49</v>
      </c>
      <c r="BC1" s="16" t="s">
        <v>50</v>
      </c>
      <c r="BD1" s="16" t="s">
        <v>51</v>
      </c>
      <c r="BE1" s="26" t="s">
        <v>52</v>
      </c>
      <c r="BF1" s="16" t="s">
        <v>53</v>
      </c>
      <c r="BG1" s="21" t="s">
        <v>54</v>
      </c>
      <c r="BH1" s="16" t="s">
        <v>55</v>
      </c>
      <c r="BI1" s="16" t="s">
        <v>56</v>
      </c>
      <c r="BJ1" s="21" t="s">
        <v>57</v>
      </c>
      <c r="BK1" s="16" t="s">
        <v>58</v>
      </c>
      <c r="BL1" s="16" t="s">
        <v>59</v>
      </c>
      <c r="BM1" s="21" t="s">
        <v>60</v>
      </c>
      <c r="BN1" s="16" t="s">
        <v>61</v>
      </c>
      <c r="BO1" s="16" t="s">
        <v>62</v>
      </c>
      <c r="BP1" s="21" t="s">
        <v>63</v>
      </c>
      <c r="BQ1" s="16" t="s">
        <v>64</v>
      </c>
      <c r="BR1" s="16" t="s">
        <v>65</v>
      </c>
      <c r="BS1" s="21" t="s">
        <v>66</v>
      </c>
      <c r="BT1" s="16" t="s">
        <v>67</v>
      </c>
      <c r="BU1" s="16" t="s">
        <v>68</v>
      </c>
      <c r="BV1" s="21" t="s">
        <v>69</v>
      </c>
      <c r="BW1" s="16" t="s">
        <v>70</v>
      </c>
      <c r="BX1" s="16" t="s">
        <v>71</v>
      </c>
      <c r="BY1" s="21" t="s">
        <v>72</v>
      </c>
      <c r="BZ1" s="16" t="s">
        <v>73</v>
      </c>
      <c r="CA1" s="16" t="s">
        <v>74</v>
      </c>
      <c r="CB1" s="21" t="s">
        <v>75</v>
      </c>
      <c r="CC1" s="16" t="s">
        <v>76</v>
      </c>
    </row>
    <row r="2" spans="1:81" x14ac:dyDescent="0.2">
      <c r="A2" s="14">
        <v>1423</v>
      </c>
      <c r="B2" s="14" t="s">
        <v>77</v>
      </c>
      <c r="D2" s="4">
        <v>1.3808219178082193</v>
      </c>
      <c r="F2" s="7"/>
      <c r="G2" s="14">
        <v>0</v>
      </c>
      <c r="H2" s="4"/>
      <c r="I2" s="8"/>
      <c r="J2" s="8">
        <v>9.9479452054794528</v>
      </c>
      <c r="K2" s="5">
        <v>40983</v>
      </c>
      <c r="L2" s="6" t="s">
        <v>78</v>
      </c>
      <c r="S2" s="3" t="s">
        <v>79</v>
      </c>
      <c r="T2" s="5">
        <v>40001</v>
      </c>
      <c r="W2" s="5"/>
      <c r="X2" s="4"/>
      <c r="Y2" s="3"/>
      <c r="AA2" s="9"/>
      <c r="AB2" s="14" t="s">
        <v>80</v>
      </c>
      <c r="AC2" s="5">
        <v>40946</v>
      </c>
      <c r="AD2" s="2" t="s">
        <v>81</v>
      </c>
      <c r="AE2" s="1"/>
      <c r="AF2" s="2"/>
      <c r="AG2" s="9" t="s">
        <v>82</v>
      </c>
      <c r="AK2" s="3" t="s">
        <v>82</v>
      </c>
      <c r="AN2" s="3"/>
      <c r="AU2" s="6"/>
      <c r="AX2" s="14" t="s">
        <v>82</v>
      </c>
      <c r="AY2" s="3"/>
      <c r="BA2" s="6"/>
      <c r="BD2" s="14" t="s">
        <v>82</v>
      </c>
      <c r="BE2" s="3"/>
      <c r="BG2" s="6"/>
      <c r="BJ2" s="6"/>
      <c r="BM2" s="6" t="s">
        <v>82</v>
      </c>
      <c r="BP2" s="6"/>
      <c r="BS2" s="6" t="s">
        <v>82</v>
      </c>
      <c r="BT2" s="14" t="s">
        <v>79</v>
      </c>
      <c r="BU2" s="14" t="s">
        <v>83</v>
      </c>
      <c r="BV2" s="9">
        <v>40156</v>
      </c>
      <c r="BY2" s="6"/>
      <c r="CB2" s="6"/>
    </row>
    <row r="3" spans="1:81" x14ac:dyDescent="0.2">
      <c r="A3" s="14">
        <v>1484</v>
      </c>
      <c r="B3" s="14" t="s">
        <v>77</v>
      </c>
      <c r="C3" s="14">
        <v>99</v>
      </c>
      <c r="D3" s="4">
        <v>11.868493150684932</v>
      </c>
      <c r="E3" s="14" t="s">
        <v>80</v>
      </c>
      <c r="F3" s="7"/>
      <c r="G3" s="14">
        <v>0</v>
      </c>
      <c r="H3" s="4"/>
      <c r="I3" s="8"/>
      <c r="J3" s="8">
        <v>19.276712328767122</v>
      </c>
      <c r="K3" s="5"/>
      <c r="L3" s="6" t="s">
        <v>84</v>
      </c>
      <c r="S3" s="3" t="s">
        <v>79</v>
      </c>
      <c r="T3" s="5">
        <v>43391</v>
      </c>
      <c r="U3" s="14" t="s">
        <v>79</v>
      </c>
      <c r="V3" s="14" t="s">
        <v>85</v>
      </c>
      <c r="W3" s="5">
        <v>43221</v>
      </c>
      <c r="X3" s="4">
        <v>118.41369863013699</v>
      </c>
      <c r="Y3" s="3" t="s">
        <v>79</v>
      </c>
      <c r="AA3" s="9">
        <v>43495</v>
      </c>
      <c r="AB3" s="14" t="s">
        <v>80</v>
      </c>
      <c r="AC3" s="5">
        <v>43221</v>
      </c>
      <c r="AD3" s="2" t="s">
        <v>81</v>
      </c>
      <c r="AE3" s="1"/>
      <c r="AF3" s="2"/>
      <c r="AG3" s="9" t="s">
        <v>82</v>
      </c>
      <c r="AH3" s="14" t="s">
        <v>79</v>
      </c>
      <c r="AK3" s="3" t="s">
        <v>82</v>
      </c>
      <c r="AN3" s="10">
        <v>42584</v>
      </c>
      <c r="AO3" s="14" t="s">
        <v>86</v>
      </c>
      <c r="AP3" s="5">
        <v>42913</v>
      </c>
      <c r="AQ3" s="14" t="s">
        <v>87</v>
      </c>
      <c r="AR3" s="5">
        <v>43536</v>
      </c>
      <c r="AS3" s="14" t="s">
        <v>88</v>
      </c>
      <c r="AT3" s="5">
        <v>43822</v>
      </c>
      <c r="AU3" s="6" t="s">
        <v>89</v>
      </c>
      <c r="AX3" s="14" t="s">
        <v>82</v>
      </c>
      <c r="AY3" s="3"/>
      <c r="BA3" s="6"/>
      <c r="BD3" s="14" t="s">
        <v>82</v>
      </c>
      <c r="BE3" s="3"/>
      <c r="BG3" s="6"/>
      <c r="BJ3" s="6"/>
      <c r="BM3" s="6" t="s">
        <v>82</v>
      </c>
      <c r="BN3" s="14" t="s">
        <v>79</v>
      </c>
      <c r="BO3" s="14" t="s">
        <v>90</v>
      </c>
      <c r="BP3" s="9">
        <v>40649</v>
      </c>
      <c r="BQ3" s="5"/>
      <c r="BS3" s="6" t="s">
        <v>82</v>
      </c>
      <c r="BT3" s="14" t="s">
        <v>79</v>
      </c>
      <c r="BU3" s="14" t="s">
        <v>91</v>
      </c>
      <c r="BV3" s="9">
        <v>40994</v>
      </c>
      <c r="BY3" s="6"/>
      <c r="CB3" s="6"/>
    </row>
    <row r="4" spans="1:81" x14ac:dyDescent="0.2">
      <c r="A4" s="14">
        <v>1574</v>
      </c>
      <c r="B4" s="14" t="s">
        <v>77</v>
      </c>
      <c r="C4" s="14">
        <v>96</v>
      </c>
      <c r="D4" s="4">
        <v>13.03013698630137</v>
      </c>
      <c r="E4" s="14" t="s">
        <v>80</v>
      </c>
      <c r="F4" s="7">
        <v>38942</v>
      </c>
      <c r="G4" s="14">
        <v>7.55</v>
      </c>
      <c r="H4" s="4">
        <v>52.9</v>
      </c>
      <c r="I4" s="8">
        <v>13.358904109589041</v>
      </c>
      <c r="J4" s="8">
        <v>17.767123287671232</v>
      </c>
      <c r="K4" s="5">
        <v>43818</v>
      </c>
      <c r="L4" s="6" t="s">
        <v>78</v>
      </c>
      <c r="S4" s="3"/>
      <c r="U4" s="14" t="s">
        <v>79</v>
      </c>
      <c r="V4" s="14" t="s">
        <v>85</v>
      </c>
      <c r="W4" s="5">
        <v>40982</v>
      </c>
      <c r="X4" s="4">
        <v>5.5890410958904111</v>
      </c>
      <c r="Y4" s="3" t="s">
        <v>79</v>
      </c>
      <c r="AA4" s="9"/>
      <c r="AB4" s="14" t="s">
        <v>80</v>
      </c>
      <c r="AC4" s="5">
        <v>43229</v>
      </c>
      <c r="AD4" s="2" t="s">
        <v>81</v>
      </c>
      <c r="AE4" s="1"/>
      <c r="AF4" s="2"/>
      <c r="AG4" s="9" t="s">
        <v>82</v>
      </c>
      <c r="AK4" s="3" t="s">
        <v>80</v>
      </c>
      <c r="AL4" s="5">
        <v>43818</v>
      </c>
      <c r="AM4" s="14" t="s">
        <v>92</v>
      </c>
      <c r="AN4" s="10">
        <v>42397</v>
      </c>
      <c r="AO4" s="14" t="s">
        <v>88</v>
      </c>
      <c r="AP4" s="5">
        <v>42538</v>
      </c>
      <c r="AQ4" s="14" t="s">
        <v>93</v>
      </c>
      <c r="AR4" s="5">
        <v>42829</v>
      </c>
      <c r="AS4" s="14" t="s">
        <v>88</v>
      </c>
      <c r="AT4" s="5">
        <v>43390</v>
      </c>
      <c r="AU4" s="6" t="s">
        <v>88</v>
      </c>
      <c r="AV4" s="5" t="s">
        <v>79</v>
      </c>
      <c r="AW4" s="14" t="s">
        <v>94</v>
      </c>
      <c r="AX4" s="5">
        <v>43087</v>
      </c>
      <c r="AY4" s="3"/>
      <c r="BA4" s="6"/>
      <c r="BD4" s="14" t="s">
        <v>82</v>
      </c>
      <c r="BE4" s="3"/>
      <c r="BG4" s="6"/>
      <c r="BJ4" s="6"/>
      <c r="BK4" s="14" t="s">
        <v>79</v>
      </c>
      <c r="BL4" s="14" t="s">
        <v>95</v>
      </c>
      <c r="BM4" s="9">
        <v>43794</v>
      </c>
      <c r="BP4" s="6"/>
      <c r="BS4" s="6" t="s">
        <v>82</v>
      </c>
      <c r="BV4" s="6"/>
      <c r="BY4" s="6"/>
      <c r="BZ4" s="14" t="s">
        <v>79</v>
      </c>
      <c r="CA4" s="11">
        <v>41454</v>
      </c>
      <c r="CB4" s="12">
        <v>40936</v>
      </c>
    </row>
    <row r="5" spans="1:81" x14ac:dyDescent="0.2">
      <c r="A5" s="14">
        <v>1575</v>
      </c>
      <c r="B5" s="14" t="s">
        <v>77</v>
      </c>
      <c r="C5" s="14">
        <v>99</v>
      </c>
      <c r="D5" s="4">
        <v>14.139726027397261</v>
      </c>
      <c r="E5" s="14" t="s">
        <v>80</v>
      </c>
      <c r="F5" s="7">
        <v>38977</v>
      </c>
      <c r="G5" s="14">
        <v>7.85</v>
      </c>
      <c r="H5" s="4">
        <v>40.200000000000003</v>
      </c>
      <c r="I5" s="8">
        <v>14.372602739726027</v>
      </c>
      <c r="J5" s="8">
        <v>17.726027397260275</v>
      </c>
      <c r="K5" s="5">
        <v>44223</v>
      </c>
      <c r="L5" s="6" t="s">
        <v>78</v>
      </c>
      <c r="S5" s="3" t="s">
        <v>79</v>
      </c>
      <c r="T5" s="5">
        <v>40007</v>
      </c>
      <c r="U5" s="14" t="s">
        <v>79</v>
      </c>
      <c r="V5" s="14" t="s">
        <v>85</v>
      </c>
      <c r="W5" s="5">
        <v>43446</v>
      </c>
      <c r="X5" s="4">
        <v>12.243835616438357</v>
      </c>
      <c r="Y5" s="3" t="s">
        <v>79</v>
      </c>
      <c r="AA5" s="9"/>
      <c r="AB5" s="14" t="s">
        <v>80</v>
      </c>
      <c r="AC5" s="5">
        <v>40982</v>
      </c>
      <c r="AD5" s="2" t="s">
        <v>81</v>
      </c>
      <c r="AE5" s="1"/>
      <c r="AF5" s="2"/>
      <c r="AG5" s="9" t="s">
        <v>82</v>
      </c>
      <c r="AH5" s="14" t="s">
        <v>79</v>
      </c>
      <c r="AI5" s="14" t="s">
        <v>96</v>
      </c>
      <c r="AJ5" s="5">
        <v>42403</v>
      </c>
      <c r="AK5" s="3" t="s">
        <v>82</v>
      </c>
      <c r="AN5" s="10">
        <v>42716</v>
      </c>
      <c r="AO5" s="14" t="s">
        <v>88</v>
      </c>
      <c r="AP5" s="5">
        <v>43602</v>
      </c>
      <c r="AQ5" s="14" t="s">
        <v>93</v>
      </c>
      <c r="AU5" s="6"/>
      <c r="AV5" s="14" t="s">
        <v>79</v>
      </c>
      <c r="AW5" s="14" t="s">
        <v>94</v>
      </c>
      <c r="AX5" s="5">
        <v>42725</v>
      </c>
      <c r="AY5" s="3" t="s">
        <v>80</v>
      </c>
      <c r="AZ5" s="14" t="s">
        <v>97</v>
      </c>
      <c r="BA5" s="9">
        <v>40913</v>
      </c>
      <c r="BB5" s="14" t="s">
        <v>79</v>
      </c>
      <c r="BC5" s="14" t="s">
        <v>83</v>
      </c>
      <c r="BD5" s="5">
        <v>40982</v>
      </c>
      <c r="BE5" s="3"/>
      <c r="BG5" s="6"/>
      <c r="BJ5" s="6"/>
      <c r="BK5" s="14" t="s">
        <v>79</v>
      </c>
      <c r="BL5" s="14" t="s">
        <v>98</v>
      </c>
      <c r="BM5" s="9">
        <v>41017</v>
      </c>
      <c r="BN5" s="14" t="s">
        <v>79</v>
      </c>
      <c r="BO5" s="14" t="s">
        <v>90</v>
      </c>
      <c r="BP5" s="9">
        <v>42831</v>
      </c>
      <c r="BQ5" s="5"/>
      <c r="BS5" s="6" t="s">
        <v>82</v>
      </c>
      <c r="BV5" s="6"/>
      <c r="BY5" s="6"/>
      <c r="BZ5" s="14" t="s">
        <v>79</v>
      </c>
      <c r="CA5" s="11">
        <v>43117</v>
      </c>
      <c r="CB5" s="12">
        <v>42026</v>
      </c>
    </row>
    <row r="6" spans="1:81" x14ac:dyDescent="0.2">
      <c r="A6" s="14">
        <v>1576</v>
      </c>
      <c r="B6" s="14" t="s">
        <v>77</v>
      </c>
      <c r="C6" s="14">
        <v>79</v>
      </c>
      <c r="D6" s="4">
        <v>6.3945205479452056</v>
      </c>
      <c r="F6" s="7">
        <v>38942</v>
      </c>
      <c r="G6" s="14">
        <v>8.0500000000000007</v>
      </c>
      <c r="H6" s="4">
        <v>51.4</v>
      </c>
      <c r="I6" s="8">
        <v>6.7232876712328764</v>
      </c>
      <c r="J6" s="8">
        <v>11.005479452054795</v>
      </c>
      <c r="K6" s="5">
        <v>41396</v>
      </c>
      <c r="L6" s="6" t="s">
        <v>78</v>
      </c>
      <c r="S6" s="3" t="s">
        <v>80</v>
      </c>
      <c r="T6" s="5">
        <v>40002</v>
      </c>
      <c r="W6" s="5"/>
      <c r="X6" s="4"/>
      <c r="Y6" s="3"/>
      <c r="AA6" s="9"/>
      <c r="AB6" s="14" t="s">
        <v>80</v>
      </c>
      <c r="AC6" s="5">
        <v>40982</v>
      </c>
      <c r="AD6" s="2" t="s">
        <v>99</v>
      </c>
      <c r="AE6" s="1"/>
      <c r="AF6" s="2"/>
      <c r="AG6" s="9" t="s">
        <v>82</v>
      </c>
      <c r="AH6" s="14" t="s">
        <v>79</v>
      </c>
      <c r="AI6" s="14" t="s">
        <v>96</v>
      </c>
      <c r="AJ6" s="5">
        <v>40220</v>
      </c>
      <c r="AK6" s="3" t="s">
        <v>79</v>
      </c>
      <c r="AL6" s="5">
        <v>41396</v>
      </c>
      <c r="AM6" s="14" t="s">
        <v>100</v>
      </c>
      <c r="AN6" s="3"/>
      <c r="AU6" s="6"/>
      <c r="AV6" s="14" t="s">
        <v>79</v>
      </c>
      <c r="AW6" s="14" t="s">
        <v>101</v>
      </c>
      <c r="AX6" s="5">
        <v>41396</v>
      </c>
      <c r="AY6" s="3"/>
      <c r="BA6" s="6"/>
      <c r="BB6" s="14" t="s">
        <v>79</v>
      </c>
      <c r="BC6" s="14" t="s">
        <v>102</v>
      </c>
      <c r="BD6" s="14" t="s">
        <v>103</v>
      </c>
      <c r="BE6" s="3"/>
      <c r="BG6" s="6"/>
      <c r="BJ6" s="6"/>
      <c r="BL6" s="14" t="s">
        <v>82</v>
      </c>
      <c r="BM6" s="6"/>
      <c r="BP6" s="6"/>
      <c r="BS6" s="6" t="s">
        <v>82</v>
      </c>
      <c r="BT6" s="14" t="s">
        <v>79</v>
      </c>
      <c r="BU6" s="14" t="s">
        <v>91</v>
      </c>
      <c r="BV6" s="9">
        <v>41148</v>
      </c>
      <c r="BY6" s="6"/>
      <c r="CA6" s="5"/>
      <c r="CB6" s="6"/>
    </row>
    <row r="7" spans="1:81" x14ac:dyDescent="0.2">
      <c r="A7" s="14">
        <v>1577</v>
      </c>
      <c r="B7" s="14" t="s">
        <v>77</v>
      </c>
      <c r="C7" s="14">
        <v>99</v>
      </c>
      <c r="D7" s="4">
        <v>12.109589041095891</v>
      </c>
      <c r="F7" s="7">
        <v>38942</v>
      </c>
      <c r="G7" s="14">
        <v>7.55</v>
      </c>
      <c r="H7" s="4">
        <v>37</v>
      </c>
      <c r="I7" s="8">
        <v>12.438356164383562</v>
      </c>
      <c r="J7" s="8">
        <v>15.520547945205479</v>
      </c>
      <c r="K7" s="5">
        <v>43482</v>
      </c>
      <c r="L7" s="6" t="s">
        <v>78</v>
      </c>
      <c r="M7" s="14" t="s">
        <v>79</v>
      </c>
      <c r="N7" s="5">
        <v>42949</v>
      </c>
      <c r="O7" s="14" t="s">
        <v>104</v>
      </c>
      <c r="P7" s="5">
        <v>43354</v>
      </c>
      <c r="Q7" s="14" t="s">
        <v>105</v>
      </c>
      <c r="R7" s="14">
        <v>405</v>
      </c>
      <c r="S7" s="3" t="s">
        <v>80</v>
      </c>
      <c r="T7" s="5">
        <v>40007</v>
      </c>
      <c r="U7" s="14" t="s">
        <v>79</v>
      </c>
      <c r="V7" s="14" t="s">
        <v>85</v>
      </c>
      <c r="W7" s="5">
        <v>41214</v>
      </c>
      <c r="X7" s="4">
        <v>6.2246575342465755</v>
      </c>
      <c r="Y7" s="3" t="s">
        <v>79</v>
      </c>
      <c r="AA7" s="9"/>
      <c r="AB7" s="14" t="s">
        <v>80</v>
      </c>
      <c r="AC7" s="5">
        <v>40982</v>
      </c>
      <c r="AD7" s="2" t="s">
        <v>81</v>
      </c>
      <c r="AE7" s="1"/>
      <c r="AF7" s="2"/>
      <c r="AG7" s="9" t="s">
        <v>82</v>
      </c>
      <c r="AK7" s="3" t="s">
        <v>79</v>
      </c>
      <c r="AL7" s="5">
        <v>42789</v>
      </c>
      <c r="AM7" s="14" t="s">
        <v>106</v>
      </c>
      <c r="AN7" s="10">
        <v>42306</v>
      </c>
      <c r="AO7" s="14" t="s">
        <v>88</v>
      </c>
      <c r="AP7" s="5">
        <v>42535</v>
      </c>
      <c r="AQ7" s="14" t="s">
        <v>107</v>
      </c>
      <c r="AR7" s="5">
        <v>42789</v>
      </c>
      <c r="AS7" s="14" t="s">
        <v>88</v>
      </c>
      <c r="AT7" s="5">
        <v>43083</v>
      </c>
      <c r="AU7" s="6" t="s">
        <v>108</v>
      </c>
      <c r="AV7" s="5" t="s">
        <v>79</v>
      </c>
      <c r="AW7" s="14" t="s">
        <v>109</v>
      </c>
      <c r="AX7" s="14" t="s">
        <v>110</v>
      </c>
      <c r="AY7" s="3" t="s">
        <v>80</v>
      </c>
      <c r="AZ7" s="14" t="s">
        <v>111</v>
      </c>
      <c r="BA7" s="9">
        <v>41456</v>
      </c>
      <c r="BB7" s="14" t="s">
        <v>79</v>
      </c>
      <c r="BC7" s="14" t="s">
        <v>112</v>
      </c>
      <c r="BD7" s="5">
        <v>42115</v>
      </c>
      <c r="BE7" s="3"/>
      <c r="BG7" s="6"/>
      <c r="BJ7" s="6"/>
      <c r="BK7" s="14" t="s">
        <v>79</v>
      </c>
      <c r="BL7" s="14" t="s">
        <v>113</v>
      </c>
      <c r="BM7" s="9">
        <v>43083</v>
      </c>
      <c r="BP7" s="6"/>
      <c r="BS7" s="6" t="s">
        <v>82</v>
      </c>
      <c r="BT7" s="14" t="s">
        <v>79</v>
      </c>
      <c r="BU7" s="14" t="s">
        <v>91</v>
      </c>
      <c r="BV7" s="9">
        <v>41136</v>
      </c>
      <c r="BY7" s="6"/>
      <c r="BZ7" s="14" t="s">
        <v>79</v>
      </c>
      <c r="CA7" s="11">
        <v>41454</v>
      </c>
      <c r="CB7" s="12">
        <v>41105</v>
      </c>
    </row>
    <row r="8" spans="1:81" x14ac:dyDescent="0.2">
      <c r="A8" s="14">
        <v>1578</v>
      </c>
      <c r="B8" s="14" t="s">
        <v>77</v>
      </c>
      <c r="C8" s="14">
        <v>91</v>
      </c>
      <c r="D8" s="4">
        <v>11.682191780821919</v>
      </c>
      <c r="F8" s="7">
        <v>38942</v>
      </c>
      <c r="G8" s="14">
        <v>7.2</v>
      </c>
      <c r="H8" s="4">
        <v>39.4</v>
      </c>
      <c r="I8" s="8">
        <v>12.010958904109589</v>
      </c>
      <c r="J8" s="8">
        <v>15.295890410958904</v>
      </c>
      <c r="K8" s="5">
        <v>43326</v>
      </c>
      <c r="L8" s="6" t="s">
        <v>78</v>
      </c>
      <c r="S8" s="3" t="s">
        <v>80</v>
      </c>
      <c r="T8" s="5">
        <v>40945</v>
      </c>
      <c r="W8" s="5"/>
      <c r="X8" s="4"/>
      <c r="Y8" s="3" t="s">
        <v>79</v>
      </c>
      <c r="AA8" s="9"/>
      <c r="AB8" s="14" t="s">
        <v>80</v>
      </c>
      <c r="AC8" s="5">
        <v>43210</v>
      </c>
      <c r="AD8" s="2" t="s">
        <v>81</v>
      </c>
      <c r="AE8" s="1" t="s">
        <v>79</v>
      </c>
      <c r="AF8" s="2" t="s">
        <v>102</v>
      </c>
      <c r="AG8" s="9">
        <v>42739</v>
      </c>
      <c r="AK8" s="3" t="s">
        <v>82</v>
      </c>
      <c r="AN8" s="10">
        <v>42110</v>
      </c>
      <c r="AO8" s="14" t="s">
        <v>114</v>
      </c>
      <c r="AP8" s="5">
        <v>42110</v>
      </c>
      <c r="AQ8" s="14" t="s">
        <v>88</v>
      </c>
      <c r="AU8" s="6"/>
      <c r="AV8" s="14" t="s">
        <v>79</v>
      </c>
      <c r="AW8" s="14" t="s">
        <v>115</v>
      </c>
      <c r="AX8" s="5">
        <v>43326</v>
      </c>
      <c r="AY8" s="3"/>
      <c r="BA8" s="6"/>
      <c r="BB8" s="14" t="s">
        <v>79</v>
      </c>
      <c r="BC8" s="14" t="s">
        <v>83</v>
      </c>
      <c r="BD8" s="5">
        <v>40982</v>
      </c>
      <c r="BE8" s="3"/>
      <c r="BG8" s="6"/>
      <c r="BJ8" s="6"/>
      <c r="BM8" s="6" t="s">
        <v>82</v>
      </c>
      <c r="BP8" s="6"/>
      <c r="BS8" s="6" t="s">
        <v>82</v>
      </c>
      <c r="BV8" s="6"/>
      <c r="BW8" s="14" t="s">
        <v>79</v>
      </c>
      <c r="BX8" s="14" t="s">
        <v>91</v>
      </c>
      <c r="BY8" s="9">
        <v>42985</v>
      </c>
      <c r="CB8" s="6"/>
    </row>
    <row r="9" spans="1:81" x14ac:dyDescent="0.2">
      <c r="A9" s="14">
        <v>1597</v>
      </c>
      <c r="B9" s="14" t="s">
        <v>77</v>
      </c>
      <c r="C9" s="14">
        <v>99</v>
      </c>
      <c r="D9" s="4">
        <v>15.501369863013698</v>
      </c>
      <c r="E9" s="14" t="s">
        <v>80</v>
      </c>
      <c r="F9" s="7">
        <v>39019</v>
      </c>
      <c r="G9" s="14">
        <v>8.4</v>
      </c>
      <c r="H9" s="4">
        <v>52.9</v>
      </c>
      <c r="I9" s="8">
        <v>15.868493150684932</v>
      </c>
      <c r="J9" s="8">
        <v>20.273972602739725</v>
      </c>
      <c r="K9" s="5"/>
      <c r="L9" s="6" t="s">
        <v>84</v>
      </c>
      <c r="S9" s="3" t="s">
        <v>80</v>
      </c>
      <c r="T9" s="5">
        <v>40955</v>
      </c>
      <c r="W9" s="5"/>
      <c r="X9" s="4"/>
      <c r="Y9" s="3"/>
      <c r="AA9" s="9"/>
      <c r="AB9" s="14" t="s">
        <v>80</v>
      </c>
      <c r="AC9" s="5">
        <v>42541</v>
      </c>
      <c r="AD9" s="2" t="s">
        <v>99</v>
      </c>
      <c r="AE9" s="1" t="s">
        <v>79</v>
      </c>
      <c r="AG9" s="9"/>
      <c r="AK9" s="3" t="s">
        <v>79</v>
      </c>
      <c r="AL9" s="5">
        <v>41389</v>
      </c>
      <c r="AM9" s="14" t="s">
        <v>116</v>
      </c>
      <c r="AN9" s="10">
        <v>40982</v>
      </c>
      <c r="AO9" s="14" t="s">
        <v>117</v>
      </c>
      <c r="AP9" s="5">
        <v>41389</v>
      </c>
      <c r="AQ9" s="14" t="s">
        <v>88</v>
      </c>
      <c r="AR9" s="5">
        <v>42962</v>
      </c>
      <c r="AS9" s="14" t="s">
        <v>118</v>
      </c>
      <c r="AT9" s="5">
        <v>43416</v>
      </c>
      <c r="AU9" s="6" t="s">
        <v>119</v>
      </c>
      <c r="AX9" s="14" t="s">
        <v>82</v>
      </c>
      <c r="AY9" s="3" t="s">
        <v>80</v>
      </c>
      <c r="AZ9" s="14" t="s">
        <v>120</v>
      </c>
      <c r="BA9" s="9">
        <v>43524</v>
      </c>
      <c r="BB9" s="14" t="s">
        <v>79</v>
      </c>
      <c r="BC9" s="14" t="s">
        <v>83</v>
      </c>
      <c r="BD9" s="5">
        <v>40982</v>
      </c>
      <c r="BE9" s="3"/>
      <c r="BG9" s="6"/>
      <c r="BJ9" s="6"/>
      <c r="BK9" s="14" t="s">
        <v>79</v>
      </c>
      <c r="BL9" s="14" t="s">
        <v>121</v>
      </c>
      <c r="BM9" s="9">
        <v>43087</v>
      </c>
      <c r="BN9" s="14" t="s">
        <v>79</v>
      </c>
      <c r="BO9" s="14" t="s">
        <v>122</v>
      </c>
      <c r="BP9" s="9">
        <v>43595</v>
      </c>
      <c r="BQ9" s="5"/>
      <c r="BS9" s="6" t="s">
        <v>82</v>
      </c>
      <c r="BV9" s="6"/>
      <c r="BY9" s="6"/>
      <c r="BZ9" s="14" t="s">
        <v>79</v>
      </c>
      <c r="CA9" s="11">
        <v>41315</v>
      </c>
      <c r="CB9" s="12">
        <v>40936</v>
      </c>
      <c r="CC9" s="14" t="s">
        <v>123</v>
      </c>
    </row>
    <row r="10" spans="1:81" x14ac:dyDescent="0.2">
      <c r="A10" s="14">
        <v>1611</v>
      </c>
      <c r="B10" s="14" t="s">
        <v>77</v>
      </c>
      <c r="C10" s="14">
        <v>99</v>
      </c>
      <c r="D10" s="4">
        <v>11.712328767123287</v>
      </c>
      <c r="E10" s="14" t="s">
        <v>80</v>
      </c>
      <c r="F10" s="7">
        <v>39186</v>
      </c>
      <c r="G10" s="14">
        <v>7.55</v>
      </c>
      <c r="H10" s="4">
        <v>46.4</v>
      </c>
      <c r="I10" s="8">
        <v>12.09041095890411</v>
      </c>
      <c r="J10" s="8">
        <v>15.961643835616439</v>
      </c>
      <c r="K10" s="5">
        <v>43599</v>
      </c>
      <c r="L10" s="6" t="s">
        <v>78</v>
      </c>
      <c r="S10" s="3"/>
      <c r="U10" s="14" t="s">
        <v>79</v>
      </c>
      <c r="V10" s="14" t="s">
        <v>85</v>
      </c>
      <c r="W10" s="5">
        <v>40612</v>
      </c>
      <c r="X10" s="4">
        <v>3.9068493150684933</v>
      </c>
      <c r="Y10" s="3"/>
      <c r="AA10" s="9"/>
      <c r="AB10" s="14" t="s">
        <v>80</v>
      </c>
      <c r="AC10" s="5">
        <v>40946</v>
      </c>
      <c r="AD10" s="2" t="s">
        <v>99</v>
      </c>
      <c r="AE10" s="1"/>
      <c r="AF10" s="2"/>
      <c r="AG10" s="9" t="s">
        <v>82</v>
      </c>
      <c r="AH10" s="14" t="s">
        <v>79</v>
      </c>
      <c r="AK10" s="3" t="s">
        <v>80</v>
      </c>
      <c r="AL10" s="5">
        <v>42404</v>
      </c>
      <c r="AM10" s="14" t="s">
        <v>116</v>
      </c>
      <c r="AN10" s="10">
        <v>41778</v>
      </c>
      <c r="AO10" s="14" t="s">
        <v>124</v>
      </c>
      <c r="AP10" s="5">
        <v>42542</v>
      </c>
      <c r="AQ10" s="14" t="s">
        <v>125</v>
      </c>
      <c r="AR10" s="5">
        <v>42881</v>
      </c>
      <c r="AS10" s="14" t="s">
        <v>114</v>
      </c>
      <c r="AT10" s="5">
        <v>43395</v>
      </c>
      <c r="AU10" s="6" t="s">
        <v>126</v>
      </c>
      <c r="AV10" s="5" t="s">
        <v>79</v>
      </c>
      <c r="AW10" s="14" t="s">
        <v>127</v>
      </c>
      <c r="AX10" s="14" t="s">
        <v>128</v>
      </c>
      <c r="AY10" s="3" t="s">
        <v>80</v>
      </c>
      <c r="AZ10" s="14" t="s">
        <v>129</v>
      </c>
      <c r="BA10" s="9">
        <v>40914</v>
      </c>
      <c r="BB10" s="14" t="s">
        <v>79</v>
      </c>
      <c r="BC10" s="14" t="s">
        <v>130</v>
      </c>
      <c r="BD10" s="5">
        <v>42110</v>
      </c>
      <c r="BE10" s="3"/>
      <c r="BG10" s="6"/>
      <c r="BJ10" s="6"/>
      <c r="BK10" s="14" t="s">
        <v>79</v>
      </c>
      <c r="BL10" s="14" t="s">
        <v>131</v>
      </c>
      <c r="BM10" s="9">
        <v>40808</v>
      </c>
      <c r="BN10" s="14" t="s">
        <v>79</v>
      </c>
      <c r="BO10" s="14" t="s">
        <v>132</v>
      </c>
      <c r="BP10" s="9">
        <v>43207</v>
      </c>
      <c r="BQ10" s="5"/>
      <c r="BS10" s="6" t="s">
        <v>82</v>
      </c>
      <c r="BV10" s="6"/>
      <c r="BY10" s="6"/>
      <c r="CB10" s="6"/>
    </row>
    <row r="11" spans="1:81" x14ac:dyDescent="0.2">
      <c r="A11" s="14">
        <v>1612</v>
      </c>
      <c r="B11" s="14" t="s">
        <v>133</v>
      </c>
      <c r="C11" s="14">
        <v>9</v>
      </c>
      <c r="D11" s="4">
        <v>11.846575342465753</v>
      </c>
      <c r="E11" s="14" t="s">
        <v>80</v>
      </c>
      <c r="F11" s="7">
        <v>39214</v>
      </c>
      <c r="G11" s="14">
        <v>6.75</v>
      </c>
      <c r="H11" s="4">
        <v>84.2</v>
      </c>
      <c r="I11" s="8">
        <v>12.147945205479452</v>
      </c>
      <c r="J11" s="8">
        <v>19.161643835616438</v>
      </c>
      <c r="K11" s="5">
        <v>43648</v>
      </c>
      <c r="L11" s="6" t="s">
        <v>78</v>
      </c>
      <c r="M11" s="14" t="s">
        <v>79</v>
      </c>
      <c r="N11" s="5">
        <v>40765</v>
      </c>
      <c r="O11" s="14" t="s">
        <v>104</v>
      </c>
      <c r="P11" s="5">
        <v>41011</v>
      </c>
      <c r="Q11" s="14" t="s">
        <v>134</v>
      </c>
      <c r="R11" s="14">
        <v>246</v>
      </c>
      <c r="S11" s="3"/>
      <c r="W11" s="5"/>
      <c r="X11" s="4"/>
      <c r="Y11" s="3" t="s">
        <v>79</v>
      </c>
      <c r="AA11" s="9"/>
      <c r="AB11" s="14" t="s">
        <v>80</v>
      </c>
      <c r="AC11" s="5">
        <v>43194</v>
      </c>
      <c r="AD11" s="2" t="s">
        <v>99</v>
      </c>
      <c r="AE11" s="1"/>
      <c r="AF11" s="2"/>
      <c r="AG11" s="9" t="s">
        <v>82</v>
      </c>
      <c r="AK11" s="3" t="s">
        <v>82</v>
      </c>
      <c r="AN11" s="3"/>
      <c r="AU11" s="6"/>
      <c r="AV11" s="14" t="s">
        <v>79</v>
      </c>
      <c r="AW11" s="14" t="s">
        <v>127</v>
      </c>
      <c r="AX11" s="14" t="s">
        <v>135</v>
      </c>
      <c r="AY11" s="3" t="s">
        <v>80</v>
      </c>
      <c r="AZ11" s="14" t="s">
        <v>111</v>
      </c>
      <c r="BA11" s="9">
        <v>41285</v>
      </c>
      <c r="BB11" s="14" t="s">
        <v>79</v>
      </c>
      <c r="BC11" s="14" t="s">
        <v>83</v>
      </c>
      <c r="BD11" s="5">
        <v>42726</v>
      </c>
      <c r="BE11" s="3"/>
      <c r="BG11" s="6"/>
      <c r="BH11" s="14" t="s">
        <v>79</v>
      </c>
      <c r="BI11" s="14" t="s">
        <v>113</v>
      </c>
      <c r="BJ11" s="9">
        <v>43090</v>
      </c>
      <c r="BK11" s="14" t="s">
        <v>79</v>
      </c>
      <c r="BL11" s="14" t="s">
        <v>136</v>
      </c>
      <c r="BM11" s="9">
        <v>43090</v>
      </c>
      <c r="BN11" s="14" t="s">
        <v>79</v>
      </c>
      <c r="BO11" s="14" t="s">
        <v>122</v>
      </c>
      <c r="BP11" s="9">
        <v>43217</v>
      </c>
      <c r="BQ11" s="5"/>
      <c r="BS11" s="6" t="s">
        <v>82</v>
      </c>
      <c r="BT11" s="14" t="s">
        <v>79</v>
      </c>
      <c r="BU11" s="14" t="s">
        <v>91</v>
      </c>
      <c r="BV11" s="9">
        <v>41887</v>
      </c>
      <c r="BY11" s="6"/>
      <c r="CB11" s="6"/>
      <c r="CC11" s="14" t="s">
        <v>137</v>
      </c>
    </row>
    <row r="12" spans="1:81" x14ac:dyDescent="0.2">
      <c r="A12" s="14">
        <v>1614</v>
      </c>
      <c r="B12" s="14" t="s">
        <v>77</v>
      </c>
      <c r="C12" s="14">
        <v>99</v>
      </c>
      <c r="D12" s="4">
        <v>8.3068493150684937</v>
      </c>
      <c r="F12" s="7">
        <v>39186</v>
      </c>
      <c r="G12" s="14">
        <v>6.75</v>
      </c>
      <c r="H12" s="4">
        <v>36.6</v>
      </c>
      <c r="I12" s="8">
        <v>8.6849315068493151</v>
      </c>
      <c r="J12" s="8">
        <v>11.734246575342466</v>
      </c>
      <c r="K12" s="5">
        <v>42356</v>
      </c>
      <c r="L12" s="6" t="s">
        <v>78</v>
      </c>
      <c r="S12" s="3" t="s">
        <v>80</v>
      </c>
      <c r="T12" s="5">
        <v>41410</v>
      </c>
      <c r="W12" s="5"/>
      <c r="X12" s="4"/>
      <c r="Y12" s="3" t="s">
        <v>79</v>
      </c>
      <c r="AA12" s="9"/>
      <c r="AC12" s="5"/>
      <c r="AD12" s="2"/>
      <c r="AE12" s="1"/>
      <c r="AF12" s="2"/>
      <c r="AG12" s="9" t="s">
        <v>82</v>
      </c>
      <c r="AK12" s="3" t="s">
        <v>79</v>
      </c>
      <c r="AL12" s="5">
        <v>42356</v>
      </c>
      <c r="AM12" s="14" t="s">
        <v>138</v>
      </c>
      <c r="AN12" s="3"/>
      <c r="AU12" s="6"/>
      <c r="AX12" s="14" t="s">
        <v>82</v>
      </c>
      <c r="AY12" s="3"/>
      <c r="BA12" s="6"/>
      <c r="BD12" s="14" t="s">
        <v>82</v>
      </c>
      <c r="BE12" s="3"/>
      <c r="BG12" s="6"/>
      <c r="BJ12" s="6"/>
      <c r="BL12" s="14" t="s">
        <v>82</v>
      </c>
      <c r="BM12" s="6"/>
      <c r="BN12" s="14" t="s">
        <v>79</v>
      </c>
      <c r="BO12" s="14" t="s">
        <v>139</v>
      </c>
      <c r="BP12" s="6">
        <v>2015</v>
      </c>
      <c r="BS12" s="6" t="s">
        <v>82</v>
      </c>
      <c r="BV12" s="6"/>
      <c r="BW12" s="14" t="s">
        <v>79</v>
      </c>
      <c r="BX12" s="14" t="s">
        <v>91</v>
      </c>
      <c r="BY12" s="9">
        <v>41148</v>
      </c>
      <c r="CB12" s="6"/>
    </row>
    <row r="13" spans="1:81" x14ac:dyDescent="0.2">
      <c r="A13" s="14">
        <v>1636</v>
      </c>
      <c r="B13" s="14" t="s">
        <v>133</v>
      </c>
      <c r="C13" s="14">
        <v>47</v>
      </c>
      <c r="D13" s="4">
        <v>11.986301369863014</v>
      </c>
      <c r="E13" s="14" t="s">
        <v>80</v>
      </c>
      <c r="F13" s="7">
        <v>38671</v>
      </c>
      <c r="G13" s="14">
        <v>6.5</v>
      </c>
      <c r="H13" s="4">
        <v>91.6</v>
      </c>
      <c r="I13" s="8">
        <v>14.139726027397261</v>
      </c>
      <c r="J13" s="8">
        <v>21.769863013698629</v>
      </c>
      <c r="K13" s="5">
        <v>43832</v>
      </c>
      <c r="L13" s="6" t="s">
        <v>78</v>
      </c>
      <c r="M13" s="14" t="s">
        <v>79</v>
      </c>
      <c r="N13" s="5">
        <v>41408</v>
      </c>
      <c r="O13" s="14" t="s">
        <v>104</v>
      </c>
      <c r="P13" s="5">
        <v>41408</v>
      </c>
      <c r="Q13" s="14" t="s">
        <v>140</v>
      </c>
      <c r="R13" s="14">
        <v>0</v>
      </c>
      <c r="S13" s="3" t="s">
        <v>80</v>
      </c>
      <c r="T13" s="5">
        <v>41978</v>
      </c>
      <c r="U13" s="14" t="s">
        <v>79</v>
      </c>
      <c r="V13" s="14" t="s">
        <v>85</v>
      </c>
      <c r="W13" s="5">
        <v>40549</v>
      </c>
      <c r="X13" s="4">
        <v>5.1452054794520548</v>
      </c>
      <c r="Y13" s="3" t="s">
        <v>79</v>
      </c>
      <c r="AA13" s="9">
        <v>42893</v>
      </c>
      <c r="AB13" s="14" t="s">
        <v>80</v>
      </c>
      <c r="AC13" s="5">
        <v>40549</v>
      </c>
      <c r="AD13" s="2" t="s">
        <v>81</v>
      </c>
      <c r="AE13" s="1"/>
      <c r="AF13" s="2"/>
      <c r="AG13" s="9" t="s">
        <v>82</v>
      </c>
      <c r="AH13" s="14" t="s">
        <v>79</v>
      </c>
      <c r="AI13" s="14" t="s">
        <v>96</v>
      </c>
      <c r="AJ13" s="5">
        <v>40364</v>
      </c>
      <c r="AK13" s="3" t="s">
        <v>82</v>
      </c>
      <c r="AN13" s="10">
        <v>41837</v>
      </c>
      <c r="AO13" s="14" t="s">
        <v>141</v>
      </c>
      <c r="AP13" s="5">
        <v>43437</v>
      </c>
      <c r="AQ13" s="14" t="s">
        <v>142</v>
      </c>
      <c r="AR13" s="5">
        <v>43781</v>
      </c>
      <c r="AS13" s="14" t="s">
        <v>143</v>
      </c>
      <c r="AU13" s="6"/>
      <c r="AV13" s="14" t="s">
        <v>79</v>
      </c>
      <c r="AW13" s="14" t="s">
        <v>94</v>
      </c>
      <c r="AX13" s="5">
        <v>43623</v>
      </c>
      <c r="AY13" s="3"/>
      <c r="BA13" s="6"/>
      <c r="BD13" s="14" t="s">
        <v>82</v>
      </c>
      <c r="BE13" s="3"/>
      <c r="BG13" s="6"/>
      <c r="BJ13" s="6"/>
      <c r="BL13" s="14" t="s">
        <v>82</v>
      </c>
      <c r="BM13" s="6"/>
      <c r="BP13" s="6"/>
      <c r="BS13" s="6" t="s">
        <v>82</v>
      </c>
      <c r="BT13" s="14" t="s">
        <v>79</v>
      </c>
      <c r="BV13" s="6"/>
      <c r="BY13" s="6"/>
      <c r="CB13" s="6"/>
    </row>
    <row r="14" spans="1:81" x14ac:dyDescent="0.2">
      <c r="A14" s="14">
        <v>1643</v>
      </c>
      <c r="B14" s="14" t="s">
        <v>133</v>
      </c>
      <c r="C14" s="14">
        <v>21</v>
      </c>
      <c r="D14" s="4">
        <v>11.158904109589042</v>
      </c>
      <c r="E14" s="14" t="s">
        <v>80</v>
      </c>
      <c r="F14" s="7">
        <v>39298</v>
      </c>
      <c r="G14" s="14">
        <v>7.2</v>
      </c>
      <c r="H14" s="4">
        <v>35.9</v>
      </c>
      <c r="I14" s="8">
        <v>11.594520547945205</v>
      </c>
      <c r="J14" s="8">
        <v>14.583561643835617</v>
      </c>
      <c r="K14" s="5">
        <v>43530</v>
      </c>
      <c r="L14" s="6" t="s">
        <v>78</v>
      </c>
      <c r="M14" s="14" t="s">
        <v>79</v>
      </c>
      <c r="N14" s="5">
        <v>41261</v>
      </c>
      <c r="O14" s="14" t="s">
        <v>104</v>
      </c>
      <c r="P14" s="5">
        <v>41200</v>
      </c>
      <c r="Q14" s="14" t="s">
        <v>144</v>
      </c>
      <c r="R14" s="14">
        <v>-61</v>
      </c>
      <c r="S14" s="3" t="s">
        <v>80</v>
      </c>
      <c r="T14" s="5">
        <v>43364</v>
      </c>
      <c r="W14" s="5"/>
      <c r="X14" s="4"/>
      <c r="Y14" s="3" t="s">
        <v>79</v>
      </c>
      <c r="AA14" s="9"/>
      <c r="AB14" s="14" t="s">
        <v>80</v>
      </c>
      <c r="AC14" s="5">
        <v>43283</v>
      </c>
      <c r="AD14" s="2" t="s">
        <v>81</v>
      </c>
      <c r="AE14" s="1"/>
      <c r="AF14" s="2"/>
      <c r="AG14" s="9" t="s">
        <v>82</v>
      </c>
      <c r="AK14" s="3" t="s">
        <v>80</v>
      </c>
      <c r="AL14" s="5">
        <v>43530</v>
      </c>
      <c r="AM14" s="14" t="s">
        <v>145</v>
      </c>
      <c r="AN14" s="10">
        <v>43003</v>
      </c>
      <c r="AO14" s="14" t="s">
        <v>142</v>
      </c>
      <c r="AP14" s="5">
        <v>43215</v>
      </c>
      <c r="AQ14" s="14" t="s">
        <v>142</v>
      </c>
      <c r="AU14" s="6"/>
      <c r="AV14" s="14" t="s">
        <v>79</v>
      </c>
      <c r="AW14" s="14" t="s">
        <v>127</v>
      </c>
      <c r="AX14" s="14" t="s">
        <v>146</v>
      </c>
      <c r="AY14" s="3"/>
      <c r="BA14" s="6"/>
      <c r="BB14" s="14" t="s">
        <v>79</v>
      </c>
      <c r="BC14" s="14" t="s">
        <v>130</v>
      </c>
      <c r="BD14" s="5">
        <v>42123</v>
      </c>
      <c r="BE14" s="3"/>
      <c r="BG14" s="6"/>
      <c r="BH14" s="14" t="s">
        <v>79</v>
      </c>
      <c r="BI14" s="14" t="s">
        <v>147</v>
      </c>
      <c r="BJ14" s="9">
        <v>41017</v>
      </c>
      <c r="BK14" s="14" t="s">
        <v>79</v>
      </c>
      <c r="BL14" s="14" t="s">
        <v>148</v>
      </c>
      <c r="BM14" s="9">
        <v>42863</v>
      </c>
      <c r="BP14" s="6"/>
      <c r="BS14" s="6" t="s">
        <v>82</v>
      </c>
      <c r="BT14" s="14" t="s">
        <v>79</v>
      </c>
      <c r="BU14" s="14" t="s">
        <v>91</v>
      </c>
      <c r="BV14" s="9">
        <v>41141</v>
      </c>
      <c r="BY14" s="6"/>
      <c r="CB14" s="6"/>
    </row>
    <row r="15" spans="1:81" x14ac:dyDescent="0.2">
      <c r="A15" s="14">
        <v>1644</v>
      </c>
      <c r="B15" s="14" t="s">
        <v>77</v>
      </c>
      <c r="C15" s="14">
        <v>36</v>
      </c>
      <c r="D15" s="4">
        <v>8.4136986301369863</v>
      </c>
      <c r="F15" s="7">
        <v>39319</v>
      </c>
      <c r="G15" s="14">
        <v>6.75</v>
      </c>
      <c r="H15" s="4">
        <v>51.2</v>
      </c>
      <c r="I15" s="8">
        <v>8.7917808219178077</v>
      </c>
      <c r="J15" s="8">
        <v>13.063013698630137</v>
      </c>
      <c r="K15" s="5">
        <v>42528</v>
      </c>
      <c r="L15" s="6" t="s">
        <v>78</v>
      </c>
      <c r="M15" s="14" t="s">
        <v>79</v>
      </c>
      <c r="N15" s="5">
        <v>40008</v>
      </c>
      <c r="O15" s="14" t="s">
        <v>104</v>
      </c>
      <c r="P15" s="5">
        <v>41011</v>
      </c>
      <c r="Q15" s="14" t="s">
        <v>140</v>
      </c>
      <c r="R15" s="14">
        <v>1003</v>
      </c>
      <c r="S15" s="3"/>
      <c r="W15" s="5"/>
      <c r="X15" s="4"/>
      <c r="Y15" s="3" t="s">
        <v>79</v>
      </c>
      <c r="AA15" s="9"/>
      <c r="AB15" s="14" t="s">
        <v>80</v>
      </c>
      <c r="AC15" s="5">
        <v>40946</v>
      </c>
      <c r="AD15" s="2" t="s">
        <v>149</v>
      </c>
      <c r="AE15" s="1"/>
      <c r="AF15" s="2"/>
      <c r="AG15" s="9" t="s">
        <v>82</v>
      </c>
      <c r="AK15" s="3" t="s">
        <v>82</v>
      </c>
      <c r="AN15" s="10">
        <v>42178</v>
      </c>
      <c r="AO15" s="14" t="s">
        <v>150</v>
      </c>
      <c r="AP15" s="5">
        <v>42522</v>
      </c>
      <c r="AQ15" s="14" t="s">
        <v>151</v>
      </c>
      <c r="AU15" s="6"/>
      <c r="AX15" s="14" t="s">
        <v>82</v>
      </c>
      <c r="AY15" s="3"/>
      <c r="BA15" s="6"/>
      <c r="BB15" s="14" t="s">
        <v>79</v>
      </c>
      <c r="BE15" s="3"/>
      <c r="BG15" s="6"/>
      <c r="BJ15" s="6"/>
      <c r="BM15" s="6" t="s">
        <v>82</v>
      </c>
      <c r="BP15" s="6"/>
      <c r="BS15" s="6" t="s">
        <v>82</v>
      </c>
      <c r="BT15" s="14" t="s">
        <v>79</v>
      </c>
      <c r="BU15" s="14" t="s">
        <v>91</v>
      </c>
      <c r="BV15" s="9">
        <v>41887</v>
      </c>
      <c r="BY15" s="6"/>
      <c r="CB15" s="6"/>
      <c r="CC15" s="14" t="s">
        <v>152</v>
      </c>
    </row>
    <row r="16" spans="1:81" x14ac:dyDescent="0.2">
      <c r="A16" s="14">
        <v>1646</v>
      </c>
      <c r="B16" s="14" t="s">
        <v>133</v>
      </c>
      <c r="D16" s="4">
        <v>11.558904109589042</v>
      </c>
      <c r="E16" s="14" t="s">
        <v>80</v>
      </c>
      <c r="F16" s="7">
        <v>39270</v>
      </c>
      <c r="G16" s="14">
        <v>8.0500000000000007</v>
      </c>
      <c r="H16" s="4">
        <v>39.1</v>
      </c>
      <c r="I16" s="8">
        <v>12.07123287671233</v>
      </c>
      <c r="J16" s="8">
        <v>15.331506849315069</v>
      </c>
      <c r="K16" s="5">
        <v>43676</v>
      </c>
      <c r="L16" s="6" t="s">
        <v>78</v>
      </c>
      <c r="M16" s="14" t="s">
        <v>79</v>
      </c>
      <c r="N16" s="5">
        <v>40709</v>
      </c>
      <c r="O16" s="14" t="s">
        <v>104</v>
      </c>
      <c r="P16" s="5">
        <v>41200</v>
      </c>
      <c r="Q16" s="14" t="s">
        <v>153</v>
      </c>
      <c r="R16" s="14">
        <v>491</v>
      </c>
      <c r="S16" s="3" t="s">
        <v>80</v>
      </c>
      <c r="T16" s="5">
        <v>40008</v>
      </c>
      <c r="W16" s="5"/>
      <c r="X16" s="4"/>
      <c r="Y16" s="3" t="s">
        <v>79</v>
      </c>
      <c r="AA16" s="9"/>
      <c r="AB16" s="14" t="s">
        <v>80</v>
      </c>
      <c r="AC16" s="5">
        <v>42178</v>
      </c>
      <c r="AD16" s="2" t="s">
        <v>99</v>
      </c>
      <c r="AE16" s="1"/>
      <c r="AF16" s="2"/>
      <c r="AG16" s="9" t="s">
        <v>82</v>
      </c>
      <c r="AK16" s="3" t="s">
        <v>79</v>
      </c>
      <c r="AL16" s="5">
        <v>43672</v>
      </c>
      <c r="AM16" s="14" t="s">
        <v>154</v>
      </c>
      <c r="AN16" s="10">
        <v>41750</v>
      </c>
      <c r="AO16" s="14" t="s">
        <v>155</v>
      </c>
      <c r="AP16" s="5">
        <v>42457</v>
      </c>
      <c r="AQ16" s="14" t="s">
        <v>156</v>
      </c>
      <c r="AR16" s="5">
        <v>43672</v>
      </c>
      <c r="AS16" s="14" t="s">
        <v>142</v>
      </c>
      <c r="AU16" s="6"/>
      <c r="AV16" s="14" t="s">
        <v>79</v>
      </c>
      <c r="AW16" s="14" t="s">
        <v>157</v>
      </c>
      <c r="AX16" s="5">
        <v>40982</v>
      </c>
      <c r="AY16" s="3"/>
      <c r="BA16" s="6"/>
      <c r="BB16" s="14" t="s">
        <v>79</v>
      </c>
      <c r="BC16" s="14" t="s">
        <v>83</v>
      </c>
      <c r="BD16" s="5">
        <v>40982</v>
      </c>
      <c r="BE16" s="3"/>
      <c r="BG16" s="6"/>
      <c r="BJ16" s="6"/>
      <c r="BK16" s="14" t="s">
        <v>79</v>
      </c>
      <c r="BL16" s="14" t="s">
        <v>158</v>
      </c>
      <c r="BM16" s="9">
        <v>43081</v>
      </c>
      <c r="BP16" s="6"/>
      <c r="BS16" s="6" t="s">
        <v>82</v>
      </c>
      <c r="BT16" s="14" t="s">
        <v>79</v>
      </c>
      <c r="BU16" s="14" t="s">
        <v>91</v>
      </c>
      <c r="BV16" s="9">
        <v>41135</v>
      </c>
      <c r="BY16" s="6"/>
      <c r="CB16" s="6"/>
    </row>
    <row r="17" spans="1:81" x14ac:dyDescent="0.2">
      <c r="A17" s="14">
        <v>1647</v>
      </c>
      <c r="B17" s="14" t="s">
        <v>133</v>
      </c>
      <c r="C17" s="14">
        <v>47</v>
      </c>
      <c r="D17" s="4">
        <v>5.8684931506849312</v>
      </c>
      <c r="F17" s="7">
        <v>39319</v>
      </c>
      <c r="G17" s="14">
        <v>8.0500000000000007</v>
      </c>
      <c r="H17" s="4">
        <v>50.3</v>
      </c>
      <c r="I17" s="8">
        <v>6.2465753424657535</v>
      </c>
      <c r="J17" s="8">
        <v>10.441095890410958</v>
      </c>
      <c r="K17" s="5">
        <v>41599</v>
      </c>
      <c r="L17" s="6" t="s">
        <v>78</v>
      </c>
      <c r="M17" s="14" t="s">
        <v>79</v>
      </c>
      <c r="N17" s="5">
        <v>40763</v>
      </c>
      <c r="O17" s="14" t="s">
        <v>104</v>
      </c>
      <c r="P17" s="5">
        <v>41010</v>
      </c>
      <c r="Q17" s="14" t="s">
        <v>159</v>
      </c>
      <c r="R17" s="14">
        <v>247</v>
      </c>
      <c r="S17" s="3" t="s">
        <v>80</v>
      </c>
      <c r="T17" s="5">
        <v>40947</v>
      </c>
      <c r="W17" s="5"/>
      <c r="X17" s="4"/>
      <c r="Y17" s="3" t="s">
        <v>79</v>
      </c>
      <c r="AA17" s="9"/>
      <c r="AB17" s="14" t="s">
        <v>80</v>
      </c>
      <c r="AC17" s="5">
        <v>40982</v>
      </c>
      <c r="AD17" s="2" t="s">
        <v>149</v>
      </c>
      <c r="AE17" s="1"/>
      <c r="AF17" s="2"/>
      <c r="AG17" s="9" t="s">
        <v>82</v>
      </c>
      <c r="AK17" s="3" t="s">
        <v>79</v>
      </c>
      <c r="AL17" s="5">
        <v>41599</v>
      </c>
      <c r="AM17" s="14" t="s">
        <v>160</v>
      </c>
      <c r="AN17" s="3"/>
      <c r="AU17" s="6"/>
      <c r="AV17" s="14" t="s">
        <v>79</v>
      </c>
      <c r="AW17" s="14" t="s">
        <v>161</v>
      </c>
      <c r="AX17" s="5">
        <v>40086</v>
      </c>
      <c r="AY17" s="3" t="s">
        <v>80</v>
      </c>
      <c r="AZ17" s="14" t="s">
        <v>162</v>
      </c>
      <c r="BA17" s="9">
        <v>41592</v>
      </c>
      <c r="BB17" s="14" t="s">
        <v>79</v>
      </c>
      <c r="BC17" s="14" t="s">
        <v>83</v>
      </c>
      <c r="BD17" s="5">
        <v>40982</v>
      </c>
      <c r="BE17" s="3"/>
      <c r="BG17" s="6"/>
      <c r="BJ17" s="6"/>
      <c r="BL17" s="14" t="s">
        <v>82</v>
      </c>
      <c r="BM17" s="6"/>
      <c r="BN17" s="14" t="s">
        <v>79</v>
      </c>
      <c r="BO17" s="14" t="s">
        <v>132</v>
      </c>
      <c r="BP17" s="9">
        <v>41374</v>
      </c>
      <c r="BQ17" s="5"/>
      <c r="BS17" s="6" t="s">
        <v>82</v>
      </c>
      <c r="BT17" s="14" t="s">
        <v>79</v>
      </c>
      <c r="BU17" s="14" t="s">
        <v>91</v>
      </c>
      <c r="BV17" s="9">
        <v>41526</v>
      </c>
      <c r="BY17" s="6"/>
      <c r="CB17" s="6"/>
    </row>
    <row r="18" spans="1:81" x14ac:dyDescent="0.2">
      <c r="A18" s="14">
        <v>1648</v>
      </c>
      <c r="B18" s="14" t="s">
        <v>133</v>
      </c>
      <c r="C18" s="14">
        <v>69</v>
      </c>
      <c r="D18" s="4">
        <v>7.5780821917808217</v>
      </c>
      <c r="F18" s="7">
        <v>39319</v>
      </c>
      <c r="G18" s="14">
        <v>7.55</v>
      </c>
      <c r="H18" s="4">
        <v>50</v>
      </c>
      <c r="I18" s="8">
        <v>7.956164383561644</v>
      </c>
      <c r="J18" s="8">
        <v>12.123287671232877</v>
      </c>
      <c r="K18" s="5">
        <v>42223</v>
      </c>
      <c r="L18" s="6" t="s">
        <v>78</v>
      </c>
      <c r="M18" s="14" t="s">
        <v>79</v>
      </c>
      <c r="N18" s="5">
        <v>41282</v>
      </c>
      <c r="O18" s="14" t="s">
        <v>104</v>
      </c>
      <c r="P18" s="5">
        <v>41200</v>
      </c>
      <c r="Q18" s="14" t="s">
        <v>163</v>
      </c>
      <c r="R18" s="14">
        <v>-82</v>
      </c>
      <c r="S18" s="3" t="s">
        <v>80</v>
      </c>
      <c r="T18" s="5">
        <v>40946</v>
      </c>
      <c r="W18" s="5"/>
      <c r="X18" s="4"/>
      <c r="Y18" s="3" t="s">
        <v>79</v>
      </c>
      <c r="AA18" s="9"/>
      <c r="AB18" s="14" t="s">
        <v>80</v>
      </c>
      <c r="AC18" s="5">
        <v>42180</v>
      </c>
      <c r="AD18" s="2" t="s">
        <v>99</v>
      </c>
      <c r="AE18" s="1"/>
      <c r="AF18" s="2"/>
      <c r="AG18" s="9" t="s">
        <v>82</v>
      </c>
      <c r="AH18" s="14" t="s">
        <v>79</v>
      </c>
      <c r="AI18" s="14" t="s">
        <v>164</v>
      </c>
      <c r="AJ18" s="5">
        <v>42222</v>
      </c>
      <c r="AK18" s="3" t="s">
        <v>79</v>
      </c>
      <c r="AL18" s="5">
        <v>40601</v>
      </c>
      <c r="AM18" s="14" t="s">
        <v>165</v>
      </c>
      <c r="AN18" s="10">
        <v>40585</v>
      </c>
      <c r="AO18" s="14" t="s">
        <v>166</v>
      </c>
      <c r="AP18" s="5">
        <v>42123</v>
      </c>
      <c r="AQ18" s="14" t="s">
        <v>167</v>
      </c>
      <c r="AU18" s="6"/>
      <c r="AV18" s="14" t="s">
        <v>79</v>
      </c>
      <c r="AW18" s="14" t="s">
        <v>168</v>
      </c>
      <c r="AX18" s="5">
        <v>42123</v>
      </c>
      <c r="AY18" s="3" t="s">
        <v>80</v>
      </c>
      <c r="AZ18" s="14" t="s">
        <v>169</v>
      </c>
      <c r="BA18" s="9">
        <v>41681</v>
      </c>
      <c r="BB18" s="14" t="s">
        <v>79</v>
      </c>
      <c r="BC18" s="14" t="s">
        <v>130</v>
      </c>
      <c r="BD18" s="5">
        <v>41017</v>
      </c>
      <c r="BE18" s="3"/>
      <c r="BG18" s="6"/>
      <c r="BJ18" s="6"/>
      <c r="BL18" s="14" t="s">
        <v>82</v>
      </c>
      <c r="BM18" s="6"/>
      <c r="BP18" s="6"/>
      <c r="BS18" s="6" t="s">
        <v>82</v>
      </c>
      <c r="BT18" s="14" t="s">
        <v>79</v>
      </c>
      <c r="BV18" s="6"/>
      <c r="BY18" s="6"/>
      <c r="CB18" s="6"/>
    </row>
    <row r="19" spans="1:81" x14ac:dyDescent="0.2">
      <c r="A19" s="14">
        <v>1649</v>
      </c>
      <c r="B19" s="14" t="s">
        <v>77</v>
      </c>
      <c r="C19" s="14">
        <v>99</v>
      </c>
      <c r="D19" s="4">
        <v>7.3178082191780822</v>
      </c>
      <c r="F19" s="7">
        <v>39340</v>
      </c>
      <c r="G19" s="14">
        <v>7.2</v>
      </c>
      <c r="H19" s="4">
        <v>42.6</v>
      </c>
      <c r="I19" s="8">
        <v>7.6383561643835618</v>
      </c>
      <c r="J19" s="8">
        <v>11.189041095890412</v>
      </c>
      <c r="K19" s="5">
        <v>42128</v>
      </c>
      <c r="L19" s="6" t="s">
        <v>78</v>
      </c>
      <c r="S19" s="3" t="s">
        <v>80</v>
      </c>
      <c r="T19" s="5">
        <v>40010</v>
      </c>
      <c r="W19" s="5"/>
      <c r="X19" s="4"/>
      <c r="Y19" s="3" t="s">
        <v>79</v>
      </c>
      <c r="AA19" s="9"/>
      <c r="AC19" s="5"/>
      <c r="AD19" s="2"/>
      <c r="AE19" s="1"/>
      <c r="AF19" s="2"/>
      <c r="AG19" s="9" t="s">
        <v>82</v>
      </c>
      <c r="AK19" s="3" t="s">
        <v>79</v>
      </c>
      <c r="AL19" s="5">
        <v>42128</v>
      </c>
      <c r="AM19" s="14" t="s">
        <v>170</v>
      </c>
      <c r="AN19" s="3"/>
      <c r="AU19" s="6"/>
      <c r="AX19" s="14" t="s">
        <v>82</v>
      </c>
      <c r="AY19" s="3" t="s">
        <v>80</v>
      </c>
      <c r="AZ19" s="14" t="s">
        <v>171</v>
      </c>
      <c r="BA19" s="9">
        <v>40914</v>
      </c>
      <c r="BC19" s="14" t="s">
        <v>82</v>
      </c>
      <c r="BE19" s="3"/>
      <c r="BG19" s="6"/>
      <c r="BH19" s="14" t="s">
        <v>79</v>
      </c>
      <c r="BI19" s="14" t="s">
        <v>121</v>
      </c>
      <c r="BJ19" s="9">
        <v>41017</v>
      </c>
      <c r="BK19" s="14" t="s">
        <v>79</v>
      </c>
      <c r="BL19" s="14" t="s">
        <v>131</v>
      </c>
      <c r="BM19" s="9">
        <v>40946</v>
      </c>
      <c r="BN19" s="14" t="s">
        <v>79</v>
      </c>
      <c r="BO19" s="14" t="s">
        <v>172</v>
      </c>
      <c r="BP19" s="6">
        <v>2014</v>
      </c>
      <c r="BS19" s="6" t="s">
        <v>82</v>
      </c>
      <c r="BV19" s="6"/>
      <c r="BY19" s="6"/>
      <c r="CB19" s="6"/>
    </row>
    <row r="20" spans="1:81" x14ac:dyDescent="0.2">
      <c r="A20" s="14">
        <v>1651</v>
      </c>
      <c r="B20" s="14" t="s">
        <v>77</v>
      </c>
      <c r="C20" s="14">
        <v>97</v>
      </c>
      <c r="D20" s="4">
        <v>13.175342465753424</v>
      </c>
      <c r="E20" s="14" t="s">
        <v>80</v>
      </c>
      <c r="F20" s="7">
        <v>39270</v>
      </c>
      <c r="G20" s="14">
        <v>8.0500000000000007</v>
      </c>
      <c r="H20" s="4">
        <v>39.700000000000003</v>
      </c>
      <c r="I20" s="8">
        <v>13.687671232876712</v>
      </c>
      <c r="J20" s="8">
        <v>16.994520547945207</v>
      </c>
      <c r="K20" s="5">
        <v>44266</v>
      </c>
      <c r="L20" s="6" t="s">
        <v>78</v>
      </c>
      <c r="S20" s="3" t="s">
        <v>80</v>
      </c>
      <c r="T20" s="5">
        <v>43361</v>
      </c>
      <c r="W20" s="5"/>
      <c r="X20" s="4"/>
      <c r="Y20" s="3" t="s">
        <v>79</v>
      </c>
      <c r="AA20" s="9"/>
      <c r="AB20" s="14" t="s">
        <v>80</v>
      </c>
      <c r="AC20" s="5">
        <v>43661</v>
      </c>
      <c r="AD20" s="2" t="s">
        <v>149</v>
      </c>
      <c r="AE20" s="1"/>
      <c r="AF20" s="2"/>
      <c r="AG20" s="9" t="s">
        <v>82</v>
      </c>
      <c r="AH20" s="14" t="s">
        <v>79</v>
      </c>
      <c r="AK20" s="3" t="s">
        <v>82</v>
      </c>
      <c r="AN20" s="3"/>
      <c r="AU20" s="6"/>
      <c r="AV20" s="14" t="s">
        <v>79</v>
      </c>
      <c r="AW20" s="14" t="s">
        <v>127</v>
      </c>
      <c r="AX20" s="14" t="s">
        <v>173</v>
      </c>
      <c r="AY20" s="3"/>
      <c r="BA20" s="6"/>
      <c r="BB20" s="14" t="s">
        <v>79</v>
      </c>
      <c r="BC20" s="14" t="s">
        <v>112</v>
      </c>
      <c r="BD20" s="14" t="s">
        <v>174</v>
      </c>
      <c r="BE20" s="3"/>
      <c r="BG20" s="6"/>
      <c r="BH20" s="14" t="s">
        <v>79</v>
      </c>
      <c r="BI20" s="14" t="s">
        <v>147</v>
      </c>
      <c r="BJ20" s="9">
        <v>42122</v>
      </c>
      <c r="BK20" s="14" t="s">
        <v>79</v>
      </c>
      <c r="BL20" s="14" t="s">
        <v>175</v>
      </c>
      <c r="BM20" s="9">
        <v>43084</v>
      </c>
      <c r="BP20" s="6"/>
      <c r="BS20" s="6" t="s">
        <v>82</v>
      </c>
      <c r="BV20" s="6"/>
      <c r="BY20" s="6"/>
      <c r="BZ20" s="14" t="s">
        <v>79</v>
      </c>
      <c r="CA20" s="11">
        <v>41289</v>
      </c>
      <c r="CB20" s="6" t="s">
        <v>176</v>
      </c>
      <c r="CC20" s="14" t="s">
        <v>177</v>
      </c>
    </row>
    <row r="21" spans="1:81" x14ac:dyDescent="0.2">
      <c r="A21" s="14">
        <v>1652</v>
      </c>
      <c r="B21" s="14" t="s">
        <v>77</v>
      </c>
      <c r="C21" s="14">
        <v>99</v>
      </c>
      <c r="D21" s="4">
        <v>13.194520547945206</v>
      </c>
      <c r="E21" s="14" t="s">
        <v>80</v>
      </c>
      <c r="F21" s="7">
        <v>39270</v>
      </c>
      <c r="G21" s="14">
        <v>7.2</v>
      </c>
      <c r="H21" s="4">
        <v>38.1</v>
      </c>
      <c r="I21" s="8">
        <v>13.706849315068494</v>
      </c>
      <c r="J21" s="8">
        <v>16.884931506849316</v>
      </c>
      <c r="K21" s="5">
        <v>44273</v>
      </c>
      <c r="L21" s="6" t="s">
        <v>78</v>
      </c>
      <c r="S21" s="3" t="s">
        <v>80</v>
      </c>
      <c r="T21" s="5">
        <v>40010</v>
      </c>
      <c r="U21" s="14" t="s">
        <v>79</v>
      </c>
      <c r="V21" s="14" t="s">
        <v>178</v>
      </c>
      <c r="W21" s="5">
        <v>42584</v>
      </c>
      <c r="X21" s="4">
        <v>9.0794520547945208</v>
      </c>
      <c r="Y21" s="3" t="s">
        <v>79</v>
      </c>
      <c r="AA21" s="9"/>
      <c r="AB21" s="14" t="s">
        <v>80</v>
      </c>
      <c r="AC21" s="5">
        <v>42542</v>
      </c>
      <c r="AD21" s="2" t="s">
        <v>99</v>
      </c>
      <c r="AE21" s="1"/>
      <c r="AF21" s="2"/>
      <c r="AG21" s="9" t="s">
        <v>82</v>
      </c>
      <c r="AK21" s="3" t="s">
        <v>82</v>
      </c>
      <c r="AN21" s="3"/>
      <c r="AU21" s="6"/>
      <c r="AX21" s="14" t="s">
        <v>82</v>
      </c>
      <c r="AY21" s="3"/>
      <c r="BA21" s="6"/>
      <c r="BB21" s="14" t="s">
        <v>79</v>
      </c>
      <c r="BC21" s="14" t="s">
        <v>102</v>
      </c>
      <c r="BD21" s="14" t="s">
        <v>103</v>
      </c>
      <c r="BE21" s="3"/>
      <c r="BG21" s="6"/>
      <c r="BJ21" s="6"/>
      <c r="BL21" s="14" t="s">
        <v>82</v>
      </c>
      <c r="BM21" s="6"/>
      <c r="BN21" s="14" t="s">
        <v>79</v>
      </c>
      <c r="BO21" s="14" t="s">
        <v>179</v>
      </c>
      <c r="BP21" s="9">
        <v>41017</v>
      </c>
      <c r="BS21" s="6" t="s">
        <v>82</v>
      </c>
      <c r="BV21" s="6"/>
      <c r="BY21" s="6"/>
      <c r="CB21" s="6"/>
    </row>
    <row r="22" spans="1:81" x14ac:dyDescent="0.2">
      <c r="A22" s="14">
        <v>1653</v>
      </c>
      <c r="B22" s="14" t="s">
        <v>77</v>
      </c>
      <c r="C22" s="14">
        <v>99</v>
      </c>
      <c r="D22" s="4">
        <v>11.638356164383561</v>
      </c>
      <c r="E22" s="14" t="s">
        <v>80</v>
      </c>
      <c r="F22" s="7">
        <v>39319</v>
      </c>
      <c r="G22" s="14">
        <v>7.55</v>
      </c>
      <c r="H22" s="4">
        <v>53.8</v>
      </c>
      <c r="I22" s="8">
        <v>12.112328767123287</v>
      </c>
      <c r="J22" s="8">
        <v>16.594520547945205</v>
      </c>
      <c r="K22" s="5">
        <v>43740</v>
      </c>
      <c r="L22" s="6" t="s">
        <v>78</v>
      </c>
      <c r="S22" s="3"/>
      <c r="U22" s="14" t="s">
        <v>79</v>
      </c>
      <c r="V22" s="14" t="s">
        <v>180</v>
      </c>
      <c r="W22" s="5">
        <v>40982</v>
      </c>
      <c r="X22" s="4">
        <v>4.5561643835616437</v>
      </c>
      <c r="Y22" s="3"/>
      <c r="AA22" s="9"/>
      <c r="AB22" s="14" t="s">
        <v>80</v>
      </c>
      <c r="AC22" s="5">
        <v>40982</v>
      </c>
      <c r="AD22" s="2" t="s">
        <v>81</v>
      </c>
      <c r="AE22" s="1"/>
      <c r="AF22" s="2"/>
      <c r="AG22" s="9" t="s">
        <v>82</v>
      </c>
      <c r="AH22" s="14" t="s">
        <v>79</v>
      </c>
      <c r="AK22" s="3" t="s">
        <v>82</v>
      </c>
      <c r="AN22" s="10">
        <v>42535</v>
      </c>
      <c r="AO22" s="14" t="s">
        <v>181</v>
      </c>
      <c r="AP22" s="5">
        <v>43354</v>
      </c>
      <c r="AQ22" s="14" t="s">
        <v>182</v>
      </c>
      <c r="AU22" s="6"/>
      <c r="AV22" s="14" t="s">
        <v>79</v>
      </c>
      <c r="AW22" s="14" t="s">
        <v>127</v>
      </c>
      <c r="AX22" s="5">
        <v>43656</v>
      </c>
      <c r="AY22" s="3"/>
      <c r="BA22" s="6"/>
      <c r="BB22" s="14" t="s">
        <v>79</v>
      </c>
      <c r="BC22" s="14" t="s">
        <v>130</v>
      </c>
      <c r="BD22" s="5">
        <v>42110</v>
      </c>
      <c r="BE22" s="3"/>
      <c r="BG22" s="6"/>
      <c r="BJ22" s="6"/>
      <c r="BK22" s="14" t="s">
        <v>79</v>
      </c>
      <c r="BM22" s="6"/>
      <c r="BP22" s="6"/>
      <c r="BS22" s="6" t="s">
        <v>82</v>
      </c>
      <c r="BV22" s="6"/>
      <c r="BY22" s="6"/>
      <c r="CB22" s="6"/>
    </row>
    <row r="23" spans="1:81" x14ac:dyDescent="0.2">
      <c r="A23" s="14">
        <v>1655</v>
      </c>
      <c r="B23" s="14" t="s">
        <v>77</v>
      </c>
      <c r="C23" s="14">
        <v>99</v>
      </c>
      <c r="D23" s="4">
        <v>14.572602739726028</v>
      </c>
      <c r="E23" s="14" t="s">
        <v>80</v>
      </c>
      <c r="F23" s="7"/>
      <c r="G23" s="14">
        <v>0</v>
      </c>
      <c r="H23" s="4"/>
      <c r="I23" s="8"/>
      <c r="J23" s="8">
        <v>19.386301369863013</v>
      </c>
      <c r="K23" s="5"/>
      <c r="L23" s="6" t="s">
        <v>84</v>
      </c>
      <c r="N23" s="5"/>
      <c r="S23" s="3"/>
      <c r="V23" s="14" t="s">
        <v>183</v>
      </c>
      <c r="W23" s="5">
        <v>42983</v>
      </c>
      <c r="X23" s="4">
        <v>117.76164383561644</v>
      </c>
      <c r="Y23" s="3" t="s">
        <v>79</v>
      </c>
      <c r="AA23" s="9"/>
      <c r="AB23" s="14" t="s">
        <v>80</v>
      </c>
      <c r="AC23" s="5">
        <v>42535</v>
      </c>
      <c r="AD23" s="2" t="s">
        <v>149</v>
      </c>
      <c r="AE23" s="1"/>
      <c r="AF23" s="2"/>
      <c r="AG23" s="9" t="s">
        <v>82</v>
      </c>
      <c r="AH23" s="14" t="s">
        <v>79</v>
      </c>
      <c r="AK23" s="3" t="s">
        <v>82</v>
      </c>
      <c r="AN23" s="3"/>
      <c r="AU23" s="6"/>
      <c r="AV23" s="14" t="s">
        <v>79</v>
      </c>
      <c r="AY23" s="3"/>
      <c r="BA23" s="6"/>
      <c r="BD23" s="14" t="s">
        <v>82</v>
      </c>
      <c r="BE23" s="3"/>
      <c r="BG23" s="6"/>
      <c r="BJ23" s="6"/>
      <c r="BK23" s="14" t="s">
        <v>79</v>
      </c>
      <c r="BL23" s="14" t="s">
        <v>184</v>
      </c>
      <c r="BM23" s="9">
        <v>43083</v>
      </c>
      <c r="BN23" s="14" t="s">
        <v>79</v>
      </c>
      <c r="BO23" s="14" t="s">
        <v>132</v>
      </c>
      <c r="BP23" s="9">
        <v>42830</v>
      </c>
      <c r="BQ23" s="5"/>
      <c r="BS23" s="6" t="s">
        <v>82</v>
      </c>
      <c r="BT23" s="14" t="s">
        <v>79</v>
      </c>
      <c r="BU23" s="14" t="s">
        <v>91</v>
      </c>
      <c r="BV23" s="9">
        <v>42983</v>
      </c>
      <c r="BY23" s="6"/>
      <c r="CB23" s="6"/>
    </row>
    <row r="24" spans="1:81" x14ac:dyDescent="0.2">
      <c r="A24" s="14">
        <v>1656</v>
      </c>
      <c r="B24" s="14" t="s">
        <v>77</v>
      </c>
      <c r="C24" s="14">
        <v>89</v>
      </c>
      <c r="D24" s="4">
        <v>11.61917808219178</v>
      </c>
      <c r="E24" s="14" t="s">
        <v>80</v>
      </c>
      <c r="F24" s="7"/>
      <c r="G24" s="14">
        <v>0</v>
      </c>
      <c r="H24" s="4"/>
      <c r="I24" s="8"/>
      <c r="J24" s="8">
        <v>15.391780821917807</v>
      </c>
      <c r="K24" s="5">
        <v>43733</v>
      </c>
      <c r="L24" s="6" t="s">
        <v>78</v>
      </c>
      <c r="S24" s="3" t="s">
        <v>80</v>
      </c>
      <c r="T24" s="5">
        <v>42636</v>
      </c>
      <c r="U24" s="14" t="s">
        <v>79</v>
      </c>
      <c r="V24" s="14" t="s">
        <v>185</v>
      </c>
      <c r="W24" s="5">
        <v>40262</v>
      </c>
      <c r="X24" s="4">
        <v>110.30684931506849</v>
      </c>
      <c r="Y24" s="3" t="s">
        <v>79</v>
      </c>
      <c r="AA24" s="9"/>
      <c r="AB24" s="14" t="s">
        <v>80</v>
      </c>
      <c r="AC24" s="5">
        <v>40946</v>
      </c>
      <c r="AD24" s="2" t="s">
        <v>149</v>
      </c>
      <c r="AE24" s="1"/>
      <c r="AF24" s="2"/>
      <c r="AG24" s="9" t="s">
        <v>82</v>
      </c>
      <c r="AH24" s="14" t="s">
        <v>79</v>
      </c>
      <c r="AI24" s="14" t="s">
        <v>96</v>
      </c>
      <c r="AJ24" s="5">
        <v>41261</v>
      </c>
      <c r="AK24" s="3" t="s">
        <v>82</v>
      </c>
      <c r="AN24" s="10">
        <v>43431</v>
      </c>
      <c r="AO24" s="14" t="s">
        <v>186</v>
      </c>
      <c r="AP24" s="5">
        <v>43676</v>
      </c>
      <c r="AQ24" s="14" t="s">
        <v>187</v>
      </c>
      <c r="AU24" s="6"/>
      <c r="AX24" s="14" t="s">
        <v>82</v>
      </c>
      <c r="AY24" s="3"/>
      <c r="BA24" s="6"/>
      <c r="BD24" s="14" t="s">
        <v>82</v>
      </c>
      <c r="BE24" s="3"/>
      <c r="BG24" s="6"/>
      <c r="BJ24" s="6"/>
      <c r="BL24" s="14" t="s">
        <v>82</v>
      </c>
      <c r="BM24" s="6"/>
      <c r="BP24" s="6"/>
      <c r="BS24" s="6" t="s">
        <v>82</v>
      </c>
      <c r="BV24" s="6"/>
      <c r="BW24" s="14" t="s">
        <v>79</v>
      </c>
      <c r="BX24" s="14" t="s">
        <v>91</v>
      </c>
      <c r="BY24" s="9">
        <v>42236</v>
      </c>
      <c r="CB24" s="6"/>
    </row>
    <row r="25" spans="1:81" x14ac:dyDescent="0.2">
      <c r="A25" s="14">
        <v>1718</v>
      </c>
      <c r="B25" s="14" t="s">
        <v>77</v>
      </c>
      <c r="C25" s="14">
        <v>99</v>
      </c>
      <c r="D25" s="4">
        <v>12.6</v>
      </c>
      <c r="E25" s="14" t="s">
        <v>80</v>
      </c>
      <c r="F25" s="7"/>
      <c r="G25" s="14">
        <v>0</v>
      </c>
      <c r="H25" s="4"/>
      <c r="I25" s="8"/>
      <c r="J25" s="8">
        <v>19.361643835616437</v>
      </c>
      <c r="K25" s="5"/>
      <c r="L25" s="6" t="s">
        <v>84</v>
      </c>
      <c r="S25" s="3"/>
      <c r="U25" s="14" t="s">
        <v>79</v>
      </c>
      <c r="V25" s="14" t="s">
        <v>188</v>
      </c>
      <c r="W25" s="5">
        <v>42635</v>
      </c>
      <c r="X25" s="4">
        <v>116.8082191780822</v>
      </c>
      <c r="Y25" s="3" t="s">
        <v>79</v>
      </c>
      <c r="AA25" s="9"/>
      <c r="AB25" s="14" t="s">
        <v>80</v>
      </c>
      <c r="AC25" s="5">
        <v>40217</v>
      </c>
      <c r="AD25" s="2" t="s">
        <v>99</v>
      </c>
      <c r="AE25" s="1"/>
      <c r="AF25" s="2"/>
      <c r="AG25" s="9" t="s">
        <v>82</v>
      </c>
      <c r="AH25" s="14" t="s">
        <v>79</v>
      </c>
      <c r="AK25" s="3" t="s">
        <v>82</v>
      </c>
      <c r="AN25" s="10">
        <v>42122</v>
      </c>
      <c r="AO25" s="14" t="s">
        <v>189</v>
      </c>
      <c r="AP25" s="5">
        <v>42235</v>
      </c>
      <c r="AQ25" s="14" t="s">
        <v>190</v>
      </c>
      <c r="AR25" s="5">
        <v>43431</v>
      </c>
      <c r="AS25" s="14" t="s">
        <v>142</v>
      </c>
      <c r="AT25" s="5">
        <v>43817</v>
      </c>
      <c r="AU25" s="6" t="s">
        <v>191</v>
      </c>
      <c r="AX25" s="14" t="s">
        <v>82</v>
      </c>
      <c r="AY25" s="3"/>
      <c r="BA25" s="6"/>
      <c r="BD25" s="14" t="s">
        <v>82</v>
      </c>
      <c r="BE25" s="3"/>
      <c r="BG25" s="6"/>
      <c r="BJ25" s="6"/>
      <c r="BM25" s="6" t="s">
        <v>82</v>
      </c>
      <c r="BP25" s="6"/>
      <c r="BS25" s="6" t="s">
        <v>82</v>
      </c>
      <c r="BT25" s="14" t="s">
        <v>79</v>
      </c>
      <c r="BU25" s="14" t="s">
        <v>91</v>
      </c>
      <c r="BV25" s="9">
        <v>41149</v>
      </c>
      <c r="BY25" s="6"/>
      <c r="CB25" s="6"/>
    </row>
    <row r="26" spans="1:81" x14ac:dyDescent="0.2">
      <c r="A26" s="14">
        <v>1719</v>
      </c>
      <c r="B26" s="14" t="s">
        <v>77</v>
      </c>
      <c r="C26" s="14">
        <v>94</v>
      </c>
      <c r="D26" s="4">
        <v>12.6</v>
      </c>
      <c r="E26" s="14" t="s">
        <v>80</v>
      </c>
      <c r="F26" s="7"/>
      <c r="G26" s="14">
        <v>0</v>
      </c>
      <c r="H26" s="4"/>
      <c r="I26" s="8"/>
      <c r="J26" s="8">
        <v>18.63013698630137</v>
      </c>
      <c r="K26" s="5"/>
      <c r="L26" s="6" t="s">
        <v>84</v>
      </c>
      <c r="S26" s="3"/>
      <c r="U26" s="14" t="s">
        <v>79</v>
      </c>
      <c r="V26" s="14" t="s">
        <v>192</v>
      </c>
      <c r="W26" s="5">
        <v>43649</v>
      </c>
      <c r="X26" s="4">
        <v>119.58630136986301</v>
      </c>
      <c r="Y26" s="3" t="s">
        <v>79</v>
      </c>
      <c r="AA26" s="9"/>
      <c r="AB26" s="14" t="s">
        <v>80</v>
      </c>
      <c r="AC26" s="5">
        <v>40217</v>
      </c>
      <c r="AD26" s="2" t="s">
        <v>99</v>
      </c>
      <c r="AE26" s="1"/>
      <c r="AF26" s="2"/>
      <c r="AG26" s="9" t="s">
        <v>82</v>
      </c>
      <c r="AK26" s="3" t="s">
        <v>82</v>
      </c>
      <c r="AN26" s="10">
        <v>43434</v>
      </c>
      <c r="AO26" s="14" t="s">
        <v>193</v>
      </c>
      <c r="AU26" s="6"/>
      <c r="AV26" s="14" t="s">
        <v>79</v>
      </c>
      <c r="AW26" s="14" t="s">
        <v>194</v>
      </c>
      <c r="AX26" s="14" t="s">
        <v>195</v>
      </c>
      <c r="AY26" s="3"/>
      <c r="BA26" s="6"/>
      <c r="BD26" s="14" t="s">
        <v>82</v>
      </c>
      <c r="BE26" s="3"/>
      <c r="BG26" s="6"/>
      <c r="BJ26" s="6"/>
      <c r="BK26" s="14" t="s">
        <v>79</v>
      </c>
      <c r="BL26" s="14" t="s">
        <v>196</v>
      </c>
      <c r="BM26" s="9">
        <v>40579</v>
      </c>
      <c r="BP26" s="6"/>
      <c r="BS26" s="6" t="s">
        <v>82</v>
      </c>
      <c r="BT26" s="14" t="s">
        <v>79</v>
      </c>
      <c r="BU26" s="14" t="s">
        <v>91</v>
      </c>
      <c r="BV26" s="9">
        <v>41891</v>
      </c>
      <c r="BY26" s="6"/>
      <c r="CB26" s="6"/>
      <c r="CC26" s="14" t="s">
        <v>197</v>
      </c>
    </row>
    <row r="27" spans="1:81" x14ac:dyDescent="0.2">
      <c r="A27" s="14">
        <v>1722</v>
      </c>
      <c r="B27" s="14" t="s">
        <v>77</v>
      </c>
      <c r="C27" s="14">
        <v>99</v>
      </c>
      <c r="D27" s="4">
        <v>8.9589041095890405</v>
      </c>
      <c r="F27" s="7"/>
      <c r="G27" s="14">
        <v>0</v>
      </c>
      <c r="H27" s="4"/>
      <c r="I27" s="8"/>
      <c r="J27" s="8">
        <v>14.673972602739726</v>
      </c>
      <c r="K27" s="5">
        <v>43482</v>
      </c>
      <c r="L27" s="6" t="s">
        <v>78</v>
      </c>
      <c r="S27" s="3"/>
      <c r="U27" s="14" t="s">
        <v>79</v>
      </c>
      <c r="V27" s="14" t="s">
        <v>183</v>
      </c>
      <c r="W27" s="5">
        <v>40548</v>
      </c>
      <c r="X27" s="4">
        <v>111.09041095890412</v>
      </c>
      <c r="Y27" s="3" t="s">
        <v>79</v>
      </c>
      <c r="AA27" s="9"/>
      <c r="AB27" s="14" t="s">
        <v>80</v>
      </c>
      <c r="AC27" s="5">
        <v>40948</v>
      </c>
      <c r="AD27" s="2" t="s">
        <v>99</v>
      </c>
      <c r="AE27" s="1"/>
      <c r="AF27" s="2"/>
      <c r="AG27" s="9" t="s">
        <v>82</v>
      </c>
      <c r="AH27" s="14" t="s">
        <v>79</v>
      </c>
      <c r="AK27" s="3" t="s">
        <v>82</v>
      </c>
      <c r="AN27" s="3"/>
      <c r="AU27" s="6"/>
      <c r="AV27" s="14" t="s">
        <v>79</v>
      </c>
      <c r="AW27" s="14" t="s">
        <v>198</v>
      </c>
      <c r="AX27" s="5">
        <v>42893</v>
      </c>
      <c r="AY27" s="3"/>
      <c r="BA27" s="6"/>
      <c r="BD27" s="14" t="s">
        <v>82</v>
      </c>
      <c r="BE27" s="3"/>
      <c r="BG27" s="6"/>
      <c r="BJ27" s="6"/>
      <c r="BM27" s="6" t="s">
        <v>82</v>
      </c>
      <c r="BP27" s="6"/>
      <c r="BS27" s="6" t="s">
        <v>82</v>
      </c>
      <c r="BV27" s="6"/>
      <c r="BY27" s="6"/>
      <c r="CB27" s="6"/>
      <c r="CC27" s="14" t="s">
        <v>199</v>
      </c>
    </row>
    <row r="28" spans="1:81" x14ac:dyDescent="0.2">
      <c r="A28" s="14">
        <v>1725</v>
      </c>
      <c r="B28" s="14" t="s">
        <v>77</v>
      </c>
      <c r="C28" s="14">
        <v>94</v>
      </c>
      <c r="D28" s="4">
        <v>10.797260273972602</v>
      </c>
      <c r="E28" s="14" t="s">
        <v>80</v>
      </c>
      <c r="F28" s="7"/>
      <c r="G28" s="14">
        <v>0</v>
      </c>
      <c r="H28" s="4"/>
      <c r="I28" s="8"/>
      <c r="J28" s="8">
        <v>18.55890410958904</v>
      </c>
      <c r="K28" s="5">
        <v>44153</v>
      </c>
      <c r="L28" s="6" t="s">
        <v>78</v>
      </c>
      <c r="M28" s="14" t="s">
        <v>79</v>
      </c>
      <c r="P28" s="5">
        <v>44062</v>
      </c>
      <c r="Q28" s="14" t="s">
        <v>200</v>
      </c>
      <c r="S28" s="3"/>
      <c r="W28" s="5"/>
      <c r="X28" s="4"/>
      <c r="Y28" s="3" t="s">
        <v>79</v>
      </c>
      <c r="AA28" s="9"/>
      <c r="AB28" s="14" t="s">
        <v>80</v>
      </c>
      <c r="AC28" s="5">
        <v>40948</v>
      </c>
      <c r="AD28" s="2" t="s">
        <v>149</v>
      </c>
      <c r="AE28" s="1"/>
      <c r="AF28" s="2"/>
      <c r="AG28" s="9" t="s">
        <v>82</v>
      </c>
      <c r="AK28" s="3" t="s">
        <v>82</v>
      </c>
      <c r="AN28" s="3"/>
      <c r="AU28" s="6"/>
      <c r="AX28" s="14" t="s">
        <v>82</v>
      </c>
      <c r="AY28" s="3"/>
      <c r="BA28" s="6"/>
      <c r="BD28" s="14" t="s">
        <v>82</v>
      </c>
      <c r="BE28" s="3"/>
      <c r="BG28" s="6"/>
      <c r="BJ28" s="6"/>
      <c r="BM28" s="6" t="s">
        <v>82</v>
      </c>
      <c r="BN28" s="14" t="s">
        <v>79</v>
      </c>
      <c r="BO28" s="14" t="s">
        <v>201</v>
      </c>
      <c r="BP28" s="9">
        <v>43203</v>
      </c>
      <c r="BQ28" s="5"/>
      <c r="BS28" s="6" t="s">
        <v>82</v>
      </c>
      <c r="BT28" s="14" t="s">
        <v>79</v>
      </c>
      <c r="BU28" s="14" t="s">
        <v>91</v>
      </c>
      <c r="BV28" s="9">
        <v>41530</v>
      </c>
      <c r="BY28" s="6"/>
      <c r="CB28" s="6"/>
    </row>
    <row r="29" spans="1:81" x14ac:dyDescent="0.2">
      <c r="A29" s="14">
        <v>1730</v>
      </c>
      <c r="B29" s="14" t="s">
        <v>77</v>
      </c>
      <c r="C29" s="14">
        <v>93</v>
      </c>
      <c r="D29" s="4">
        <v>9.9753424657534246</v>
      </c>
      <c r="E29" s="14" t="s">
        <v>80</v>
      </c>
      <c r="F29" s="7"/>
      <c r="G29" s="14">
        <v>0</v>
      </c>
      <c r="H29" s="4"/>
      <c r="I29" s="8"/>
      <c r="J29" s="8">
        <v>15.734246575342466</v>
      </c>
      <c r="K29" s="5">
        <v>43853</v>
      </c>
      <c r="L29" s="6" t="s">
        <v>78</v>
      </c>
      <c r="S29" s="3"/>
      <c r="W29" s="5"/>
      <c r="X29" s="4"/>
      <c r="Y29" s="3"/>
      <c r="AA29" s="9"/>
      <c r="AB29" s="14" t="s">
        <v>80</v>
      </c>
      <c r="AC29" s="5">
        <v>40702</v>
      </c>
      <c r="AD29" s="2" t="s">
        <v>99</v>
      </c>
      <c r="AE29" s="1" t="s">
        <v>79</v>
      </c>
      <c r="AF29" s="14" t="s">
        <v>202</v>
      </c>
      <c r="AG29" s="6">
        <v>2010</v>
      </c>
      <c r="AH29" s="14" t="s">
        <v>79</v>
      </c>
      <c r="AI29" s="14" t="s">
        <v>203</v>
      </c>
      <c r="AJ29" s="5">
        <v>42306</v>
      </c>
      <c r="AK29" s="3"/>
      <c r="AN29" s="10">
        <v>42622</v>
      </c>
      <c r="AO29" s="14" t="s">
        <v>204</v>
      </c>
      <c r="AP29" s="5">
        <v>42950</v>
      </c>
      <c r="AQ29" s="14" t="s">
        <v>205</v>
      </c>
      <c r="AU29" s="6"/>
      <c r="AX29" s="14" t="s">
        <v>82</v>
      </c>
      <c r="AY29" s="3"/>
      <c r="BA29" s="6"/>
      <c r="BD29" s="14" t="s">
        <v>82</v>
      </c>
      <c r="BE29" s="3"/>
      <c r="BG29" s="6"/>
      <c r="BH29" s="14" t="s">
        <v>79</v>
      </c>
      <c r="BI29" s="14" t="s">
        <v>206</v>
      </c>
      <c r="BJ29" s="9">
        <v>41018</v>
      </c>
      <c r="BM29" s="6" t="s">
        <v>82</v>
      </c>
      <c r="BP29" s="6"/>
      <c r="BS29" s="6" t="s">
        <v>82</v>
      </c>
      <c r="BT29" s="14" t="s">
        <v>79</v>
      </c>
      <c r="BU29" s="14" t="s">
        <v>91</v>
      </c>
      <c r="BV29" s="9">
        <v>42235</v>
      </c>
      <c r="BY29" s="6"/>
      <c r="CB29" s="6"/>
    </row>
    <row r="30" spans="1:81" x14ac:dyDescent="0.2">
      <c r="A30" s="14">
        <v>1734</v>
      </c>
      <c r="B30" s="14" t="s">
        <v>77</v>
      </c>
      <c r="C30" s="14">
        <v>94</v>
      </c>
      <c r="D30" s="4">
        <v>12.6</v>
      </c>
      <c r="E30" s="14" t="s">
        <v>80</v>
      </c>
      <c r="F30" s="7"/>
      <c r="G30" s="14">
        <v>0</v>
      </c>
      <c r="H30" s="4"/>
      <c r="I30" s="8"/>
      <c r="J30" s="8">
        <v>20.361643835616437</v>
      </c>
      <c r="K30" s="5"/>
      <c r="L30" s="6" t="s">
        <v>84</v>
      </c>
      <c r="N30" s="5"/>
      <c r="S30" s="3"/>
      <c r="W30" s="5"/>
      <c r="X30" s="4"/>
      <c r="Y30" s="3" t="s">
        <v>79</v>
      </c>
      <c r="AA30" s="9"/>
      <c r="AB30" s="14" t="s">
        <v>80</v>
      </c>
      <c r="AC30" s="5">
        <v>42172</v>
      </c>
      <c r="AD30" s="2" t="s">
        <v>149</v>
      </c>
      <c r="AE30" s="1"/>
      <c r="AF30" s="2"/>
      <c r="AG30" s="9" t="s">
        <v>82</v>
      </c>
      <c r="AK30" s="3" t="s">
        <v>82</v>
      </c>
      <c r="AN30" s="10">
        <v>42682</v>
      </c>
      <c r="AO30" s="14" t="s">
        <v>142</v>
      </c>
      <c r="AP30" s="5">
        <v>43649</v>
      </c>
      <c r="AQ30" s="14" t="s">
        <v>142</v>
      </c>
      <c r="AR30" s="5">
        <v>43658</v>
      </c>
      <c r="AS30" s="14" t="s">
        <v>142</v>
      </c>
      <c r="AU30" s="6"/>
      <c r="AX30" s="14" t="s">
        <v>82</v>
      </c>
      <c r="AY30" s="3"/>
      <c r="BA30" s="6"/>
      <c r="BD30" s="14" t="s">
        <v>82</v>
      </c>
      <c r="BE30" s="3"/>
      <c r="BG30" s="6"/>
      <c r="BJ30" s="6"/>
      <c r="BM30" s="6" t="s">
        <v>82</v>
      </c>
      <c r="BN30" s="14" t="s">
        <v>79</v>
      </c>
      <c r="BO30" s="14" t="s">
        <v>207</v>
      </c>
      <c r="BP30" s="9">
        <v>42459</v>
      </c>
      <c r="BQ30" s="5"/>
      <c r="BS30" s="6" t="s">
        <v>82</v>
      </c>
      <c r="BT30" s="14" t="s">
        <v>79</v>
      </c>
      <c r="BU30" s="14" t="s">
        <v>91</v>
      </c>
      <c r="BV30" s="9">
        <v>41890</v>
      </c>
      <c r="BY30" s="6"/>
      <c r="CB30" s="6"/>
    </row>
    <row r="31" spans="1:81" x14ac:dyDescent="0.2">
      <c r="A31" s="14">
        <v>1735</v>
      </c>
      <c r="B31" s="14" t="s">
        <v>77</v>
      </c>
      <c r="C31" s="14">
        <v>92</v>
      </c>
      <c r="D31" s="4">
        <v>12.6</v>
      </c>
      <c r="E31" s="14" t="s">
        <v>80</v>
      </c>
      <c r="F31" s="7"/>
      <c r="G31" s="14">
        <v>0</v>
      </c>
      <c r="H31" s="4"/>
      <c r="I31" s="8"/>
      <c r="J31" s="8">
        <v>21.016438356164382</v>
      </c>
      <c r="K31" s="5"/>
      <c r="L31" s="6" t="s">
        <v>84</v>
      </c>
      <c r="S31" s="3"/>
      <c r="U31" s="14" t="s">
        <v>79</v>
      </c>
      <c r="V31" s="14" t="s">
        <v>85</v>
      </c>
      <c r="W31" s="5">
        <v>43649</v>
      </c>
      <c r="X31" s="4">
        <v>119.58630136986301</v>
      </c>
      <c r="Y31" s="3" t="s">
        <v>79</v>
      </c>
      <c r="AA31" s="9"/>
      <c r="AB31" s="14" t="s">
        <v>80</v>
      </c>
      <c r="AC31" s="5">
        <v>40695</v>
      </c>
      <c r="AD31" s="2" t="s">
        <v>99</v>
      </c>
      <c r="AE31" s="1"/>
      <c r="AF31" s="2"/>
      <c r="AG31" s="9" t="s">
        <v>82</v>
      </c>
      <c r="AH31" s="14" t="s">
        <v>79</v>
      </c>
      <c r="AI31" s="14" t="s">
        <v>208</v>
      </c>
      <c r="AJ31" s="5">
        <v>42235</v>
      </c>
      <c r="AK31" s="3" t="s">
        <v>82</v>
      </c>
      <c r="AN31" s="10">
        <v>40217</v>
      </c>
      <c r="AO31" s="14" t="s">
        <v>209</v>
      </c>
      <c r="AU31" s="6"/>
      <c r="AV31" s="14" t="s">
        <v>79</v>
      </c>
      <c r="AY31" s="3"/>
      <c r="BA31" s="6"/>
      <c r="BD31" s="14" t="s">
        <v>82</v>
      </c>
      <c r="BE31" s="3"/>
      <c r="BG31" s="6"/>
      <c r="BJ31" s="6"/>
      <c r="BM31" s="6" t="s">
        <v>82</v>
      </c>
      <c r="BP31" s="6"/>
      <c r="BS31" s="6" t="s">
        <v>82</v>
      </c>
      <c r="BT31" s="14" t="s">
        <v>79</v>
      </c>
      <c r="BU31" s="14" t="s">
        <v>91</v>
      </c>
      <c r="BV31" s="9">
        <v>43403</v>
      </c>
      <c r="BW31" s="14" t="s">
        <v>79</v>
      </c>
      <c r="BX31" s="14" t="s">
        <v>91</v>
      </c>
      <c r="BY31" s="9">
        <v>41152</v>
      </c>
      <c r="CB31" s="6"/>
      <c r="CC31" s="14" t="s">
        <v>210</v>
      </c>
    </row>
    <row r="32" spans="1:81" x14ac:dyDescent="0.2">
      <c r="A32" s="14">
        <v>1737</v>
      </c>
      <c r="B32" s="14" t="s">
        <v>77</v>
      </c>
      <c r="C32" s="14">
        <v>98</v>
      </c>
      <c r="D32" s="4">
        <v>11.145205479452056</v>
      </c>
      <c r="E32" s="14" t="s">
        <v>80</v>
      </c>
      <c r="F32" s="7"/>
      <c r="G32" s="14">
        <v>0</v>
      </c>
      <c r="H32" s="4"/>
      <c r="I32" s="8"/>
      <c r="J32" s="8">
        <v>19.80821917808219</v>
      </c>
      <c r="K32" s="5">
        <v>44280</v>
      </c>
      <c r="L32" s="6" t="s">
        <v>78</v>
      </c>
      <c r="S32" s="3" t="s">
        <v>80</v>
      </c>
      <c r="T32" s="5">
        <v>43363</v>
      </c>
      <c r="W32" s="5"/>
      <c r="X32" s="4"/>
      <c r="Y32" s="3" t="s">
        <v>79</v>
      </c>
      <c r="AA32" s="9"/>
      <c r="AB32" s="14" t="s">
        <v>80</v>
      </c>
      <c r="AC32" s="5">
        <v>42601</v>
      </c>
      <c r="AD32" s="2" t="s">
        <v>211</v>
      </c>
      <c r="AE32" s="1"/>
      <c r="AF32" s="2"/>
      <c r="AG32" s="9" t="s">
        <v>82</v>
      </c>
      <c r="AK32" s="3" t="s">
        <v>82</v>
      </c>
      <c r="AN32" s="10">
        <v>42233</v>
      </c>
      <c r="AO32" s="14" t="s">
        <v>142</v>
      </c>
      <c r="AP32" s="5">
        <v>42586</v>
      </c>
      <c r="AQ32" s="14" t="s">
        <v>142</v>
      </c>
      <c r="AR32" s="5">
        <v>43656</v>
      </c>
      <c r="AS32" s="14" t="s">
        <v>212</v>
      </c>
      <c r="AU32" s="6"/>
      <c r="AV32" s="14" t="s">
        <v>79</v>
      </c>
      <c r="AW32" s="14" t="s">
        <v>213</v>
      </c>
      <c r="AX32" s="5">
        <v>44280</v>
      </c>
      <c r="AY32" s="3"/>
      <c r="BA32" s="6"/>
      <c r="BD32" s="14" t="s">
        <v>82</v>
      </c>
      <c r="BE32" s="3"/>
      <c r="BG32" s="6"/>
      <c r="BJ32" s="6"/>
      <c r="BK32" s="14" t="s">
        <v>79</v>
      </c>
      <c r="BL32" s="14" t="s">
        <v>214</v>
      </c>
      <c r="BM32" s="9">
        <v>43088</v>
      </c>
      <c r="BN32" s="14" t="s">
        <v>79</v>
      </c>
      <c r="BO32" s="14" t="s">
        <v>215</v>
      </c>
      <c r="BP32" s="9">
        <v>41018</v>
      </c>
      <c r="BQ32" s="5"/>
      <c r="BS32" s="6" t="s">
        <v>82</v>
      </c>
      <c r="BV32" s="6"/>
      <c r="BY32" s="6"/>
      <c r="CB32" s="6"/>
      <c r="CC32" s="14" t="s">
        <v>216</v>
      </c>
    </row>
    <row r="33" spans="1:81" x14ac:dyDescent="0.2">
      <c r="A33" s="14">
        <v>1738</v>
      </c>
      <c r="B33" s="14" t="s">
        <v>77</v>
      </c>
      <c r="C33" s="14">
        <v>99</v>
      </c>
      <c r="D33" s="4">
        <v>10.682191780821919</v>
      </c>
      <c r="E33" s="14" t="s">
        <v>80</v>
      </c>
      <c r="F33" s="7"/>
      <c r="G33" s="14">
        <v>0</v>
      </c>
      <c r="H33" s="4"/>
      <c r="I33" s="8"/>
      <c r="J33" s="8">
        <v>17.649315068493152</v>
      </c>
      <c r="K33" s="5">
        <v>44139</v>
      </c>
      <c r="L33" s="6" t="s">
        <v>78</v>
      </c>
      <c r="S33" s="3"/>
      <c r="W33" s="5"/>
      <c r="X33" s="4"/>
      <c r="Y33" s="3" t="s">
        <v>79</v>
      </c>
      <c r="AA33" s="9"/>
      <c r="AB33" s="14" t="s">
        <v>80</v>
      </c>
      <c r="AC33" s="5">
        <v>40241</v>
      </c>
      <c r="AD33" s="2" t="s">
        <v>149</v>
      </c>
      <c r="AE33" s="1"/>
      <c r="AF33" s="2"/>
      <c r="AG33" s="9" t="s">
        <v>82</v>
      </c>
      <c r="AK33" s="3" t="s">
        <v>82</v>
      </c>
      <c r="AN33" s="3"/>
      <c r="AU33" s="6"/>
      <c r="AX33" s="14" t="s">
        <v>82</v>
      </c>
      <c r="AY33" s="3"/>
      <c r="BA33" s="6"/>
      <c r="BD33" s="14" t="s">
        <v>82</v>
      </c>
      <c r="BE33" s="3"/>
      <c r="BG33" s="6"/>
      <c r="BJ33" s="6"/>
      <c r="BK33" s="14" t="s">
        <v>79</v>
      </c>
      <c r="BL33" s="14" t="s">
        <v>217</v>
      </c>
      <c r="BM33" s="9">
        <v>42655</v>
      </c>
      <c r="BP33" s="6"/>
      <c r="BQ33" s="14" t="s">
        <v>79</v>
      </c>
      <c r="BR33" s="14" t="s">
        <v>218</v>
      </c>
      <c r="BS33" s="9">
        <v>42655</v>
      </c>
      <c r="BT33" s="5" t="s">
        <v>79</v>
      </c>
      <c r="BU33" s="14" t="s">
        <v>91</v>
      </c>
      <c r="BV33" s="9">
        <v>41530</v>
      </c>
      <c r="BY33" s="6"/>
      <c r="CB33" s="6"/>
      <c r="CC33" s="14" t="s">
        <v>219</v>
      </c>
    </row>
    <row r="34" spans="1:81" x14ac:dyDescent="0.2">
      <c r="A34" s="14">
        <v>1765</v>
      </c>
      <c r="B34" s="14" t="s">
        <v>77</v>
      </c>
      <c r="C34" s="14">
        <v>90</v>
      </c>
      <c r="D34" s="4">
        <v>11.816438356164383</v>
      </c>
      <c r="E34" s="14" t="s">
        <v>80</v>
      </c>
      <c r="F34" s="7">
        <v>42057</v>
      </c>
      <c r="G34" s="14">
        <v>6</v>
      </c>
      <c r="H34" s="4">
        <v>185.7</v>
      </c>
      <c r="I34" s="8">
        <v>7.5452054794520551</v>
      </c>
      <c r="J34" s="8">
        <v>23.021917808219179</v>
      </c>
      <c r="K34" s="5"/>
      <c r="L34" s="6" t="s">
        <v>84</v>
      </c>
      <c r="S34" s="3" t="s">
        <v>80</v>
      </c>
      <c r="T34" s="5">
        <v>42990</v>
      </c>
      <c r="U34" s="14" t="s">
        <v>79</v>
      </c>
      <c r="V34" s="14" t="s">
        <v>220</v>
      </c>
      <c r="W34" s="5">
        <v>42837</v>
      </c>
      <c r="X34" s="4">
        <v>2.1369863013698631</v>
      </c>
      <c r="Y34" s="3" t="s">
        <v>79</v>
      </c>
      <c r="AA34" s="9"/>
      <c r="AB34" s="14" t="s">
        <v>80</v>
      </c>
      <c r="AC34" s="5">
        <v>41438</v>
      </c>
      <c r="AD34" s="2" t="s">
        <v>149</v>
      </c>
      <c r="AE34" s="1"/>
      <c r="AF34" s="2"/>
      <c r="AG34" s="9" t="s">
        <v>82</v>
      </c>
      <c r="AK34" s="3" t="s">
        <v>82</v>
      </c>
      <c r="AN34" s="10">
        <v>43434</v>
      </c>
      <c r="AO34" s="14" t="s">
        <v>221</v>
      </c>
      <c r="AU34" s="6"/>
      <c r="AV34" s="14" t="s">
        <v>79</v>
      </c>
      <c r="AW34" s="14" t="s">
        <v>222</v>
      </c>
      <c r="AX34" s="5">
        <v>42398</v>
      </c>
      <c r="AY34" s="3" t="s">
        <v>80</v>
      </c>
      <c r="AZ34" s="14" t="s">
        <v>171</v>
      </c>
      <c r="BA34" s="9">
        <v>42405</v>
      </c>
      <c r="BE34" s="3"/>
      <c r="BG34" s="6"/>
      <c r="BH34" s="14" t="s">
        <v>79</v>
      </c>
      <c r="BI34" s="14" t="s">
        <v>121</v>
      </c>
      <c r="BJ34" s="9">
        <v>42471</v>
      </c>
      <c r="BK34" s="14" t="s">
        <v>79</v>
      </c>
      <c r="BL34" s="14" t="s">
        <v>113</v>
      </c>
      <c r="BM34" s="9">
        <v>43088</v>
      </c>
      <c r="BP34" s="6"/>
      <c r="BS34" s="6" t="s">
        <v>82</v>
      </c>
      <c r="BV34" s="6"/>
      <c r="BY34" s="6"/>
      <c r="CB34" s="6"/>
      <c r="CC34" s="14" t="s">
        <v>223</v>
      </c>
    </row>
    <row r="35" spans="1:81" x14ac:dyDescent="0.2">
      <c r="A35" s="14">
        <v>1786</v>
      </c>
      <c r="B35" s="14" t="s">
        <v>77</v>
      </c>
      <c r="C35" s="14">
        <v>99</v>
      </c>
      <c r="D35" s="4">
        <v>8.1534246575342468</v>
      </c>
      <c r="E35" s="14" t="s">
        <v>80</v>
      </c>
      <c r="F35" s="7"/>
      <c r="G35" s="14">
        <v>0</v>
      </c>
      <c r="H35" s="4"/>
      <c r="I35" s="8"/>
      <c r="J35" s="8">
        <v>15.671232876712329</v>
      </c>
      <c r="K35" s="5">
        <v>44098</v>
      </c>
      <c r="L35" s="6" t="s">
        <v>78</v>
      </c>
      <c r="S35" s="3" t="s">
        <v>80</v>
      </c>
      <c r="T35" s="5">
        <v>43402</v>
      </c>
      <c r="U35" s="14" t="s">
        <v>79</v>
      </c>
      <c r="V35" s="14" t="s">
        <v>220</v>
      </c>
      <c r="W35" s="5">
        <v>43573</v>
      </c>
      <c r="X35" s="4">
        <v>119.37808219178082</v>
      </c>
      <c r="Y35" s="3" t="s">
        <v>79</v>
      </c>
      <c r="Z35" s="14" t="s">
        <v>224</v>
      </c>
      <c r="AA35" s="9">
        <v>44007</v>
      </c>
      <c r="AB35" s="14" t="s">
        <v>80</v>
      </c>
      <c r="AC35" s="5">
        <v>41820</v>
      </c>
      <c r="AD35" s="2" t="s">
        <v>149</v>
      </c>
      <c r="AE35" s="1"/>
      <c r="AF35" s="2"/>
      <c r="AG35" s="9" t="s">
        <v>82</v>
      </c>
      <c r="AK35" s="3" t="s">
        <v>82</v>
      </c>
      <c r="AN35" s="3"/>
      <c r="AU35" s="6"/>
      <c r="AX35" s="14" t="s">
        <v>82</v>
      </c>
      <c r="AY35" s="3" t="s">
        <v>80</v>
      </c>
      <c r="AZ35" s="14" t="s">
        <v>225</v>
      </c>
      <c r="BA35" s="9">
        <v>42195</v>
      </c>
      <c r="BB35" s="14" t="s">
        <v>79</v>
      </c>
      <c r="BC35" s="14" t="s">
        <v>112</v>
      </c>
      <c r="BD35" s="5">
        <v>41336</v>
      </c>
      <c r="BE35" s="3"/>
      <c r="BG35" s="6"/>
      <c r="BJ35" s="6"/>
      <c r="BM35" s="6" t="s">
        <v>82</v>
      </c>
      <c r="BN35" s="14" t="s">
        <v>79</v>
      </c>
      <c r="BO35" s="14" t="s">
        <v>132</v>
      </c>
      <c r="BP35" s="9">
        <v>41339</v>
      </c>
      <c r="BQ35" s="5"/>
      <c r="BS35" s="6" t="s">
        <v>82</v>
      </c>
      <c r="BT35" s="14" t="s">
        <v>79</v>
      </c>
      <c r="BU35" s="14" t="s">
        <v>91</v>
      </c>
      <c r="BV35" s="9">
        <v>41527</v>
      </c>
      <c r="BY35" s="6"/>
      <c r="CB35" s="6"/>
      <c r="CC35" s="14" t="s">
        <v>226</v>
      </c>
    </row>
    <row r="36" spans="1:81" x14ac:dyDescent="0.2">
      <c r="A36" s="14">
        <v>1847</v>
      </c>
      <c r="B36" s="14" t="s">
        <v>133</v>
      </c>
      <c r="C36" s="14">
        <v>93</v>
      </c>
      <c r="D36" s="4">
        <v>4.1506849315068495</v>
      </c>
      <c r="F36" s="7">
        <v>41367</v>
      </c>
      <c r="G36" s="14">
        <v>7</v>
      </c>
      <c r="H36" s="4">
        <v>45.9</v>
      </c>
      <c r="I36" s="8">
        <v>4.4328767123287669</v>
      </c>
      <c r="J36" s="8">
        <v>8.257534246575343</v>
      </c>
      <c r="K36" s="5">
        <v>42985</v>
      </c>
      <c r="L36" s="6" t="s">
        <v>78</v>
      </c>
      <c r="S36" s="3"/>
      <c r="U36" s="14" t="s">
        <v>79</v>
      </c>
      <c r="V36" s="14" t="s">
        <v>180</v>
      </c>
      <c r="W36" s="5">
        <v>42781</v>
      </c>
      <c r="X36" s="4">
        <v>3.8739726027397259</v>
      </c>
      <c r="Y36" s="3" t="s">
        <v>79</v>
      </c>
      <c r="AA36" s="9"/>
      <c r="AC36" s="5"/>
      <c r="AD36" s="2"/>
      <c r="AE36" s="1"/>
      <c r="AF36" s="2"/>
      <c r="AG36" s="9" t="s">
        <v>82</v>
      </c>
      <c r="AH36" s="14" t="s">
        <v>79</v>
      </c>
      <c r="AK36" s="3" t="s">
        <v>82</v>
      </c>
      <c r="AN36" s="3"/>
      <c r="AU36" s="6"/>
      <c r="AX36" s="14" t="s">
        <v>82</v>
      </c>
      <c r="AY36" s="3" t="s">
        <v>80</v>
      </c>
      <c r="AZ36" s="14" t="s">
        <v>227</v>
      </c>
      <c r="BA36" s="9">
        <v>42769</v>
      </c>
      <c r="BB36" s="14" t="s">
        <v>79</v>
      </c>
      <c r="BC36" s="14" t="s">
        <v>130</v>
      </c>
      <c r="BD36" s="5">
        <v>42870</v>
      </c>
      <c r="BE36" s="3"/>
      <c r="BG36" s="6"/>
      <c r="BJ36" s="6"/>
      <c r="BK36" s="14" t="s">
        <v>79</v>
      </c>
      <c r="BL36" s="14" t="s">
        <v>228</v>
      </c>
      <c r="BM36" s="9">
        <v>42976</v>
      </c>
      <c r="BP36" s="6"/>
      <c r="BS36" s="6"/>
      <c r="BT36" s="14" t="s">
        <v>79</v>
      </c>
      <c r="BU36" s="14" t="s">
        <v>229</v>
      </c>
      <c r="BV36" s="9">
        <v>42628</v>
      </c>
      <c r="BY36" s="6"/>
      <c r="CB36" s="6"/>
    </row>
    <row r="37" spans="1:81" x14ac:dyDescent="0.2">
      <c r="A37" s="14">
        <v>1849</v>
      </c>
      <c r="B37" s="14" t="s">
        <v>77</v>
      </c>
      <c r="C37" s="14">
        <v>93</v>
      </c>
      <c r="D37" s="4">
        <v>9.1534246575342468</v>
      </c>
      <c r="E37" s="14" t="s">
        <v>80</v>
      </c>
      <c r="F37" s="7">
        <v>41303</v>
      </c>
      <c r="G37" s="14">
        <v>6.5</v>
      </c>
      <c r="H37" s="4">
        <v>48.9</v>
      </c>
      <c r="I37" s="8">
        <v>9.6109589041095891</v>
      </c>
      <c r="J37" s="8">
        <v>13.69041095890411</v>
      </c>
      <c r="K37" s="5"/>
      <c r="L37" s="6" t="s">
        <v>84</v>
      </c>
      <c r="S37" s="3"/>
      <c r="W37" s="5"/>
      <c r="X37" s="4"/>
      <c r="Y37" s="3" t="s">
        <v>79</v>
      </c>
      <c r="AA37" s="9"/>
      <c r="AB37" s="14" t="s">
        <v>80</v>
      </c>
      <c r="AC37" s="5">
        <v>41472</v>
      </c>
      <c r="AD37" s="2" t="s">
        <v>99</v>
      </c>
      <c r="AE37" s="1"/>
      <c r="AF37" s="2"/>
      <c r="AG37" s="9" t="s">
        <v>82</v>
      </c>
      <c r="AH37" s="14" t="s">
        <v>79</v>
      </c>
      <c r="AK37" s="3" t="s">
        <v>82</v>
      </c>
      <c r="AN37" s="3"/>
      <c r="AU37" s="6"/>
      <c r="AV37" s="14" t="s">
        <v>79</v>
      </c>
      <c r="AW37" s="14" t="s">
        <v>230</v>
      </c>
      <c r="AX37" s="5">
        <v>43706</v>
      </c>
      <c r="AY37" s="3" t="s">
        <v>80</v>
      </c>
      <c r="AZ37" s="14" t="s">
        <v>231</v>
      </c>
      <c r="BA37" s="9">
        <v>43875</v>
      </c>
      <c r="BB37" s="14" t="s">
        <v>79</v>
      </c>
      <c r="BC37" s="14" t="s">
        <v>112</v>
      </c>
      <c r="BD37" s="14" t="s">
        <v>232</v>
      </c>
      <c r="BE37" s="3"/>
      <c r="BG37" s="6"/>
      <c r="BJ37" s="6"/>
      <c r="BK37" s="14" t="s">
        <v>79</v>
      </c>
      <c r="BM37" s="6"/>
      <c r="BP37" s="6"/>
      <c r="BQ37" s="14" t="s">
        <v>79</v>
      </c>
      <c r="BR37" s="14" t="s">
        <v>233</v>
      </c>
      <c r="BS37" s="9">
        <v>42227</v>
      </c>
      <c r="BT37" s="14" t="s">
        <v>79</v>
      </c>
      <c r="BV37" s="9">
        <v>42227</v>
      </c>
      <c r="BW37" s="5"/>
      <c r="BY37" s="6"/>
      <c r="BZ37" s="14" t="s">
        <v>79</v>
      </c>
      <c r="CA37" s="11">
        <v>41711</v>
      </c>
      <c r="CB37" s="6" t="s">
        <v>234</v>
      </c>
    </row>
    <row r="38" spans="1:81" x14ac:dyDescent="0.2">
      <c r="A38" s="14">
        <v>1852</v>
      </c>
      <c r="B38" s="14" t="s">
        <v>133</v>
      </c>
      <c r="C38" s="14">
        <v>55</v>
      </c>
      <c r="D38" s="4">
        <v>6.1561643835616442</v>
      </c>
      <c r="F38" s="7">
        <v>41367</v>
      </c>
      <c r="G38" s="14">
        <v>7</v>
      </c>
      <c r="H38" s="4">
        <v>46</v>
      </c>
      <c r="I38" s="8">
        <v>6.4383561643835616</v>
      </c>
      <c r="J38" s="8">
        <v>10.271232876712329</v>
      </c>
      <c r="K38" s="5">
        <v>43717</v>
      </c>
      <c r="L38" s="6" t="s">
        <v>78</v>
      </c>
      <c r="S38" s="3"/>
      <c r="U38" s="14" t="s">
        <v>79</v>
      </c>
      <c r="V38" s="14" t="s">
        <v>235</v>
      </c>
      <c r="W38" s="5">
        <v>42625</v>
      </c>
      <c r="X38" s="4">
        <v>3.4465753424657533</v>
      </c>
      <c r="Y38" s="3"/>
      <c r="AA38" s="9"/>
      <c r="AB38" s="14" t="s">
        <v>80</v>
      </c>
      <c r="AC38" s="5">
        <v>41472</v>
      </c>
      <c r="AD38" s="2" t="s">
        <v>149</v>
      </c>
      <c r="AE38" s="1" t="s">
        <v>79</v>
      </c>
      <c r="AF38" s="14" t="s">
        <v>236</v>
      </c>
      <c r="AG38" s="9">
        <v>42165</v>
      </c>
      <c r="AH38" s="14" t="s">
        <v>79</v>
      </c>
      <c r="AK38" s="3" t="s">
        <v>82</v>
      </c>
      <c r="AN38" s="3"/>
      <c r="AU38" s="6"/>
      <c r="AV38" s="14" t="s">
        <v>79</v>
      </c>
      <c r="AW38" s="14" t="s">
        <v>237</v>
      </c>
      <c r="AX38" s="5">
        <v>43364</v>
      </c>
      <c r="AY38" s="3"/>
      <c r="BA38" s="6"/>
      <c r="BE38" s="3"/>
      <c r="BG38" s="6"/>
      <c r="BJ38" s="6"/>
      <c r="BK38" s="14" t="s">
        <v>79</v>
      </c>
      <c r="BL38" s="14" t="s">
        <v>238</v>
      </c>
      <c r="BM38" s="9">
        <v>42230</v>
      </c>
      <c r="BP38" s="6"/>
      <c r="BS38" s="6"/>
      <c r="BV38" s="6"/>
      <c r="BW38" s="14" t="s">
        <v>79</v>
      </c>
      <c r="BX38" s="14" t="s">
        <v>91</v>
      </c>
      <c r="BY38" s="9">
        <v>43003</v>
      </c>
      <c r="CB38" s="6"/>
      <c r="CC38" s="14" t="s">
        <v>239</v>
      </c>
    </row>
    <row r="39" spans="1:81" x14ac:dyDescent="0.2">
      <c r="A39" s="14">
        <v>1854</v>
      </c>
      <c r="B39" s="14" t="s">
        <v>77</v>
      </c>
      <c r="C39" s="14">
        <v>96</v>
      </c>
      <c r="D39" s="4">
        <v>6.1945205479452055</v>
      </c>
      <c r="E39" s="14" t="s">
        <v>80</v>
      </c>
      <c r="F39" s="7">
        <v>40937</v>
      </c>
      <c r="G39" s="14">
        <v>6.5</v>
      </c>
      <c r="H39" s="4">
        <v>37.9</v>
      </c>
      <c r="I39" s="8">
        <v>7.6547945205479451</v>
      </c>
      <c r="J39" s="8">
        <v>10.810958904109588</v>
      </c>
      <c r="K39" s="5">
        <v>43731</v>
      </c>
      <c r="L39" s="6" t="s">
        <v>78</v>
      </c>
      <c r="S39" s="3"/>
      <c r="W39" s="5"/>
      <c r="X39" s="4"/>
      <c r="Y39" s="3" t="s">
        <v>79</v>
      </c>
      <c r="AA39" s="9"/>
      <c r="AB39" s="14" t="s">
        <v>80</v>
      </c>
      <c r="AC39" s="5">
        <v>41472</v>
      </c>
      <c r="AD39" s="2" t="s">
        <v>149</v>
      </c>
      <c r="AE39" s="1"/>
      <c r="AF39" s="2"/>
      <c r="AG39" s="9" t="s">
        <v>82</v>
      </c>
      <c r="AH39" s="14" t="s">
        <v>79</v>
      </c>
      <c r="AK39" s="3" t="s">
        <v>82</v>
      </c>
      <c r="AN39" s="3"/>
      <c r="AU39" s="6"/>
      <c r="AX39" s="14" t="s">
        <v>82</v>
      </c>
      <c r="AY39" s="3"/>
      <c r="BA39" s="9"/>
      <c r="BB39" s="14" t="s">
        <v>79</v>
      </c>
      <c r="BC39" s="14" t="s">
        <v>130</v>
      </c>
      <c r="BD39" s="5">
        <v>42097</v>
      </c>
      <c r="BE39" s="3"/>
      <c r="BG39" s="6"/>
      <c r="BJ39" s="6"/>
      <c r="BK39" s="14" t="s">
        <v>79</v>
      </c>
      <c r="BL39" s="14" t="s">
        <v>240</v>
      </c>
      <c r="BM39" s="6">
        <v>2019</v>
      </c>
      <c r="BP39" s="6"/>
      <c r="BS39" s="6"/>
      <c r="BV39" s="6"/>
      <c r="BW39" s="14" t="s">
        <v>79</v>
      </c>
      <c r="BX39" s="14" t="s">
        <v>241</v>
      </c>
      <c r="BY39" s="9">
        <v>43406</v>
      </c>
      <c r="CB39" s="6"/>
      <c r="CC39" s="14" t="s">
        <v>242</v>
      </c>
    </row>
    <row r="40" spans="1:81" x14ac:dyDescent="0.2">
      <c r="A40" s="14">
        <v>1856</v>
      </c>
      <c r="B40" s="14" t="s">
        <v>77</v>
      </c>
      <c r="C40" s="14">
        <v>95</v>
      </c>
      <c r="D40" s="4">
        <v>6.506849315068493</v>
      </c>
      <c r="E40" s="14" t="s">
        <v>80</v>
      </c>
      <c r="F40" s="7">
        <v>39825</v>
      </c>
      <c r="G40" s="14">
        <v>3.5</v>
      </c>
      <c r="H40" s="4">
        <v>46.5</v>
      </c>
      <c r="I40" s="8">
        <v>11.013698630136986</v>
      </c>
      <c r="J40" s="8">
        <v>14.887671232876713</v>
      </c>
      <c r="K40" s="5">
        <v>43845</v>
      </c>
      <c r="L40" s="6" t="s">
        <v>78</v>
      </c>
      <c r="S40" s="3"/>
      <c r="U40" s="14" t="s">
        <v>79</v>
      </c>
      <c r="V40" s="14" t="s">
        <v>243</v>
      </c>
      <c r="W40" s="5">
        <v>42411</v>
      </c>
      <c r="X40" s="4">
        <v>7.0849315068493155</v>
      </c>
      <c r="Y40" s="3" t="s">
        <v>79</v>
      </c>
      <c r="AA40" s="9"/>
      <c r="AB40" s="14" t="s">
        <v>80</v>
      </c>
      <c r="AC40" s="5">
        <v>42193</v>
      </c>
      <c r="AD40" s="2" t="s">
        <v>149</v>
      </c>
      <c r="AE40" s="1" t="s">
        <v>79</v>
      </c>
      <c r="AF40" s="14" t="s">
        <v>102</v>
      </c>
      <c r="AG40" s="9">
        <v>42146</v>
      </c>
      <c r="AK40" s="3" t="s">
        <v>80</v>
      </c>
      <c r="AL40" s="5">
        <v>43845</v>
      </c>
      <c r="AM40" s="14" t="s">
        <v>116</v>
      </c>
      <c r="AN40" s="3"/>
      <c r="AU40" s="6"/>
      <c r="AV40" s="14" t="s">
        <v>79</v>
      </c>
      <c r="AW40" s="14" t="s">
        <v>94</v>
      </c>
      <c r="AX40" s="5">
        <v>42318</v>
      </c>
      <c r="AY40" s="3" t="s">
        <v>80</v>
      </c>
      <c r="AZ40" s="14" t="s">
        <v>169</v>
      </c>
      <c r="BA40" s="9">
        <v>42411</v>
      </c>
      <c r="BD40" s="14" t="s">
        <v>82</v>
      </c>
      <c r="BE40" s="3"/>
      <c r="BG40" s="6"/>
      <c r="BJ40" s="6"/>
      <c r="BK40" s="14" t="s">
        <v>79</v>
      </c>
      <c r="BL40" s="14" t="s">
        <v>244</v>
      </c>
      <c r="BM40" s="9">
        <v>41486</v>
      </c>
      <c r="BP40" s="6"/>
      <c r="BS40" s="6" t="s">
        <v>82</v>
      </c>
      <c r="BV40" s="6"/>
      <c r="BW40" s="14" t="s">
        <v>79</v>
      </c>
      <c r="BX40" s="14" t="s">
        <v>91</v>
      </c>
      <c r="BY40" s="9">
        <v>42228</v>
      </c>
      <c r="CB40" s="6"/>
      <c r="CC40" s="14" t="s">
        <v>245</v>
      </c>
    </row>
    <row r="41" spans="1:81" x14ac:dyDescent="0.2">
      <c r="A41" s="14">
        <v>1857</v>
      </c>
      <c r="B41" s="14" t="s">
        <v>77</v>
      </c>
      <c r="C41" s="14">
        <v>95</v>
      </c>
      <c r="D41" s="4">
        <v>6.2383561643835614</v>
      </c>
      <c r="E41" s="14" t="s">
        <v>80</v>
      </c>
      <c r="F41" s="7">
        <v>39825</v>
      </c>
      <c r="G41" s="14">
        <v>3.5</v>
      </c>
      <c r="H41" s="4">
        <v>46.5</v>
      </c>
      <c r="I41" s="8">
        <v>10.745205479452055</v>
      </c>
      <c r="J41" s="8">
        <v>14.61917808219178</v>
      </c>
      <c r="K41" s="5">
        <v>43747</v>
      </c>
      <c r="L41" s="6" t="s">
        <v>78</v>
      </c>
      <c r="S41" s="3"/>
      <c r="W41" s="5"/>
      <c r="X41" s="4"/>
      <c r="Y41" s="3" t="s">
        <v>79</v>
      </c>
      <c r="AA41" s="9"/>
      <c r="AB41" s="14" t="s">
        <v>80</v>
      </c>
      <c r="AC41" s="5">
        <v>42194</v>
      </c>
      <c r="AD41" s="2" t="s">
        <v>149</v>
      </c>
      <c r="AE41" s="1" t="s">
        <v>79</v>
      </c>
      <c r="AG41" s="9"/>
      <c r="AK41" s="3" t="s">
        <v>82</v>
      </c>
      <c r="AN41" s="10">
        <v>43454</v>
      </c>
      <c r="AO41" s="14" t="s">
        <v>246</v>
      </c>
      <c r="AU41" s="6"/>
      <c r="AX41" s="14" t="s">
        <v>82</v>
      </c>
      <c r="AY41" s="3" t="s">
        <v>80</v>
      </c>
      <c r="AZ41" s="14" t="s">
        <v>247</v>
      </c>
      <c r="BA41" s="9">
        <v>42411</v>
      </c>
      <c r="BE41" s="3"/>
      <c r="BG41" s="6"/>
      <c r="BJ41" s="6"/>
      <c r="BL41" s="14" t="s">
        <v>82</v>
      </c>
      <c r="BM41" s="6"/>
      <c r="BP41" s="6"/>
      <c r="BS41" s="6" t="s">
        <v>82</v>
      </c>
      <c r="BV41" s="6"/>
      <c r="BW41" s="14" t="s">
        <v>79</v>
      </c>
      <c r="BX41" s="14" t="s">
        <v>91</v>
      </c>
      <c r="BY41" s="9">
        <v>41541</v>
      </c>
      <c r="CB41" s="6"/>
      <c r="CC41" s="14" t="s">
        <v>248</v>
      </c>
    </row>
    <row r="42" spans="1:81" x14ac:dyDescent="0.2">
      <c r="A42" s="14">
        <v>1870</v>
      </c>
      <c r="B42" s="14" t="s">
        <v>77</v>
      </c>
      <c r="C42" s="14">
        <v>77</v>
      </c>
      <c r="D42" s="4">
        <v>5.7424657534246579</v>
      </c>
      <c r="E42" s="14" t="s">
        <v>80</v>
      </c>
      <c r="F42" s="7">
        <v>41837</v>
      </c>
      <c r="G42" s="14">
        <v>6.67</v>
      </c>
      <c r="H42" s="4">
        <v>28.9</v>
      </c>
      <c r="I42" s="8">
        <v>6.0246575342465754</v>
      </c>
      <c r="J42" s="8">
        <v>8.4356164383561651</v>
      </c>
      <c r="K42" s="5">
        <v>44036</v>
      </c>
      <c r="L42" s="6" t="s">
        <v>78</v>
      </c>
      <c r="S42" s="3" t="s">
        <v>80</v>
      </c>
      <c r="T42" s="5">
        <v>42627</v>
      </c>
      <c r="W42" s="5"/>
      <c r="X42" s="4"/>
      <c r="Y42" s="3" t="s">
        <v>79</v>
      </c>
      <c r="AA42" s="9"/>
      <c r="AB42" s="14" t="s">
        <v>80</v>
      </c>
      <c r="AC42" s="5">
        <v>43656</v>
      </c>
      <c r="AD42" s="2" t="s">
        <v>149</v>
      </c>
      <c r="AE42" s="1" t="s">
        <v>79</v>
      </c>
      <c r="AF42" s="14" t="s">
        <v>102</v>
      </c>
      <c r="AG42" s="9">
        <v>41941</v>
      </c>
      <c r="AK42" s="3" t="s">
        <v>80</v>
      </c>
      <c r="AL42" s="5">
        <v>43983</v>
      </c>
      <c r="AM42" s="14" t="s">
        <v>249</v>
      </c>
      <c r="AN42" s="3"/>
      <c r="AU42" s="6"/>
      <c r="AV42" s="14" t="s">
        <v>79</v>
      </c>
      <c r="AW42" s="14" t="s">
        <v>127</v>
      </c>
      <c r="AX42" s="14" t="s">
        <v>250</v>
      </c>
      <c r="AY42" s="3"/>
      <c r="BA42" s="6"/>
      <c r="BB42" s="14" t="s">
        <v>79</v>
      </c>
      <c r="BC42" s="14" t="s">
        <v>130</v>
      </c>
      <c r="BD42" s="5">
        <v>43614</v>
      </c>
      <c r="BE42" s="3"/>
      <c r="BG42" s="6"/>
      <c r="BJ42" s="6"/>
      <c r="BM42" s="6" t="s">
        <v>82</v>
      </c>
      <c r="BP42" s="6"/>
      <c r="BS42" s="6"/>
      <c r="BV42" s="6"/>
      <c r="BW42" s="14" t="s">
        <v>79</v>
      </c>
      <c r="BX42" s="14" t="s">
        <v>251</v>
      </c>
      <c r="BY42" s="9">
        <v>42564</v>
      </c>
      <c r="CB42" s="6"/>
    </row>
    <row r="43" spans="1:81" x14ac:dyDescent="0.2">
      <c r="A43" s="14">
        <v>1875</v>
      </c>
      <c r="B43" s="14" t="s">
        <v>77</v>
      </c>
      <c r="C43" s="14">
        <v>94</v>
      </c>
      <c r="D43" s="4">
        <v>7.8657534246575347</v>
      </c>
      <c r="E43" s="14" t="s">
        <v>80</v>
      </c>
      <c r="F43" s="7">
        <v>41848</v>
      </c>
      <c r="G43" s="14">
        <v>6.76</v>
      </c>
      <c r="H43" s="4">
        <v>29.5</v>
      </c>
      <c r="I43" s="8">
        <v>8.117808219178082</v>
      </c>
      <c r="J43" s="8">
        <v>10.578082191780823</v>
      </c>
      <c r="K43" s="5"/>
      <c r="L43" s="6" t="s">
        <v>84</v>
      </c>
      <c r="M43" s="14" t="s">
        <v>79</v>
      </c>
      <c r="N43" s="5">
        <v>43455</v>
      </c>
      <c r="O43" s="14" t="s">
        <v>104</v>
      </c>
      <c r="P43" s="5">
        <v>44068</v>
      </c>
      <c r="Q43" s="14" t="s">
        <v>252</v>
      </c>
      <c r="R43" s="14">
        <v>613</v>
      </c>
      <c r="S43" s="3" t="s">
        <v>80</v>
      </c>
      <c r="T43" s="5">
        <v>42635</v>
      </c>
      <c r="W43" s="5"/>
      <c r="X43" s="4"/>
      <c r="Y43" s="3" t="s">
        <v>79</v>
      </c>
      <c r="AA43" s="9"/>
      <c r="AB43" s="14" t="s">
        <v>80</v>
      </c>
      <c r="AC43" s="5">
        <v>42593</v>
      </c>
      <c r="AD43" s="2" t="s">
        <v>149</v>
      </c>
      <c r="AE43" s="1"/>
      <c r="AF43" s="2"/>
      <c r="AG43" s="9" t="s">
        <v>82</v>
      </c>
      <c r="AK43" s="3"/>
      <c r="AN43" s="10">
        <v>43203</v>
      </c>
      <c r="AO43" s="14" t="s">
        <v>253</v>
      </c>
      <c r="AP43" s="5">
        <v>43752</v>
      </c>
      <c r="AQ43" s="14" t="s">
        <v>254</v>
      </c>
      <c r="AR43" s="5">
        <v>43757</v>
      </c>
      <c r="AS43" s="14" t="s">
        <v>255</v>
      </c>
      <c r="AU43" s="6"/>
      <c r="AV43" s="14" t="s">
        <v>79</v>
      </c>
      <c r="AW43" s="14" t="s">
        <v>256</v>
      </c>
      <c r="AX43" s="5">
        <v>42606</v>
      </c>
      <c r="AY43" s="3"/>
      <c r="BA43" s="6"/>
      <c r="BB43" s="14" t="s">
        <v>79</v>
      </c>
      <c r="BD43" s="14" t="s">
        <v>257</v>
      </c>
      <c r="BE43" s="3"/>
      <c r="BG43" s="6"/>
      <c r="BJ43" s="6"/>
      <c r="BM43" s="6" t="s">
        <v>82</v>
      </c>
      <c r="BP43" s="6"/>
      <c r="BS43" s="6"/>
      <c r="BV43" s="6"/>
      <c r="BY43" s="6"/>
      <c r="CB43" s="6"/>
    </row>
    <row r="44" spans="1:81" x14ac:dyDescent="0.2">
      <c r="A44" s="14">
        <v>1880</v>
      </c>
      <c r="B44" s="14" t="s">
        <v>133</v>
      </c>
      <c r="C44" s="14">
        <v>98</v>
      </c>
      <c r="D44" s="4">
        <v>3.4136986301369863</v>
      </c>
      <c r="F44" s="7"/>
      <c r="G44" s="14">
        <v>0</v>
      </c>
      <c r="H44" s="4"/>
      <c r="I44" s="8"/>
      <c r="J44" s="8">
        <v>10.72054794520548</v>
      </c>
      <c r="K44" s="5">
        <v>43293</v>
      </c>
      <c r="L44" s="6" t="s">
        <v>78</v>
      </c>
      <c r="S44" s="3"/>
      <c r="U44" s="14" t="s">
        <v>79</v>
      </c>
      <c r="V44" s="14" t="s">
        <v>258</v>
      </c>
      <c r="W44" s="5">
        <v>42829</v>
      </c>
      <c r="X44" s="4">
        <v>117.33972602739726</v>
      </c>
      <c r="Y44" s="3" t="s">
        <v>79</v>
      </c>
      <c r="AA44" s="9"/>
      <c r="AB44" s="14" t="s">
        <v>80</v>
      </c>
      <c r="AC44" s="5">
        <v>42594</v>
      </c>
      <c r="AD44" s="2" t="s">
        <v>149</v>
      </c>
      <c r="AE44" s="1"/>
      <c r="AF44" s="2"/>
      <c r="AG44" s="9" t="s">
        <v>82</v>
      </c>
      <c r="AK44" s="3" t="s">
        <v>82</v>
      </c>
      <c r="AN44" s="3"/>
      <c r="AU44" s="6"/>
      <c r="AV44" s="14" t="s">
        <v>79</v>
      </c>
      <c r="AW44" s="14" t="s">
        <v>259</v>
      </c>
      <c r="AX44" s="5">
        <v>42339</v>
      </c>
      <c r="AY44" s="3"/>
      <c r="BA44" s="6"/>
      <c r="BD44" s="14" t="s">
        <v>82</v>
      </c>
      <c r="BE44" s="3"/>
      <c r="BG44" s="6"/>
      <c r="BJ44" s="6"/>
      <c r="BK44" s="14" t="s">
        <v>79</v>
      </c>
      <c r="BL44" s="14" t="s">
        <v>260</v>
      </c>
      <c r="BM44" s="9">
        <v>42212</v>
      </c>
      <c r="BN44" s="14" t="s">
        <v>79</v>
      </c>
      <c r="BO44" s="14" t="s">
        <v>261</v>
      </c>
      <c r="BP44" s="9">
        <v>42466</v>
      </c>
      <c r="BQ44" s="5"/>
      <c r="BS44" s="6" t="s">
        <v>82</v>
      </c>
      <c r="BT44" s="14" t="s">
        <v>79</v>
      </c>
      <c r="BU44" s="14" t="s">
        <v>262</v>
      </c>
      <c r="BV44" s="9">
        <v>42986</v>
      </c>
      <c r="BY44" s="6"/>
      <c r="CB44" s="6"/>
    </row>
    <row r="45" spans="1:81" x14ac:dyDescent="0.2">
      <c r="A45" s="14">
        <v>1884</v>
      </c>
      <c r="B45" s="14" t="s">
        <v>77</v>
      </c>
      <c r="C45" s="14">
        <v>93</v>
      </c>
      <c r="D45" s="4">
        <v>7.2301369863013702</v>
      </c>
      <c r="E45" s="14" t="s">
        <v>80</v>
      </c>
      <c r="F45" s="7">
        <v>42086</v>
      </c>
      <c r="G45" s="14">
        <v>6.5</v>
      </c>
      <c r="H45" s="4">
        <v>55.4</v>
      </c>
      <c r="I45" s="8">
        <v>7.4657534246575343</v>
      </c>
      <c r="J45" s="8">
        <v>12.084931506849315</v>
      </c>
      <c r="K45" s="5"/>
      <c r="L45" s="6" t="s">
        <v>84</v>
      </c>
      <c r="S45" s="3" t="s">
        <v>80</v>
      </c>
      <c r="T45" s="5">
        <v>43006</v>
      </c>
      <c r="U45" s="14" t="s">
        <v>79</v>
      </c>
      <c r="V45" s="14" t="s">
        <v>263</v>
      </c>
      <c r="W45" s="5">
        <v>43699</v>
      </c>
      <c r="X45" s="4">
        <v>4.419178082191781</v>
      </c>
      <c r="Y45" s="3" t="s">
        <v>79</v>
      </c>
      <c r="AA45" s="9"/>
      <c r="AB45" s="14" t="s">
        <v>80</v>
      </c>
      <c r="AC45" s="5">
        <v>43209</v>
      </c>
      <c r="AD45" s="2" t="s">
        <v>99</v>
      </c>
      <c r="AE45" s="1" t="s">
        <v>79</v>
      </c>
      <c r="AF45" s="2"/>
      <c r="AG45" s="9"/>
      <c r="AK45" s="3" t="s">
        <v>82</v>
      </c>
      <c r="AN45" s="3"/>
      <c r="AU45" s="6"/>
      <c r="AV45" s="14" t="s">
        <v>79</v>
      </c>
      <c r="AY45" s="3" t="s">
        <v>80</v>
      </c>
      <c r="AZ45" s="14" t="s">
        <v>264</v>
      </c>
      <c r="BA45" s="9">
        <v>42780</v>
      </c>
      <c r="BB45" s="14" t="s">
        <v>79</v>
      </c>
      <c r="BC45" s="14" t="s">
        <v>130</v>
      </c>
      <c r="BD45" s="5">
        <v>43201</v>
      </c>
      <c r="BE45" s="3"/>
      <c r="BG45" s="6"/>
      <c r="BJ45" s="6"/>
      <c r="BK45" s="14" t="s">
        <v>79</v>
      </c>
      <c r="BL45" s="14" t="s">
        <v>265</v>
      </c>
      <c r="BM45" s="9">
        <v>44126</v>
      </c>
      <c r="BN45" s="14" t="s">
        <v>80</v>
      </c>
      <c r="BO45" s="14" t="s">
        <v>261</v>
      </c>
      <c r="BP45" s="9">
        <v>42838</v>
      </c>
      <c r="BQ45" s="5"/>
      <c r="BS45" s="6"/>
      <c r="BV45" s="6"/>
      <c r="BY45" s="6"/>
      <c r="CB45" s="6"/>
      <c r="CC45" s="14" t="s">
        <v>266</v>
      </c>
    </row>
    <row r="46" spans="1:81" x14ac:dyDescent="0.2">
      <c r="A46" s="14">
        <v>1885</v>
      </c>
      <c r="B46" s="14" t="s">
        <v>77</v>
      </c>
      <c r="C46" s="14">
        <v>91</v>
      </c>
      <c r="D46" s="4">
        <v>4.3095890410958901</v>
      </c>
      <c r="E46" s="14" t="s">
        <v>80</v>
      </c>
      <c r="F46" s="7">
        <v>42085</v>
      </c>
      <c r="G46" s="14">
        <v>6.5</v>
      </c>
      <c r="H46" s="4">
        <v>35.200000000000003</v>
      </c>
      <c r="I46" s="8">
        <v>4.5479452054794525</v>
      </c>
      <c r="J46" s="8">
        <v>7.4821917808219176</v>
      </c>
      <c r="K46" s="5">
        <v>43745</v>
      </c>
      <c r="L46" s="6" t="s">
        <v>78</v>
      </c>
      <c r="S46" s="3" t="s">
        <v>80</v>
      </c>
      <c r="T46" s="5">
        <v>43006</v>
      </c>
      <c r="W46" s="5"/>
      <c r="X46" s="4"/>
      <c r="Y46" s="3"/>
      <c r="AA46" s="9"/>
      <c r="AB46" s="14" t="s">
        <v>80</v>
      </c>
      <c r="AC46" s="5">
        <v>43146</v>
      </c>
      <c r="AD46" s="2" t="s">
        <v>149</v>
      </c>
      <c r="AE46" s="1" t="s">
        <v>79</v>
      </c>
      <c r="AF46" s="2"/>
      <c r="AG46" s="9"/>
      <c r="AH46" s="14" t="s">
        <v>79</v>
      </c>
      <c r="AI46" s="14" t="s">
        <v>96</v>
      </c>
      <c r="AJ46" s="5">
        <v>43006</v>
      </c>
      <c r="AK46" s="3" t="s">
        <v>80</v>
      </c>
      <c r="AL46" s="5">
        <v>43745</v>
      </c>
      <c r="AM46" s="14" t="s">
        <v>267</v>
      </c>
      <c r="AN46" s="3"/>
      <c r="AU46" s="6"/>
      <c r="AV46" s="14" t="s">
        <v>79</v>
      </c>
      <c r="AW46" s="14" t="s">
        <v>127</v>
      </c>
      <c r="AX46" s="14" t="s">
        <v>268</v>
      </c>
      <c r="AY46" s="3"/>
      <c r="BA46" s="6"/>
      <c r="BB46" s="14" t="s">
        <v>79</v>
      </c>
      <c r="BC46" s="14" t="s">
        <v>130</v>
      </c>
      <c r="BD46" s="5">
        <v>43588</v>
      </c>
      <c r="BE46" s="3"/>
      <c r="BG46" s="6"/>
      <c r="BJ46" s="6"/>
      <c r="BM46" s="6" t="s">
        <v>82</v>
      </c>
      <c r="BN46" s="14" t="s">
        <v>80</v>
      </c>
      <c r="BO46" s="14" t="s">
        <v>261</v>
      </c>
      <c r="BP46" s="9">
        <v>42838</v>
      </c>
      <c r="BQ46" s="5"/>
      <c r="BS46" s="6"/>
      <c r="BV46" s="6"/>
      <c r="BY46" s="6"/>
      <c r="CB46" s="6"/>
      <c r="CC46" s="14" t="s">
        <v>269</v>
      </c>
    </row>
    <row r="47" spans="1:81" x14ac:dyDescent="0.2">
      <c r="A47" s="14">
        <v>1886</v>
      </c>
      <c r="B47" s="14" t="s">
        <v>77</v>
      </c>
      <c r="C47" s="14">
        <v>92</v>
      </c>
      <c r="D47" s="4">
        <v>5.1369863013698627</v>
      </c>
      <c r="E47" s="14" t="s">
        <v>80</v>
      </c>
      <c r="F47" s="7">
        <v>42093</v>
      </c>
      <c r="G47" s="14">
        <v>6.5</v>
      </c>
      <c r="H47" s="4">
        <v>48</v>
      </c>
      <c r="I47" s="8">
        <v>5.353424657534247</v>
      </c>
      <c r="J47" s="8">
        <v>9.3506849315068497</v>
      </c>
      <c r="K47" s="5">
        <v>44047</v>
      </c>
      <c r="L47" s="6" t="s">
        <v>78</v>
      </c>
      <c r="S47" s="3" t="s">
        <v>80</v>
      </c>
      <c r="T47" s="5">
        <v>43378</v>
      </c>
      <c r="W47" s="5"/>
      <c r="X47" s="4"/>
      <c r="Y47" s="3" t="s">
        <v>79</v>
      </c>
      <c r="AA47" s="9"/>
      <c r="AC47" s="5"/>
      <c r="AD47" s="2"/>
      <c r="AE47" s="1" t="s">
        <v>79</v>
      </c>
      <c r="AF47" s="2" t="s">
        <v>102</v>
      </c>
      <c r="AG47" s="9">
        <v>42236</v>
      </c>
      <c r="AK47" s="3" t="s">
        <v>82</v>
      </c>
      <c r="AN47" s="10">
        <v>42625</v>
      </c>
      <c r="AO47" s="14" t="s">
        <v>270</v>
      </c>
      <c r="AP47" s="5">
        <v>43073</v>
      </c>
      <c r="AQ47" s="14" t="s">
        <v>271</v>
      </c>
      <c r="AR47" s="5">
        <v>43864</v>
      </c>
      <c r="AS47" s="14" t="s">
        <v>272</v>
      </c>
      <c r="AU47" s="6"/>
      <c r="AW47" s="14" t="s">
        <v>82</v>
      </c>
      <c r="AY47" s="3"/>
      <c r="BA47" s="6"/>
      <c r="BB47" s="14" t="s">
        <v>79</v>
      </c>
      <c r="BE47" s="3"/>
      <c r="BG47" s="6"/>
      <c r="BH47" s="14" t="s">
        <v>79</v>
      </c>
      <c r="BI47" s="14" t="s">
        <v>273</v>
      </c>
      <c r="BJ47" s="9">
        <v>43601</v>
      </c>
      <c r="BK47" s="14" t="s">
        <v>79</v>
      </c>
      <c r="BL47" s="14" t="s">
        <v>274</v>
      </c>
      <c r="BM47" s="9">
        <v>42837</v>
      </c>
      <c r="BP47" s="6"/>
      <c r="BS47" s="6"/>
      <c r="BV47" s="6"/>
      <c r="BY47" s="6"/>
      <c r="CB47" s="6"/>
    </row>
    <row r="48" spans="1:81" x14ac:dyDescent="0.2">
      <c r="A48" s="14">
        <v>1889</v>
      </c>
      <c r="B48" s="14" t="s">
        <v>77</v>
      </c>
      <c r="C48" s="14">
        <v>93</v>
      </c>
      <c r="D48" s="4">
        <v>7.2301369863013702</v>
      </c>
      <c r="E48" s="14" t="s">
        <v>80</v>
      </c>
      <c r="F48" s="7">
        <v>42093</v>
      </c>
      <c r="G48" s="14">
        <v>6.5</v>
      </c>
      <c r="H48" s="4">
        <v>37.6</v>
      </c>
      <c r="I48" s="8">
        <v>7.4465753424657537</v>
      </c>
      <c r="J48" s="8">
        <v>10.583561643835617</v>
      </c>
      <c r="K48" s="5"/>
      <c r="L48" s="6" t="s">
        <v>84</v>
      </c>
      <c r="S48" s="3" t="s">
        <v>80</v>
      </c>
      <c r="T48" s="5">
        <v>43367</v>
      </c>
      <c r="W48" s="5"/>
      <c r="X48" s="4"/>
      <c r="Y48" s="3"/>
      <c r="AA48" s="9"/>
      <c r="AB48" s="14" t="s">
        <v>80</v>
      </c>
      <c r="AC48" s="5">
        <v>42599</v>
      </c>
      <c r="AD48" s="2" t="s">
        <v>149</v>
      </c>
      <c r="AE48" s="1"/>
      <c r="AF48" s="2"/>
      <c r="AG48" s="9" t="s">
        <v>82</v>
      </c>
      <c r="AK48" s="3" t="s">
        <v>79</v>
      </c>
      <c r="AL48" s="5">
        <v>44001</v>
      </c>
      <c r="AM48" s="14" t="s">
        <v>116</v>
      </c>
      <c r="AN48" s="10">
        <v>43644</v>
      </c>
      <c r="AO48" s="14" t="s">
        <v>186</v>
      </c>
      <c r="AP48" s="5">
        <v>43699</v>
      </c>
      <c r="AQ48" s="14" t="s">
        <v>187</v>
      </c>
      <c r="AU48" s="6"/>
      <c r="AW48" s="14" t="s">
        <v>82</v>
      </c>
      <c r="AY48" s="3"/>
      <c r="BA48" s="6"/>
      <c r="BB48" s="14" t="s">
        <v>79</v>
      </c>
      <c r="BC48" s="14" t="s">
        <v>130</v>
      </c>
      <c r="BD48" s="5">
        <v>43602</v>
      </c>
      <c r="BE48" s="3"/>
      <c r="BG48" s="6"/>
      <c r="BH48" s="14" t="s">
        <v>79</v>
      </c>
      <c r="BI48" s="14" t="s">
        <v>273</v>
      </c>
      <c r="BJ48" s="9">
        <v>43602</v>
      </c>
      <c r="BL48" s="14" t="s">
        <v>82</v>
      </c>
      <c r="BM48" s="6"/>
      <c r="BP48" s="6"/>
      <c r="BS48" s="6"/>
      <c r="BV48" s="6"/>
      <c r="BY48" s="6"/>
      <c r="CB48" s="6"/>
      <c r="CC48" s="14" t="s">
        <v>275</v>
      </c>
    </row>
    <row r="49" spans="1:81" x14ac:dyDescent="0.2">
      <c r="A49" s="14">
        <v>1892</v>
      </c>
      <c r="B49" s="14" t="s">
        <v>77</v>
      </c>
      <c r="C49" s="14">
        <v>94</v>
      </c>
      <c r="D49" s="4">
        <v>7.2301369863013702</v>
      </c>
      <c r="E49" s="14" t="s">
        <v>80</v>
      </c>
      <c r="F49" s="7">
        <v>42084</v>
      </c>
      <c r="G49" s="14">
        <v>6.4</v>
      </c>
      <c r="H49" s="4">
        <v>43.1</v>
      </c>
      <c r="I49" s="8">
        <v>7.4712328767123291</v>
      </c>
      <c r="J49" s="8">
        <v>11.063013698630137</v>
      </c>
      <c r="K49" s="5"/>
      <c r="L49" s="6" t="s">
        <v>84</v>
      </c>
      <c r="S49" s="3"/>
      <c r="W49" s="5"/>
      <c r="X49" s="4"/>
      <c r="Y49" s="3" t="s">
        <v>79</v>
      </c>
      <c r="AA49" s="9"/>
      <c r="AB49" s="14" t="s">
        <v>80</v>
      </c>
      <c r="AC49" s="5">
        <v>43216</v>
      </c>
      <c r="AD49" s="2" t="s">
        <v>149</v>
      </c>
      <c r="AE49" s="1"/>
      <c r="AF49" s="2"/>
      <c r="AG49" s="9" t="s">
        <v>82</v>
      </c>
      <c r="AK49" s="3" t="s">
        <v>82</v>
      </c>
      <c r="AN49" s="3"/>
      <c r="AU49" s="6"/>
      <c r="AV49" s="14" t="s">
        <v>79</v>
      </c>
      <c r="AW49" s="14" t="s">
        <v>127</v>
      </c>
      <c r="AX49" s="14" t="s">
        <v>232</v>
      </c>
      <c r="AY49" s="3"/>
      <c r="BA49" s="6"/>
      <c r="BB49" s="14" t="s">
        <v>79</v>
      </c>
      <c r="BC49" s="14" t="s">
        <v>276</v>
      </c>
      <c r="BD49" s="14" t="s">
        <v>277</v>
      </c>
      <c r="BE49" s="3"/>
      <c r="BG49" s="9"/>
      <c r="BJ49" s="6"/>
      <c r="BK49" s="14" t="s">
        <v>79</v>
      </c>
      <c r="BL49" s="14" t="s">
        <v>278</v>
      </c>
      <c r="BM49" s="9">
        <v>43818</v>
      </c>
      <c r="BN49" s="14" t="s">
        <v>80</v>
      </c>
      <c r="BO49" s="14" t="s">
        <v>261</v>
      </c>
      <c r="BP49" s="9">
        <v>42464</v>
      </c>
      <c r="BQ49" s="5"/>
      <c r="BS49" s="6"/>
      <c r="BV49" s="6"/>
      <c r="BY49" s="6"/>
      <c r="CB49" s="6"/>
      <c r="CC49" s="14" t="s">
        <v>279</v>
      </c>
    </row>
    <row r="50" spans="1:81" x14ac:dyDescent="0.2">
      <c r="A50" s="14">
        <v>1894</v>
      </c>
      <c r="B50" s="14" t="s">
        <v>77</v>
      </c>
      <c r="C50" s="14">
        <v>94</v>
      </c>
      <c r="D50" s="4">
        <v>5.5287671232876709</v>
      </c>
      <c r="E50" s="14" t="s">
        <v>80</v>
      </c>
      <c r="F50" s="7">
        <v>41739</v>
      </c>
      <c r="G50" s="14">
        <v>5</v>
      </c>
      <c r="H50" s="4">
        <v>59.9</v>
      </c>
      <c r="I50" s="8">
        <v>6.7890410958904113</v>
      </c>
      <c r="J50" s="8">
        <v>11.780821917808218</v>
      </c>
      <c r="K50" s="5">
        <v>44217</v>
      </c>
      <c r="L50" s="6" t="s">
        <v>78</v>
      </c>
      <c r="S50" s="3"/>
      <c r="U50" s="14" t="s">
        <v>79</v>
      </c>
      <c r="V50" s="14" t="s">
        <v>280</v>
      </c>
      <c r="W50" s="5">
        <v>42298</v>
      </c>
      <c r="X50" s="4">
        <v>1.5315068493150685</v>
      </c>
      <c r="Y50" s="3" t="s">
        <v>79</v>
      </c>
      <c r="AA50" s="9"/>
      <c r="AB50" s="14" t="s">
        <v>80</v>
      </c>
      <c r="AC50" s="5">
        <v>43208</v>
      </c>
      <c r="AD50" s="2" t="s">
        <v>81</v>
      </c>
      <c r="AE50" s="1"/>
      <c r="AF50" s="2"/>
      <c r="AG50" s="9" t="s">
        <v>82</v>
      </c>
      <c r="AK50" s="3" t="s">
        <v>82</v>
      </c>
      <c r="AN50" s="3"/>
      <c r="AU50" s="6"/>
      <c r="AY50" s="3"/>
      <c r="BA50" s="6"/>
      <c r="BD50" s="14" t="s">
        <v>82</v>
      </c>
      <c r="BE50" s="3" t="s">
        <v>79</v>
      </c>
      <c r="BF50" s="14" t="s">
        <v>281</v>
      </c>
      <c r="BG50" s="9">
        <v>42298</v>
      </c>
      <c r="BJ50" s="6"/>
      <c r="BK50" s="14" t="s">
        <v>79</v>
      </c>
      <c r="BM50" s="6"/>
      <c r="BP50" s="6"/>
      <c r="BQ50" s="14" t="s">
        <v>79</v>
      </c>
      <c r="BR50" s="14" t="s">
        <v>282</v>
      </c>
      <c r="BS50" s="9">
        <v>42992</v>
      </c>
      <c r="BT50" s="5"/>
      <c r="BV50" s="6"/>
      <c r="BW50" s="14" t="s">
        <v>79</v>
      </c>
      <c r="BX50" s="14" t="s">
        <v>283</v>
      </c>
      <c r="BY50" s="9">
        <v>42992</v>
      </c>
      <c r="CB50" s="6"/>
    </row>
    <row r="51" spans="1:81" x14ac:dyDescent="0.2">
      <c r="A51" s="14">
        <v>1899</v>
      </c>
      <c r="B51" s="14" t="s">
        <v>77</v>
      </c>
      <c r="C51" s="14">
        <v>93</v>
      </c>
      <c r="D51" s="4">
        <v>7.1561643835616442</v>
      </c>
      <c r="E51" s="14" t="s">
        <v>80</v>
      </c>
      <c r="F51" s="7">
        <v>41738</v>
      </c>
      <c r="G51" s="14">
        <v>5</v>
      </c>
      <c r="H51" s="4">
        <v>67.3</v>
      </c>
      <c r="I51" s="8">
        <v>8.419178082191781</v>
      </c>
      <c r="J51" s="8">
        <v>14.024657534246575</v>
      </c>
      <c r="K51" s="5"/>
      <c r="L51" s="6" t="s">
        <v>84</v>
      </c>
      <c r="S51" s="3"/>
      <c r="U51" s="14" t="s">
        <v>79</v>
      </c>
      <c r="V51" s="14" t="s">
        <v>284</v>
      </c>
      <c r="W51" s="5">
        <v>42485</v>
      </c>
      <c r="X51" s="4">
        <v>2.0465753424657533</v>
      </c>
      <c r="Y51" s="3" t="s">
        <v>79</v>
      </c>
      <c r="AA51" s="9">
        <v>43165</v>
      </c>
      <c r="AB51" s="14" t="s">
        <v>80</v>
      </c>
      <c r="AC51" s="5">
        <v>42201</v>
      </c>
      <c r="AD51" s="2" t="s">
        <v>149</v>
      </c>
      <c r="AE51" s="1"/>
      <c r="AF51" s="2"/>
      <c r="AG51" s="9" t="s">
        <v>82</v>
      </c>
      <c r="AK51" s="3" t="s">
        <v>82</v>
      </c>
      <c r="AN51" s="10">
        <v>43175</v>
      </c>
      <c r="AO51" s="14" t="s">
        <v>285</v>
      </c>
      <c r="AU51" s="6"/>
      <c r="AV51" s="14" t="s">
        <v>79</v>
      </c>
      <c r="AW51" s="14" t="s">
        <v>94</v>
      </c>
      <c r="AX51" s="5">
        <v>42419</v>
      </c>
      <c r="AY51" s="3"/>
      <c r="BA51" s="6"/>
      <c r="BD51" s="14" t="s">
        <v>82</v>
      </c>
      <c r="BE51" s="3"/>
      <c r="BG51" s="6"/>
      <c r="BJ51" s="6"/>
      <c r="BK51" s="14" t="s">
        <v>79</v>
      </c>
      <c r="BM51" s="6"/>
      <c r="BN51" s="14" t="s">
        <v>79</v>
      </c>
      <c r="BO51" s="14" t="s">
        <v>90</v>
      </c>
      <c r="BP51" s="9">
        <v>43581</v>
      </c>
      <c r="BQ51" s="5" t="s">
        <v>79</v>
      </c>
      <c r="BR51" s="14" t="s">
        <v>286</v>
      </c>
      <c r="BS51" s="9">
        <v>42298</v>
      </c>
      <c r="BT51" s="5"/>
      <c r="BV51" s="6"/>
      <c r="BY51" s="6"/>
      <c r="CB51" s="6"/>
    </row>
    <row r="52" spans="1:81" x14ac:dyDescent="0.2">
      <c r="A52" s="14">
        <v>1900</v>
      </c>
      <c r="B52" s="14" t="s">
        <v>77</v>
      </c>
      <c r="C52" s="14">
        <v>94</v>
      </c>
      <c r="D52" s="4">
        <v>7.1561643835616442</v>
      </c>
      <c r="E52" s="14" t="s">
        <v>80</v>
      </c>
      <c r="F52" s="7">
        <v>41940</v>
      </c>
      <c r="G52" s="14">
        <v>6.5</v>
      </c>
      <c r="H52" s="4">
        <v>54.3</v>
      </c>
      <c r="I52" s="8">
        <v>7.8657534246575347</v>
      </c>
      <c r="J52" s="8">
        <v>12.394520547945206</v>
      </c>
      <c r="K52" s="5"/>
      <c r="L52" s="6" t="s">
        <v>84</v>
      </c>
      <c r="S52" s="3"/>
      <c r="W52" s="5"/>
      <c r="X52" s="4"/>
      <c r="Y52" s="3"/>
      <c r="AA52" s="9"/>
      <c r="AB52" s="14" t="s">
        <v>80</v>
      </c>
      <c r="AC52" s="5">
        <v>42528</v>
      </c>
      <c r="AD52" s="2" t="s">
        <v>99</v>
      </c>
      <c r="AE52" s="1"/>
      <c r="AF52" s="2"/>
      <c r="AG52" s="9" t="s">
        <v>82</v>
      </c>
      <c r="AH52" s="14" t="s">
        <v>79</v>
      </c>
      <c r="AK52" s="3" t="s">
        <v>82</v>
      </c>
      <c r="AN52" s="10">
        <v>42895</v>
      </c>
      <c r="AO52" s="14" t="s">
        <v>287</v>
      </c>
      <c r="AP52" s="5">
        <v>43566</v>
      </c>
      <c r="AQ52" s="14" t="s">
        <v>288</v>
      </c>
      <c r="AU52" s="6"/>
      <c r="AW52" s="14" t="s">
        <v>82</v>
      </c>
      <c r="AY52" s="3"/>
      <c r="BA52" s="6"/>
      <c r="BD52" s="14" t="s">
        <v>82</v>
      </c>
      <c r="BE52" s="3"/>
      <c r="BG52" s="6"/>
      <c r="BJ52" s="6"/>
      <c r="BM52" s="6" t="s">
        <v>82</v>
      </c>
      <c r="BP52" s="6"/>
      <c r="BQ52" s="14" t="s">
        <v>79</v>
      </c>
      <c r="BR52" s="14" t="s">
        <v>289</v>
      </c>
      <c r="BS52" s="9">
        <v>42993</v>
      </c>
      <c r="BT52" s="5" t="s">
        <v>79</v>
      </c>
      <c r="BU52" s="14" t="s">
        <v>283</v>
      </c>
      <c r="BV52" s="9">
        <v>42993</v>
      </c>
      <c r="BY52" s="6"/>
      <c r="CB52" s="6"/>
    </row>
    <row r="53" spans="1:81" x14ac:dyDescent="0.2">
      <c r="A53" s="14">
        <v>1901</v>
      </c>
      <c r="B53" s="14" t="s">
        <v>77</v>
      </c>
      <c r="C53" s="14">
        <v>94</v>
      </c>
      <c r="D53" s="4">
        <v>7.1561643835616442</v>
      </c>
      <c r="E53" s="14" t="s">
        <v>80</v>
      </c>
      <c r="F53" s="7">
        <v>41940</v>
      </c>
      <c r="G53" s="14">
        <v>6.5</v>
      </c>
      <c r="H53" s="4">
        <v>55.4</v>
      </c>
      <c r="I53" s="8">
        <v>7.8657534246575347</v>
      </c>
      <c r="J53" s="8">
        <v>12.482191780821918</v>
      </c>
      <c r="K53" s="5"/>
      <c r="L53" s="6" t="s">
        <v>84</v>
      </c>
      <c r="S53" s="3"/>
      <c r="W53" s="5"/>
      <c r="X53" s="4"/>
      <c r="Y53" s="3"/>
      <c r="AA53" s="9"/>
      <c r="AB53" s="14" t="s">
        <v>80</v>
      </c>
      <c r="AC53" s="5">
        <v>42528</v>
      </c>
      <c r="AD53" s="2" t="s">
        <v>149</v>
      </c>
      <c r="AE53" s="1"/>
      <c r="AF53" s="2"/>
      <c r="AG53" s="9" t="s">
        <v>82</v>
      </c>
      <c r="AH53" s="14" t="s">
        <v>79</v>
      </c>
      <c r="AK53" s="3" t="s">
        <v>82</v>
      </c>
      <c r="AN53" s="3"/>
      <c r="AU53" s="6"/>
      <c r="AW53" s="14" t="s">
        <v>82</v>
      </c>
      <c r="AY53" s="3"/>
      <c r="BA53" s="6"/>
      <c r="BD53" s="14" t="s">
        <v>82</v>
      </c>
      <c r="BE53" s="3"/>
      <c r="BG53" s="6"/>
      <c r="BJ53" s="6"/>
      <c r="BM53" s="6" t="s">
        <v>82</v>
      </c>
      <c r="BP53" s="6"/>
      <c r="BS53" s="6"/>
      <c r="BV53" s="6"/>
      <c r="BW53" s="14" t="s">
        <v>79</v>
      </c>
      <c r="BX53" s="14" t="s">
        <v>283</v>
      </c>
      <c r="BY53" s="9">
        <v>42993</v>
      </c>
      <c r="CB53" s="6"/>
    </row>
    <row r="54" spans="1:81" x14ac:dyDescent="0.2">
      <c r="A54" s="14">
        <v>1902</v>
      </c>
      <c r="B54" s="14" t="s">
        <v>77</v>
      </c>
      <c r="C54" s="14">
        <v>94</v>
      </c>
      <c r="D54" s="4">
        <v>7.1561643835616442</v>
      </c>
      <c r="E54" s="14" t="s">
        <v>80</v>
      </c>
      <c r="F54" s="7">
        <v>41758</v>
      </c>
      <c r="G54" s="14">
        <v>7.2</v>
      </c>
      <c r="H54" s="4">
        <v>55.4</v>
      </c>
      <c r="I54" s="8">
        <v>8.3643835616438356</v>
      </c>
      <c r="J54" s="8">
        <v>12.980821917808219</v>
      </c>
      <c r="K54" s="5"/>
      <c r="L54" s="6" t="s">
        <v>84</v>
      </c>
      <c r="S54" s="3" t="s">
        <v>80</v>
      </c>
      <c r="T54" s="5">
        <v>43374</v>
      </c>
      <c r="U54" s="14" t="s">
        <v>79</v>
      </c>
      <c r="V54" s="14" t="s">
        <v>290</v>
      </c>
      <c r="W54" s="5">
        <v>43592</v>
      </c>
      <c r="X54" s="4">
        <v>5.0246575342465754</v>
      </c>
      <c r="Y54" s="3"/>
      <c r="AA54" s="9"/>
      <c r="AB54" s="14" t="s">
        <v>80</v>
      </c>
      <c r="AC54" s="5">
        <v>42201</v>
      </c>
      <c r="AD54" s="2" t="s">
        <v>149</v>
      </c>
      <c r="AE54" s="1"/>
      <c r="AF54" s="2"/>
      <c r="AG54" s="9" t="s">
        <v>82</v>
      </c>
      <c r="AH54" s="14" t="s">
        <v>79</v>
      </c>
      <c r="AK54" s="3" t="s">
        <v>82</v>
      </c>
      <c r="AN54" s="3"/>
      <c r="AU54" s="6"/>
      <c r="AV54" s="14" t="s">
        <v>79</v>
      </c>
      <c r="AW54" s="14" t="s">
        <v>291</v>
      </c>
      <c r="AX54" s="14" t="s">
        <v>292</v>
      </c>
      <c r="AY54" s="3" t="s">
        <v>80</v>
      </c>
      <c r="AZ54" s="14" t="s">
        <v>293</v>
      </c>
      <c r="BA54" s="9">
        <v>43839</v>
      </c>
      <c r="BD54" s="14" t="s">
        <v>82</v>
      </c>
      <c r="BE54" s="3"/>
      <c r="BG54" s="6"/>
      <c r="BJ54" s="6"/>
      <c r="BM54" s="6" t="s">
        <v>82</v>
      </c>
      <c r="BP54" s="6"/>
      <c r="BS54" s="6"/>
      <c r="BV54" s="6"/>
      <c r="BW54" s="14" t="s">
        <v>79</v>
      </c>
      <c r="BX54" s="14" t="s">
        <v>283</v>
      </c>
      <c r="BY54" s="9">
        <v>42992</v>
      </c>
      <c r="CB54" s="6"/>
    </row>
    <row r="55" spans="1:81" x14ac:dyDescent="0.2">
      <c r="A55" s="14">
        <v>1903</v>
      </c>
      <c r="B55" s="14" t="s">
        <v>77</v>
      </c>
      <c r="C55" s="14">
        <v>94</v>
      </c>
      <c r="D55" s="4">
        <v>7.1561643835616442</v>
      </c>
      <c r="E55" s="14" t="s">
        <v>80</v>
      </c>
      <c r="F55" s="7">
        <v>41788</v>
      </c>
      <c r="G55" s="14">
        <v>7.2</v>
      </c>
      <c r="H55" s="4">
        <v>61</v>
      </c>
      <c r="I55" s="8">
        <v>8.2821917808219183</v>
      </c>
      <c r="J55" s="8">
        <v>13.36986301369863</v>
      </c>
      <c r="K55" s="5"/>
      <c r="L55" s="6" t="s">
        <v>84</v>
      </c>
      <c r="S55" s="3" t="s">
        <v>80</v>
      </c>
      <c r="T55" s="5">
        <v>43374</v>
      </c>
      <c r="U55" s="14" t="s">
        <v>79</v>
      </c>
      <c r="V55" s="14" t="s">
        <v>294</v>
      </c>
      <c r="W55" s="5">
        <v>42776</v>
      </c>
      <c r="X55" s="4">
        <v>2.7068493150684931</v>
      </c>
      <c r="Y55" s="3"/>
      <c r="AA55" s="9"/>
      <c r="AB55" s="14" t="s">
        <v>80</v>
      </c>
      <c r="AC55" s="5">
        <v>43208</v>
      </c>
      <c r="AD55" s="2" t="s">
        <v>99</v>
      </c>
      <c r="AE55" s="1"/>
      <c r="AF55" s="2"/>
      <c r="AG55" s="9" t="s">
        <v>82</v>
      </c>
      <c r="AK55" s="3" t="s">
        <v>82</v>
      </c>
      <c r="AN55" s="3"/>
      <c r="AU55" s="6"/>
      <c r="AW55" s="14" t="s">
        <v>82</v>
      </c>
      <c r="AY55" s="3" t="s">
        <v>80</v>
      </c>
      <c r="AZ55" s="14" t="s">
        <v>171</v>
      </c>
      <c r="BA55" s="9">
        <v>43510</v>
      </c>
      <c r="BD55" s="14" t="s">
        <v>82</v>
      </c>
      <c r="BE55" s="3" t="s">
        <v>79</v>
      </c>
      <c r="BF55" s="14" t="s">
        <v>295</v>
      </c>
      <c r="BG55" s="9">
        <v>43566</v>
      </c>
      <c r="BJ55" s="6"/>
      <c r="BM55" s="6" t="s">
        <v>82</v>
      </c>
      <c r="BP55" s="6"/>
      <c r="BS55" s="6"/>
      <c r="BV55" s="6"/>
      <c r="BW55" s="14" t="s">
        <v>79</v>
      </c>
      <c r="BX55" s="14" t="s">
        <v>283</v>
      </c>
      <c r="BY55" s="9">
        <v>42632</v>
      </c>
      <c r="CB55" s="6"/>
    </row>
    <row r="56" spans="1:81" x14ac:dyDescent="0.2">
      <c r="A56" s="14">
        <v>1904</v>
      </c>
      <c r="B56" s="14" t="s">
        <v>77</v>
      </c>
      <c r="C56" s="14">
        <v>94</v>
      </c>
      <c r="D56" s="4">
        <v>7.1561643835616442</v>
      </c>
      <c r="E56" s="14" t="s">
        <v>80</v>
      </c>
      <c r="F56" s="7">
        <v>42115</v>
      </c>
      <c r="G56" s="14">
        <v>6.5</v>
      </c>
      <c r="H56" s="4">
        <v>60.1</v>
      </c>
      <c r="I56" s="8">
        <v>7.3863013698630136</v>
      </c>
      <c r="J56" s="8">
        <v>12.394520547945206</v>
      </c>
      <c r="K56" s="5"/>
      <c r="L56" s="6" t="s">
        <v>84</v>
      </c>
      <c r="S56" s="3" t="s">
        <v>80</v>
      </c>
      <c r="T56" s="5">
        <v>43006</v>
      </c>
      <c r="U56" s="14" t="s">
        <v>79</v>
      </c>
      <c r="V56" s="14" t="s">
        <v>294</v>
      </c>
      <c r="W56" s="5">
        <v>42895</v>
      </c>
      <c r="X56" s="4">
        <v>2.1369863013698631</v>
      </c>
      <c r="Y56" s="3"/>
      <c r="AA56" s="9"/>
      <c r="AB56" s="14" t="s">
        <v>80</v>
      </c>
      <c r="AC56" s="5">
        <v>43208</v>
      </c>
      <c r="AD56" s="2" t="s">
        <v>99</v>
      </c>
      <c r="AE56" s="1"/>
      <c r="AF56" s="2"/>
      <c r="AG56" s="9" t="s">
        <v>82</v>
      </c>
      <c r="AH56" s="14" t="s">
        <v>79</v>
      </c>
      <c r="AK56" s="3" t="s">
        <v>82</v>
      </c>
      <c r="AN56" s="10">
        <v>42978</v>
      </c>
      <c r="AO56" s="14" t="s">
        <v>296</v>
      </c>
      <c r="AU56" s="6"/>
      <c r="AW56" s="14" t="s">
        <v>82</v>
      </c>
      <c r="AY56" s="3"/>
      <c r="BA56" s="6"/>
      <c r="BD56" s="14" t="s">
        <v>82</v>
      </c>
      <c r="BE56" s="3"/>
      <c r="BG56" s="6"/>
      <c r="BJ56" s="6"/>
      <c r="BM56" s="6" t="s">
        <v>82</v>
      </c>
      <c r="BP56" s="6"/>
      <c r="BQ56" s="14" t="s">
        <v>79</v>
      </c>
      <c r="BR56" s="14" t="s">
        <v>297</v>
      </c>
      <c r="BS56" s="9">
        <v>43391</v>
      </c>
      <c r="BT56" s="5" t="s">
        <v>79</v>
      </c>
      <c r="BU56" s="14" t="s">
        <v>283</v>
      </c>
      <c r="BV56" s="9">
        <v>43374</v>
      </c>
      <c r="BY56" s="6"/>
      <c r="CB56" s="6"/>
      <c r="CC56" s="14" t="s">
        <v>298</v>
      </c>
    </row>
    <row r="57" spans="1:81" x14ac:dyDescent="0.2">
      <c r="A57" s="14">
        <v>1905</v>
      </c>
      <c r="B57" s="14" t="s">
        <v>77</v>
      </c>
      <c r="C57" s="14">
        <v>79</v>
      </c>
      <c r="D57" s="4">
        <v>4.9068493150684933</v>
      </c>
      <c r="F57" s="7">
        <v>42115</v>
      </c>
      <c r="G57" s="14">
        <v>8.5</v>
      </c>
      <c r="H57" s="4">
        <v>46.3</v>
      </c>
      <c r="I57" s="8">
        <v>5.1369863013698627</v>
      </c>
      <c r="J57" s="8">
        <v>8.9972602739726035</v>
      </c>
      <c r="K57" s="5">
        <v>43990</v>
      </c>
      <c r="L57" s="6" t="s">
        <v>78</v>
      </c>
      <c r="S57" s="3" t="s">
        <v>80</v>
      </c>
      <c r="T57" s="5">
        <v>42996</v>
      </c>
      <c r="U57" s="14" t="s">
        <v>79</v>
      </c>
      <c r="V57" s="14" t="s">
        <v>299</v>
      </c>
      <c r="W57" s="5">
        <v>42403</v>
      </c>
      <c r="X57" s="4">
        <v>0.78904109589041094</v>
      </c>
      <c r="Y57" s="3"/>
      <c r="AA57" s="9"/>
      <c r="AB57" s="14" t="s">
        <v>80</v>
      </c>
      <c r="AC57" s="5">
        <v>42649</v>
      </c>
      <c r="AD57" s="2" t="s">
        <v>149</v>
      </c>
      <c r="AE57" s="1" t="s">
        <v>79</v>
      </c>
      <c r="AF57" s="2" t="s">
        <v>102</v>
      </c>
      <c r="AG57" s="9">
        <v>42825</v>
      </c>
      <c r="AH57" s="14" t="s">
        <v>79</v>
      </c>
      <c r="AK57" s="3" t="s">
        <v>82</v>
      </c>
      <c r="AN57" s="3"/>
      <c r="AU57" s="6"/>
      <c r="AV57" s="14" t="s">
        <v>79</v>
      </c>
      <c r="AW57" s="14" t="s">
        <v>300</v>
      </c>
      <c r="AX57" s="5">
        <v>42893</v>
      </c>
      <c r="AY57" s="3"/>
      <c r="BA57" s="6"/>
      <c r="BB57" s="14" t="s">
        <v>79</v>
      </c>
      <c r="BC57" s="14" t="s">
        <v>83</v>
      </c>
      <c r="BD57" s="5">
        <v>42538</v>
      </c>
      <c r="BE57" s="3"/>
      <c r="BG57" s="6"/>
      <c r="BJ57" s="6"/>
      <c r="BM57" s="6" t="s">
        <v>82</v>
      </c>
      <c r="BN57" s="14" t="s">
        <v>79</v>
      </c>
      <c r="BO57" s="14" t="s">
        <v>90</v>
      </c>
      <c r="BP57" s="9">
        <v>42829</v>
      </c>
      <c r="BQ57" s="5"/>
      <c r="BS57" s="6"/>
      <c r="BV57" s="6"/>
      <c r="BW57" s="14" t="s">
        <v>79</v>
      </c>
      <c r="BX57" s="14" t="s">
        <v>283</v>
      </c>
      <c r="BY57" s="9">
        <v>43403</v>
      </c>
      <c r="CB57" s="6"/>
    </row>
    <row r="58" spans="1:81" x14ac:dyDescent="0.2">
      <c r="A58" s="14">
        <v>1906</v>
      </c>
      <c r="B58" s="14" t="s">
        <v>77</v>
      </c>
      <c r="C58" s="14">
        <v>88</v>
      </c>
      <c r="D58" s="4">
        <v>7.1561643835616442</v>
      </c>
      <c r="E58" s="14" t="s">
        <v>80</v>
      </c>
      <c r="F58" s="7">
        <v>42115</v>
      </c>
      <c r="G58" s="14">
        <v>6.5</v>
      </c>
      <c r="H58" s="4">
        <v>58.4</v>
      </c>
      <c r="I58" s="8">
        <v>7.3863013698630136</v>
      </c>
      <c r="J58" s="8">
        <v>12.257534246575343</v>
      </c>
      <c r="K58" s="5"/>
      <c r="L58" s="6" t="s">
        <v>84</v>
      </c>
      <c r="S58" s="3"/>
      <c r="U58" s="14" t="s">
        <v>79</v>
      </c>
      <c r="V58" s="14" t="s">
        <v>301</v>
      </c>
      <c r="W58" s="5">
        <v>42297</v>
      </c>
      <c r="X58" s="4">
        <v>0.49863013698630138</v>
      </c>
      <c r="Y58" s="3"/>
      <c r="AA58" s="9"/>
      <c r="AB58" s="14" t="s">
        <v>80</v>
      </c>
      <c r="AC58" s="5">
        <v>42530</v>
      </c>
      <c r="AD58" s="2" t="s">
        <v>149</v>
      </c>
      <c r="AE58" s="1"/>
      <c r="AF58" s="2"/>
      <c r="AG58" s="9" t="s">
        <v>82</v>
      </c>
      <c r="AH58" s="14" t="s">
        <v>79</v>
      </c>
      <c r="AK58" s="3" t="s">
        <v>82</v>
      </c>
      <c r="AN58" s="3"/>
      <c r="AU58" s="6"/>
      <c r="AV58" s="14" t="s">
        <v>79</v>
      </c>
      <c r="AW58" s="14" t="s">
        <v>94</v>
      </c>
      <c r="AX58" s="5">
        <v>42530</v>
      </c>
      <c r="AY58" s="3" t="s">
        <v>80</v>
      </c>
      <c r="AZ58" s="14" t="s">
        <v>264</v>
      </c>
      <c r="BA58" s="9">
        <v>42419</v>
      </c>
      <c r="BB58" s="14" t="s">
        <v>79</v>
      </c>
      <c r="BC58" s="14" t="s">
        <v>102</v>
      </c>
      <c r="BD58" s="14" t="s">
        <v>302</v>
      </c>
      <c r="BE58" s="3"/>
      <c r="BG58" s="6"/>
      <c r="BJ58" s="6"/>
      <c r="BM58" s="6" t="s">
        <v>82</v>
      </c>
      <c r="BP58" s="6"/>
      <c r="BS58" s="6"/>
      <c r="BV58" s="6"/>
      <c r="BY58" s="6"/>
      <c r="CB58" s="6"/>
      <c r="CC58" s="14" t="s">
        <v>303</v>
      </c>
    </row>
    <row r="59" spans="1:81" x14ac:dyDescent="0.2">
      <c r="A59" s="14">
        <v>1907</v>
      </c>
      <c r="B59" s="14" t="s">
        <v>77</v>
      </c>
      <c r="C59" s="14">
        <v>84</v>
      </c>
      <c r="D59" s="4">
        <v>7.1561643835616442</v>
      </c>
      <c r="E59" s="14" t="s">
        <v>80</v>
      </c>
      <c r="F59" s="7">
        <v>41809</v>
      </c>
      <c r="G59" s="14">
        <v>7.6</v>
      </c>
      <c r="H59" s="4">
        <v>48.4</v>
      </c>
      <c r="I59" s="8">
        <v>8.2246575342465746</v>
      </c>
      <c r="J59" s="8">
        <v>12.260273972602739</v>
      </c>
      <c r="K59" s="5"/>
      <c r="L59" s="6" t="s">
        <v>84</v>
      </c>
      <c r="S59" s="3" t="s">
        <v>80</v>
      </c>
      <c r="T59" s="5">
        <v>42643</v>
      </c>
      <c r="W59" s="5"/>
      <c r="X59" s="4"/>
      <c r="Y59" s="3"/>
      <c r="AA59" s="9"/>
      <c r="AB59" s="14" t="s">
        <v>80</v>
      </c>
      <c r="AC59" s="5">
        <v>43221</v>
      </c>
      <c r="AD59" s="2" t="s">
        <v>99</v>
      </c>
      <c r="AE59" s="1"/>
      <c r="AF59" s="2"/>
      <c r="AG59" s="9" t="s">
        <v>82</v>
      </c>
      <c r="AH59" s="14" t="s">
        <v>79</v>
      </c>
      <c r="AI59" s="14" t="s">
        <v>208</v>
      </c>
      <c r="AK59" s="3" t="s">
        <v>82</v>
      </c>
      <c r="AN59" s="3"/>
      <c r="AU59" s="6"/>
      <c r="AV59" s="14" t="s">
        <v>79</v>
      </c>
      <c r="AW59" s="14" t="s">
        <v>304</v>
      </c>
      <c r="AX59" s="5">
        <v>42893</v>
      </c>
      <c r="AY59" s="3"/>
      <c r="BA59" s="6"/>
      <c r="BB59" s="14" t="s">
        <v>79</v>
      </c>
      <c r="BC59" s="14" t="s">
        <v>102</v>
      </c>
      <c r="BD59" s="14" t="s">
        <v>305</v>
      </c>
      <c r="BE59" s="3"/>
      <c r="BG59" s="6"/>
      <c r="BJ59" s="6"/>
      <c r="BK59" s="14" t="s">
        <v>79</v>
      </c>
      <c r="BL59" s="14" t="s">
        <v>306</v>
      </c>
      <c r="BM59" s="9">
        <v>43088</v>
      </c>
      <c r="BP59" s="6"/>
      <c r="BQ59" s="14" t="s">
        <v>79</v>
      </c>
      <c r="BR59" s="14" t="s">
        <v>307</v>
      </c>
      <c r="BS59" s="9">
        <v>42843</v>
      </c>
      <c r="BV59" s="6"/>
      <c r="BY59" s="6"/>
      <c r="CB59" s="6"/>
    </row>
    <row r="60" spans="1:81" x14ac:dyDescent="0.2">
      <c r="A60" s="14">
        <v>1908</v>
      </c>
      <c r="B60" s="14" t="s">
        <v>133</v>
      </c>
      <c r="C60" s="14">
        <v>29</v>
      </c>
      <c r="D60" s="4">
        <v>7.1561643835616442</v>
      </c>
      <c r="E60" s="14" t="s">
        <v>80</v>
      </c>
      <c r="F60" s="7">
        <v>41967</v>
      </c>
      <c r="G60" s="14">
        <v>8.5</v>
      </c>
      <c r="H60" s="4">
        <v>39.1</v>
      </c>
      <c r="I60" s="8">
        <v>7.7917808219178086</v>
      </c>
      <c r="J60" s="8">
        <v>11.046575342465754</v>
      </c>
      <c r="K60" s="5"/>
      <c r="L60" s="6" t="s">
        <v>84</v>
      </c>
      <c r="S60" s="3" t="s">
        <v>80</v>
      </c>
      <c r="T60" s="5">
        <v>43381</v>
      </c>
      <c r="W60" s="5"/>
      <c r="X60" s="4"/>
      <c r="Y60" s="3"/>
      <c r="AA60" s="9"/>
      <c r="AB60" s="14" t="s">
        <v>80</v>
      </c>
      <c r="AC60" s="5">
        <v>43633</v>
      </c>
      <c r="AD60" s="2" t="s">
        <v>99</v>
      </c>
      <c r="AE60" s="1" t="s">
        <v>79</v>
      </c>
      <c r="AF60" s="2"/>
      <c r="AG60" s="9"/>
      <c r="AH60" s="14" t="s">
        <v>79</v>
      </c>
      <c r="AK60" s="3" t="s">
        <v>82</v>
      </c>
      <c r="AN60" s="3"/>
      <c r="AU60" s="6"/>
      <c r="AV60" s="14" t="s">
        <v>79</v>
      </c>
      <c r="AW60" s="14" t="s">
        <v>127</v>
      </c>
      <c r="AX60" s="14" t="s">
        <v>308</v>
      </c>
      <c r="AY60" s="3"/>
      <c r="BA60" s="6"/>
      <c r="BB60" s="14" t="s">
        <v>79</v>
      </c>
      <c r="BC60" s="14" t="s">
        <v>83</v>
      </c>
      <c r="BD60" s="5">
        <v>42843</v>
      </c>
      <c r="BE60" s="3"/>
      <c r="BG60" s="6"/>
      <c r="BJ60" s="6"/>
      <c r="BM60" s="6"/>
      <c r="BP60" s="6"/>
      <c r="BS60" s="6"/>
      <c r="BV60" s="6"/>
      <c r="BY60" s="6"/>
      <c r="CB60" s="6"/>
      <c r="CC60" s="14" t="s">
        <v>309</v>
      </c>
    </row>
    <row r="61" spans="1:81" x14ac:dyDescent="0.2">
      <c r="A61" s="14">
        <v>1909</v>
      </c>
      <c r="B61" s="14" t="s">
        <v>77</v>
      </c>
      <c r="C61" s="14">
        <v>83</v>
      </c>
      <c r="D61" s="4">
        <v>7.1561643835616442</v>
      </c>
      <c r="E61" s="14" t="s">
        <v>80</v>
      </c>
      <c r="F61" s="7">
        <v>41695</v>
      </c>
      <c r="G61" s="14">
        <v>7.6</v>
      </c>
      <c r="H61" s="4">
        <v>57.7</v>
      </c>
      <c r="I61" s="8">
        <v>8.536986301369863</v>
      </c>
      <c r="J61" s="8">
        <v>13.347945205479451</v>
      </c>
      <c r="K61" s="5"/>
      <c r="L61" s="6" t="s">
        <v>84</v>
      </c>
      <c r="S61" s="3" t="s">
        <v>80</v>
      </c>
      <c r="T61" s="5">
        <v>42633</v>
      </c>
      <c r="U61" s="14" t="s">
        <v>79</v>
      </c>
      <c r="V61" s="14" t="s">
        <v>235</v>
      </c>
      <c r="W61" s="5">
        <v>43705</v>
      </c>
      <c r="X61" s="4">
        <v>5.506849315068493</v>
      </c>
      <c r="Y61" s="3"/>
      <c r="AA61" s="9"/>
      <c r="AB61" s="14" t="s">
        <v>80</v>
      </c>
      <c r="AC61" s="5">
        <v>42201</v>
      </c>
      <c r="AD61" s="2" t="s">
        <v>149</v>
      </c>
      <c r="AE61" s="1" t="s">
        <v>79</v>
      </c>
      <c r="AF61" s="2" t="s">
        <v>310</v>
      </c>
      <c r="AG61" s="9">
        <v>44112</v>
      </c>
      <c r="AK61" s="3" t="s">
        <v>82</v>
      </c>
      <c r="AN61" s="3"/>
      <c r="AU61" s="6"/>
      <c r="AV61" s="14" t="s">
        <v>79</v>
      </c>
      <c r="AW61" s="14" t="s">
        <v>311</v>
      </c>
      <c r="AX61" s="5">
        <v>42893</v>
      </c>
      <c r="AY61" s="3"/>
      <c r="BA61" s="6"/>
      <c r="BB61" s="14" t="s">
        <v>79</v>
      </c>
      <c r="BE61" s="3"/>
      <c r="BG61" s="6"/>
      <c r="BJ61" s="6"/>
      <c r="BK61" s="14" t="s">
        <v>79</v>
      </c>
      <c r="BL61" s="14" t="s">
        <v>312</v>
      </c>
      <c r="BM61" s="9">
        <v>42297</v>
      </c>
      <c r="BP61" s="6"/>
      <c r="BQ61" s="14" t="s">
        <v>79</v>
      </c>
      <c r="BR61" s="14" t="s">
        <v>313</v>
      </c>
      <c r="BS61" s="9">
        <v>43395</v>
      </c>
      <c r="BT61" s="5"/>
      <c r="BU61" s="5"/>
      <c r="BV61" s="6"/>
      <c r="BW61" s="14" t="s">
        <v>79</v>
      </c>
      <c r="BX61" s="14" t="s">
        <v>283</v>
      </c>
      <c r="BY61" s="9">
        <v>42633</v>
      </c>
      <c r="CB61" s="6"/>
      <c r="CC61" s="14" t="s">
        <v>314</v>
      </c>
    </row>
    <row r="62" spans="1:81" x14ac:dyDescent="0.2">
      <c r="A62" s="14">
        <v>1910</v>
      </c>
      <c r="B62" s="14" t="s">
        <v>77</v>
      </c>
      <c r="C62" s="14">
        <v>83</v>
      </c>
      <c r="D62" s="4">
        <v>7.1561643835616442</v>
      </c>
      <c r="E62" s="14" t="s">
        <v>80</v>
      </c>
      <c r="F62" s="7">
        <v>42088</v>
      </c>
      <c r="G62" s="14">
        <v>8</v>
      </c>
      <c r="H62" s="4">
        <v>42.2</v>
      </c>
      <c r="I62" s="8">
        <v>7.4602739726027396</v>
      </c>
      <c r="J62" s="8">
        <v>10.975342465753425</v>
      </c>
      <c r="K62" s="5"/>
      <c r="L62" s="6" t="s">
        <v>84</v>
      </c>
      <c r="S62" s="3"/>
      <c r="W62" s="5"/>
      <c r="X62" s="4"/>
      <c r="Y62" s="3"/>
      <c r="AA62" s="9"/>
      <c r="AB62" s="14" t="s">
        <v>80</v>
      </c>
      <c r="AC62" s="5">
        <v>43194</v>
      </c>
      <c r="AD62" s="2" t="s">
        <v>149</v>
      </c>
      <c r="AE62" s="1" t="s">
        <v>79</v>
      </c>
      <c r="AF62" s="2"/>
      <c r="AG62" s="9"/>
      <c r="AK62" s="3" t="s">
        <v>82</v>
      </c>
      <c r="AN62" s="3"/>
      <c r="AU62" s="6"/>
      <c r="AX62" s="14" t="s">
        <v>82</v>
      </c>
      <c r="AY62" s="3"/>
      <c r="BA62" s="6"/>
      <c r="BB62" s="14" t="s">
        <v>79</v>
      </c>
      <c r="BC62" s="14" t="s">
        <v>83</v>
      </c>
      <c r="BD62" s="5">
        <v>43082</v>
      </c>
      <c r="BE62" s="3"/>
      <c r="BG62" s="6"/>
      <c r="BJ62" s="6"/>
      <c r="BK62" s="14" t="s">
        <v>79</v>
      </c>
      <c r="BL62" s="14" t="s">
        <v>315</v>
      </c>
      <c r="BM62" s="9">
        <v>43350</v>
      </c>
      <c r="BP62" s="6"/>
      <c r="BS62" s="6"/>
      <c r="BV62" s="6"/>
      <c r="BY62" s="6"/>
      <c r="BZ62" s="14" t="s">
        <v>79</v>
      </c>
      <c r="CA62" s="11">
        <v>42384</v>
      </c>
      <c r="CB62" s="6" t="s">
        <v>234</v>
      </c>
      <c r="CC62" s="14" t="s">
        <v>316</v>
      </c>
    </row>
    <row r="63" spans="1:81" x14ac:dyDescent="0.2">
      <c r="A63" s="14">
        <v>1911</v>
      </c>
      <c r="B63" s="14" t="s">
        <v>77</v>
      </c>
      <c r="C63" s="14">
        <v>84</v>
      </c>
      <c r="D63" s="4">
        <v>4.087671232876712</v>
      </c>
      <c r="E63" s="14" t="s">
        <v>80</v>
      </c>
      <c r="F63" s="7">
        <v>41673</v>
      </c>
      <c r="G63" s="14">
        <v>7.2</v>
      </c>
      <c r="H63" s="4">
        <v>56.1</v>
      </c>
      <c r="I63" s="8">
        <v>5.5287671232876709</v>
      </c>
      <c r="J63" s="8">
        <v>10.205479452054794</v>
      </c>
      <c r="K63" s="5">
        <v>43691</v>
      </c>
      <c r="L63" s="6" t="s">
        <v>78</v>
      </c>
      <c r="S63" s="3"/>
      <c r="W63" s="5"/>
      <c r="X63" s="4"/>
      <c r="Y63" s="3"/>
      <c r="AA63" s="9"/>
      <c r="AB63" s="14" t="s">
        <v>80</v>
      </c>
      <c r="AC63" s="5">
        <v>42201</v>
      </c>
      <c r="AD63" s="2" t="s">
        <v>149</v>
      </c>
      <c r="AE63" s="1"/>
      <c r="AF63" s="2"/>
      <c r="AG63" s="9" t="s">
        <v>82</v>
      </c>
      <c r="AK63" s="3" t="s">
        <v>80</v>
      </c>
      <c r="AL63" s="5">
        <v>43657</v>
      </c>
      <c r="AM63" s="14" t="s">
        <v>317</v>
      </c>
      <c r="AN63" s="3"/>
      <c r="AU63" s="6"/>
      <c r="AX63" s="14" t="s">
        <v>82</v>
      </c>
      <c r="AY63" s="3"/>
      <c r="BA63" s="6"/>
      <c r="BB63" s="14" t="s">
        <v>79</v>
      </c>
      <c r="BC63" s="14" t="s">
        <v>83</v>
      </c>
      <c r="BD63" s="5">
        <v>43081</v>
      </c>
      <c r="BE63" s="3"/>
      <c r="BG63" s="6"/>
      <c r="BH63" s="14" t="s">
        <v>79</v>
      </c>
      <c r="BI63" s="14" t="s">
        <v>273</v>
      </c>
      <c r="BJ63" s="9">
        <v>43606</v>
      </c>
      <c r="BK63" s="14" t="s">
        <v>79</v>
      </c>
      <c r="BM63" s="6"/>
      <c r="BP63" s="6"/>
      <c r="BQ63" s="14" t="s">
        <v>79</v>
      </c>
      <c r="BR63" s="14" t="s">
        <v>318</v>
      </c>
      <c r="BS63" s="9">
        <v>43395</v>
      </c>
      <c r="BT63" s="5"/>
      <c r="BU63" s="5"/>
      <c r="BV63" s="6"/>
      <c r="BW63" s="14" t="s">
        <v>79</v>
      </c>
      <c r="BX63" s="14" t="s">
        <v>251</v>
      </c>
      <c r="BY63" s="9">
        <v>43651</v>
      </c>
      <c r="BZ63" s="14" t="s">
        <v>79</v>
      </c>
      <c r="CA63" s="11">
        <v>43524</v>
      </c>
      <c r="CB63" s="12">
        <v>42384</v>
      </c>
    </row>
    <row r="64" spans="1:81" x14ac:dyDescent="0.2">
      <c r="A64" s="14">
        <v>1912</v>
      </c>
      <c r="B64" s="14" t="s">
        <v>77</v>
      </c>
      <c r="C64" s="14">
        <v>88</v>
      </c>
      <c r="D64" s="4">
        <v>7.1561643835616442</v>
      </c>
      <c r="E64" s="14" t="s">
        <v>80</v>
      </c>
      <c r="F64" s="7">
        <v>41723</v>
      </c>
      <c r="G64" s="14">
        <v>7.4</v>
      </c>
      <c r="H64" s="4">
        <v>68</v>
      </c>
      <c r="I64" s="8">
        <v>8.4602739726027405</v>
      </c>
      <c r="J64" s="8">
        <v>14.128767123287671</v>
      </c>
      <c r="K64" s="5"/>
      <c r="L64" s="6" t="s">
        <v>84</v>
      </c>
      <c r="S64" s="3"/>
      <c r="U64" s="14" t="s">
        <v>79</v>
      </c>
      <c r="V64" s="14" t="s">
        <v>319</v>
      </c>
      <c r="W64" s="5">
        <v>42289</v>
      </c>
      <c r="X64" s="4">
        <v>1.5506849315068494</v>
      </c>
      <c r="Y64" s="3"/>
      <c r="AA64" s="9"/>
      <c r="AB64" s="14" t="s">
        <v>80</v>
      </c>
      <c r="AC64" s="5">
        <v>42201</v>
      </c>
      <c r="AD64" s="2" t="s">
        <v>149</v>
      </c>
      <c r="AE64" s="1"/>
      <c r="AF64" s="2"/>
      <c r="AG64" s="9" t="s">
        <v>82</v>
      </c>
      <c r="AK64" s="3" t="s">
        <v>82</v>
      </c>
      <c r="AN64" s="3"/>
      <c r="AU64" s="6"/>
      <c r="AX64" s="14" t="s">
        <v>82</v>
      </c>
      <c r="AY64" s="3"/>
      <c r="BA64" s="6"/>
      <c r="BB64" s="14" t="s">
        <v>79</v>
      </c>
      <c r="BE64" s="3"/>
      <c r="BG64" s="6"/>
      <c r="BJ64" s="6"/>
      <c r="BM64" s="6" t="s">
        <v>82</v>
      </c>
      <c r="BP64" s="6"/>
      <c r="BQ64" s="14" t="s">
        <v>79</v>
      </c>
      <c r="BR64" s="14" t="s">
        <v>320</v>
      </c>
      <c r="BS64" s="9">
        <v>42663</v>
      </c>
      <c r="BT64" s="5" t="s">
        <v>79</v>
      </c>
      <c r="BU64" s="14" t="s">
        <v>91</v>
      </c>
      <c r="BV64" s="9">
        <v>43395</v>
      </c>
      <c r="BY64" s="6"/>
      <c r="CB64" s="6"/>
    </row>
    <row r="65" spans="1:81" x14ac:dyDescent="0.2">
      <c r="A65" s="14">
        <v>1914</v>
      </c>
      <c r="B65" s="14" t="s">
        <v>77</v>
      </c>
      <c r="C65" s="14">
        <v>88</v>
      </c>
      <c r="D65" s="4">
        <v>7.1561643835616442</v>
      </c>
      <c r="E65" s="14" t="s">
        <v>80</v>
      </c>
      <c r="F65" s="7">
        <v>42002</v>
      </c>
      <c r="G65" s="14">
        <v>7.6</v>
      </c>
      <c r="H65" s="4">
        <v>40.5</v>
      </c>
      <c r="I65" s="8">
        <v>7.6958904109589037</v>
      </c>
      <c r="J65" s="8">
        <v>11.07123287671233</v>
      </c>
      <c r="K65" s="5"/>
      <c r="L65" s="6" t="s">
        <v>84</v>
      </c>
      <c r="S65" s="3" t="s">
        <v>80</v>
      </c>
      <c r="T65" s="5">
        <v>43392</v>
      </c>
      <c r="W65" s="5"/>
      <c r="X65" s="4"/>
      <c r="Y65" s="3"/>
      <c r="AA65" s="9"/>
      <c r="AB65" s="14" t="s">
        <v>80</v>
      </c>
      <c r="AC65" s="5">
        <v>42201</v>
      </c>
      <c r="AD65" s="2" t="s">
        <v>149</v>
      </c>
      <c r="AE65" s="1"/>
      <c r="AF65" s="2"/>
      <c r="AG65" s="9" t="s">
        <v>82</v>
      </c>
      <c r="AK65" s="3" t="s">
        <v>82</v>
      </c>
      <c r="AN65" s="3"/>
      <c r="AU65" s="6"/>
      <c r="AV65" s="14" t="s">
        <v>79</v>
      </c>
      <c r="AW65" s="14" t="s">
        <v>94</v>
      </c>
      <c r="AX65" s="5">
        <v>42297</v>
      </c>
      <c r="AY65" s="3"/>
      <c r="BA65" s="6"/>
      <c r="BB65" s="14" t="s">
        <v>79</v>
      </c>
      <c r="BC65" s="14" t="s">
        <v>83</v>
      </c>
      <c r="BD65" s="5">
        <v>42843</v>
      </c>
      <c r="BE65" s="3"/>
      <c r="BG65" s="6"/>
      <c r="BJ65" s="6"/>
      <c r="BM65" s="6" t="s">
        <v>82</v>
      </c>
      <c r="BN65" s="14" t="s">
        <v>79</v>
      </c>
      <c r="BO65" s="14" t="s">
        <v>90</v>
      </c>
      <c r="BP65" s="9">
        <v>44001</v>
      </c>
      <c r="BQ65" s="5"/>
      <c r="BS65" s="6"/>
      <c r="BV65" s="6"/>
      <c r="BY65" s="6"/>
      <c r="CB65" s="6"/>
    </row>
    <row r="66" spans="1:81" x14ac:dyDescent="0.2">
      <c r="A66" s="14">
        <v>1915</v>
      </c>
      <c r="B66" s="14" t="s">
        <v>133</v>
      </c>
      <c r="C66" s="14">
        <v>29</v>
      </c>
      <c r="D66" s="4">
        <v>7.1561643835616442</v>
      </c>
      <c r="E66" s="14" t="s">
        <v>80</v>
      </c>
      <c r="F66" s="7">
        <v>41967</v>
      </c>
      <c r="G66" s="14">
        <v>7.2</v>
      </c>
      <c r="H66" s="4">
        <v>41.7</v>
      </c>
      <c r="I66" s="8">
        <v>7.7917808219178086</v>
      </c>
      <c r="J66" s="8">
        <v>11.271232876712329</v>
      </c>
      <c r="K66" s="5"/>
      <c r="L66" s="6" t="s">
        <v>84</v>
      </c>
      <c r="S66" s="3" t="s">
        <v>80</v>
      </c>
      <c r="T66" s="5">
        <v>43381</v>
      </c>
      <c r="W66" s="5"/>
      <c r="X66" s="4"/>
      <c r="Y66" s="3"/>
      <c r="AA66" s="9"/>
      <c r="AB66" s="14" t="s">
        <v>80</v>
      </c>
      <c r="AC66" s="5">
        <v>42201</v>
      </c>
      <c r="AD66" s="2" t="s">
        <v>149</v>
      </c>
      <c r="AE66" s="1"/>
      <c r="AF66" s="2"/>
      <c r="AG66" s="9" t="s">
        <v>82</v>
      </c>
      <c r="AH66" s="14" t="s">
        <v>79</v>
      </c>
      <c r="AK66" s="3" t="s">
        <v>82</v>
      </c>
      <c r="AN66" s="3"/>
      <c r="AU66" s="6"/>
      <c r="AW66" s="14" t="s">
        <v>82</v>
      </c>
      <c r="AY66" s="3"/>
      <c r="BA66" s="6"/>
      <c r="BB66" s="14" t="s">
        <v>79</v>
      </c>
      <c r="BC66" s="14" t="s">
        <v>83</v>
      </c>
      <c r="BD66" s="5">
        <v>42741</v>
      </c>
      <c r="BE66" s="3"/>
      <c r="BG66" s="6"/>
      <c r="BJ66" s="6"/>
      <c r="BM66" s="6" t="s">
        <v>82</v>
      </c>
      <c r="BP66" s="6"/>
      <c r="BS66" s="6"/>
      <c r="BV66" s="6"/>
      <c r="BY66" s="6"/>
      <c r="CB66" s="6"/>
      <c r="CC66" s="14" t="s">
        <v>321</v>
      </c>
    </row>
    <row r="67" spans="1:81" x14ac:dyDescent="0.2">
      <c r="A67" s="14">
        <v>1916</v>
      </c>
      <c r="B67" s="14" t="s">
        <v>77</v>
      </c>
      <c r="C67" s="14">
        <v>88</v>
      </c>
      <c r="D67" s="4">
        <v>7.1561643835616442</v>
      </c>
      <c r="E67" s="14" t="s">
        <v>80</v>
      </c>
      <c r="F67" s="7">
        <v>42032</v>
      </c>
      <c r="G67" s="14">
        <v>8</v>
      </c>
      <c r="H67" s="4">
        <v>43.9</v>
      </c>
      <c r="I67" s="8">
        <v>7.6136986301369864</v>
      </c>
      <c r="J67" s="8">
        <v>11.273972602739725</v>
      </c>
      <c r="K67" s="5"/>
      <c r="L67" s="6" t="s">
        <v>84</v>
      </c>
      <c r="S67" s="3"/>
      <c r="W67" s="5"/>
      <c r="X67" s="4"/>
      <c r="Y67" s="3"/>
      <c r="AA67" s="9"/>
      <c r="AB67" s="14" t="s">
        <v>80</v>
      </c>
      <c r="AC67" s="5">
        <v>43215</v>
      </c>
      <c r="AD67" s="2" t="s">
        <v>149</v>
      </c>
      <c r="AE67" s="1"/>
      <c r="AF67" s="2"/>
      <c r="AG67" s="9" t="s">
        <v>82</v>
      </c>
      <c r="AH67" s="14" t="s">
        <v>79</v>
      </c>
      <c r="AK67" s="3" t="s">
        <v>82</v>
      </c>
      <c r="AN67" s="10">
        <v>43864</v>
      </c>
      <c r="AO67" s="14" t="s">
        <v>322</v>
      </c>
      <c r="AU67" s="6"/>
      <c r="AV67" s="14" t="s">
        <v>79</v>
      </c>
      <c r="AW67" s="14" t="s">
        <v>94</v>
      </c>
      <c r="AX67" s="5">
        <v>42741</v>
      </c>
      <c r="AY67" s="3"/>
      <c r="BA67" s="9"/>
      <c r="BB67" s="14" t="s">
        <v>79</v>
      </c>
      <c r="BC67" s="14" t="s">
        <v>102</v>
      </c>
      <c r="BD67" s="14" t="s">
        <v>323</v>
      </c>
      <c r="BE67" s="3"/>
      <c r="BG67" s="6"/>
      <c r="BJ67" s="6"/>
      <c r="BM67" s="6" t="s">
        <v>82</v>
      </c>
      <c r="BP67" s="6"/>
      <c r="BS67" s="6" t="s">
        <v>82</v>
      </c>
      <c r="BV67" s="6"/>
      <c r="BY67" s="6"/>
      <c r="BZ67" s="14" t="s">
        <v>79</v>
      </c>
      <c r="CA67" s="11">
        <v>42388</v>
      </c>
      <c r="CB67" s="6" t="s">
        <v>234</v>
      </c>
    </row>
    <row r="68" spans="1:81" x14ac:dyDescent="0.2">
      <c r="A68" s="14">
        <v>1917</v>
      </c>
      <c r="B68" s="14" t="s">
        <v>77</v>
      </c>
      <c r="C68" s="14">
        <v>88</v>
      </c>
      <c r="D68" s="4">
        <v>5.2575342465753421</v>
      </c>
      <c r="E68" s="14" t="s">
        <v>80</v>
      </c>
      <c r="F68" s="7">
        <v>42088</v>
      </c>
      <c r="G68" s="14">
        <v>6.5</v>
      </c>
      <c r="H68" s="4">
        <v>46.3</v>
      </c>
      <c r="I68" s="8">
        <v>5.5616438356164384</v>
      </c>
      <c r="J68" s="8">
        <v>9.4219178082191775</v>
      </c>
      <c r="K68" s="5">
        <v>44118</v>
      </c>
      <c r="L68" s="6" t="s">
        <v>78</v>
      </c>
      <c r="S68" s="3"/>
      <c r="W68" s="5"/>
      <c r="X68" s="4"/>
      <c r="Y68" s="3"/>
      <c r="AA68" s="9"/>
      <c r="AB68" s="14" t="s">
        <v>80</v>
      </c>
      <c r="AC68" s="5">
        <v>43228</v>
      </c>
      <c r="AD68" s="2" t="s">
        <v>99</v>
      </c>
      <c r="AE68" s="1"/>
      <c r="AF68" s="2"/>
      <c r="AG68" s="9" t="s">
        <v>82</v>
      </c>
      <c r="AK68" s="3" t="s">
        <v>82</v>
      </c>
      <c r="AN68" s="10">
        <v>42888</v>
      </c>
      <c r="AO68" s="14" t="s">
        <v>324</v>
      </c>
      <c r="AU68" s="6"/>
      <c r="AW68" s="14" t="s">
        <v>82</v>
      </c>
      <c r="AY68" s="3" t="s">
        <v>80</v>
      </c>
      <c r="AZ68" s="14" t="s">
        <v>325</v>
      </c>
      <c r="BA68" s="9">
        <v>43515</v>
      </c>
      <c r="BB68" s="14" t="s">
        <v>79</v>
      </c>
      <c r="BC68" s="14" t="s">
        <v>83</v>
      </c>
      <c r="BD68" s="5">
        <v>42741</v>
      </c>
      <c r="BE68" s="3"/>
      <c r="BG68" s="6"/>
      <c r="BJ68" s="6"/>
      <c r="BM68" s="6" t="s">
        <v>82</v>
      </c>
      <c r="BP68" s="6"/>
      <c r="BS68" s="6"/>
      <c r="BV68" s="6"/>
      <c r="BY68" s="6"/>
      <c r="CB68" s="6"/>
    </row>
    <row r="69" spans="1:81" x14ac:dyDescent="0.2">
      <c r="A69" s="14">
        <v>1918</v>
      </c>
      <c r="B69" s="14" t="s">
        <v>77</v>
      </c>
      <c r="C69" s="14">
        <v>76</v>
      </c>
      <c r="D69" s="4">
        <v>7.1561643835616442</v>
      </c>
      <c r="E69" s="14" t="s">
        <v>80</v>
      </c>
      <c r="F69" s="7">
        <v>42032</v>
      </c>
      <c r="G69" s="14">
        <v>7.2</v>
      </c>
      <c r="H69" s="4">
        <v>43.2</v>
      </c>
      <c r="I69" s="8">
        <v>7.6136986301369864</v>
      </c>
      <c r="J69" s="8">
        <v>11.213698630136987</v>
      </c>
      <c r="K69" s="5"/>
      <c r="L69" s="6" t="s">
        <v>84</v>
      </c>
      <c r="S69" s="3"/>
      <c r="W69" s="5"/>
      <c r="X69" s="4"/>
      <c r="Y69" s="3"/>
      <c r="AA69" s="9"/>
      <c r="AB69" s="14" t="s">
        <v>80</v>
      </c>
      <c r="AC69" s="5">
        <v>43654</v>
      </c>
      <c r="AD69" s="2" t="s">
        <v>149</v>
      </c>
      <c r="AE69" s="1"/>
      <c r="AF69" s="2"/>
      <c r="AG69" s="9" t="s">
        <v>82</v>
      </c>
      <c r="AK69" s="3" t="s">
        <v>82</v>
      </c>
      <c r="AN69" s="10">
        <v>42888</v>
      </c>
      <c r="AO69" s="14" t="s">
        <v>326</v>
      </c>
      <c r="AU69" s="6"/>
      <c r="AW69" s="14" t="s">
        <v>82</v>
      </c>
      <c r="AY69" s="3"/>
      <c r="BA69" s="6"/>
      <c r="BB69" s="14" t="s">
        <v>79</v>
      </c>
      <c r="BC69" s="14" t="s">
        <v>83</v>
      </c>
      <c r="BD69" s="5">
        <v>43654</v>
      </c>
      <c r="BE69" s="3"/>
      <c r="BG69" s="6"/>
      <c r="BJ69" s="6"/>
      <c r="BM69" s="6" t="s">
        <v>82</v>
      </c>
      <c r="BP69" s="6"/>
      <c r="BS69" s="6"/>
      <c r="BV69" s="6"/>
      <c r="BY69" s="6"/>
      <c r="CB69" s="6"/>
    </row>
    <row r="70" spans="1:81" x14ac:dyDescent="0.2">
      <c r="A70" s="14">
        <v>1919</v>
      </c>
      <c r="B70" s="14" t="s">
        <v>77</v>
      </c>
      <c r="C70" s="14">
        <v>85</v>
      </c>
      <c r="D70" s="4">
        <v>7.1561643835616442</v>
      </c>
      <c r="E70" s="14" t="s">
        <v>80</v>
      </c>
      <c r="F70" s="7">
        <v>42088</v>
      </c>
      <c r="G70" s="14">
        <v>6.5</v>
      </c>
      <c r="H70" s="4">
        <v>43.2</v>
      </c>
      <c r="I70" s="8">
        <v>7.4602739726027396</v>
      </c>
      <c r="J70" s="8">
        <v>11.057534246575342</v>
      </c>
      <c r="K70" s="5"/>
      <c r="L70" s="6" t="s">
        <v>84</v>
      </c>
      <c r="S70" s="3"/>
      <c r="W70" s="5"/>
      <c r="X70" s="4"/>
      <c r="Y70" s="3"/>
      <c r="AA70" s="9"/>
      <c r="AB70" s="14" t="s">
        <v>80</v>
      </c>
      <c r="AC70" s="5">
        <v>42201</v>
      </c>
      <c r="AD70" s="2" t="s">
        <v>149</v>
      </c>
      <c r="AE70" s="1"/>
      <c r="AF70" s="2"/>
      <c r="AG70" s="9" t="s">
        <v>82</v>
      </c>
      <c r="AK70" s="3" t="s">
        <v>82</v>
      </c>
      <c r="AN70" s="3"/>
      <c r="AU70" s="6"/>
      <c r="AW70" s="14" t="s">
        <v>82</v>
      </c>
      <c r="AY70" s="3" t="s">
        <v>80</v>
      </c>
      <c r="AZ70" s="14" t="s">
        <v>129</v>
      </c>
      <c r="BA70" s="9">
        <v>43144</v>
      </c>
      <c r="BB70" s="14" t="s">
        <v>79</v>
      </c>
      <c r="BC70" s="14" t="s">
        <v>83</v>
      </c>
      <c r="BD70" s="5">
        <v>42844</v>
      </c>
      <c r="BE70" s="3"/>
      <c r="BG70" s="6"/>
      <c r="BH70" s="14" t="s">
        <v>79</v>
      </c>
      <c r="BI70" s="14" t="s">
        <v>273</v>
      </c>
      <c r="BJ70" s="9">
        <v>43606</v>
      </c>
      <c r="BM70" s="6" t="s">
        <v>82</v>
      </c>
      <c r="BP70" s="6"/>
      <c r="BS70" s="6"/>
      <c r="BV70" s="6"/>
      <c r="BY70" s="6"/>
      <c r="BZ70" s="14" t="s">
        <v>79</v>
      </c>
      <c r="CA70" s="11">
        <v>42389</v>
      </c>
      <c r="CB70" s="6" t="s">
        <v>234</v>
      </c>
    </row>
    <row r="71" spans="1:81" x14ac:dyDescent="0.2">
      <c r="A71" s="14">
        <v>1920</v>
      </c>
      <c r="B71" s="14" t="s">
        <v>77</v>
      </c>
      <c r="C71" s="14">
        <v>85</v>
      </c>
      <c r="D71" s="4">
        <v>7.1561643835616442</v>
      </c>
      <c r="E71" s="14" t="s">
        <v>80</v>
      </c>
      <c r="F71" s="7">
        <v>42032</v>
      </c>
      <c r="G71" s="14">
        <v>8</v>
      </c>
      <c r="H71" s="4">
        <v>47.5</v>
      </c>
      <c r="I71" s="8">
        <v>7.6136986301369864</v>
      </c>
      <c r="J71" s="8">
        <v>11.56986301369863</v>
      </c>
      <c r="K71" s="5"/>
      <c r="L71" s="6" t="s">
        <v>84</v>
      </c>
      <c r="S71" s="3"/>
      <c r="W71" s="5"/>
      <c r="X71" s="4"/>
      <c r="Y71" s="3"/>
      <c r="AA71" s="9"/>
      <c r="AB71" s="14" t="s">
        <v>80</v>
      </c>
      <c r="AC71" s="5">
        <v>42201</v>
      </c>
      <c r="AD71" s="2" t="s">
        <v>149</v>
      </c>
      <c r="AE71" s="1"/>
      <c r="AF71" s="2"/>
      <c r="AG71" s="9" t="s">
        <v>82</v>
      </c>
      <c r="AK71" s="3" t="s">
        <v>82</v>
      </c>
      <c r="AN71" s="3"/>
      <c r="AU71" s="6"/>
      <c r="AV71" s="14" t="s">
        <v>79</v>
      </c>
      <c r="AW71" s="14" t="s">
        <v>127</v>
      </c>
      <c r="AX71" s="14" t="s">
        <v>327</v>
      </c>
      <c r="AY71" s="3"/>
      <c r="BA71" s="6"/>
      <c r="BB71" s="14" t="s">
        <v>79</v>
      </c>
      <c r="BC71" s="14" t="s">
        <v>83</v>
      </c>
      <c r="BD71" s="5">
        <v>43215</v>
      </c>
      <c r="BE71" s="3"/>
      <c r="BG71" s="6"/>
      <c r="BJ71" s="6"/>
      <c r="BM71" s="6" t="s">
        <v>82</v>
      </c>
      <c r="BP71" s="6"/>
      <c r="BS71" s="6"/>
      <c r="BV71" s="6"/>
      <c r="BY71" s="6"/>
      <c r="CB71" s="6"/>
    </row>
    <row r="72" spans="1:81" x14ac:dyDescent="0.2">
      <c r="A72" s="14">
        <v>1921</v>
      </c>
      <c r="B72" s="14" t="s">
        <v>77</v>
      </c>
      <c r="C72" s="14">
        <v>76</v>
      </c>
      <c r="D72" s="4">
        <v>7.1561643835616442</v>
      </c>
      <c r="E72" s="14" t="s">
        <v>80</v>
      </c>
      <c r="F72" s="7">
        <v>42002</v>
      </c>
      <c r="G72" s="14">
        <v>8.5</v>
      </c>
      <c r="H72" s="4">
        <v>44.3</v>
      </c>
      <c r="I72" s="8">
        <v>7.6958904109589037</v>
      </c>
      <c r="J72" s="8">
        <v>11.386301369863014</v>
      </c>
      <c r="K72" s="5"/>
      <c r="L72" s="6" t="s">
        <v>84</v>
      </c>
      <c r="S72" s="3" t="s">
        <v>80</v>
      </c>
      <c r="T72" s="5">
        <v>43381</v>
      </c>
      <c r="W72" s="5"/>
      <c r="X72" s="4"/>
      <c r="Y72" s="3"/>
      <c r="AA72" s="9"/>
      <c r="AB72" s="14" t="s">
        <v>80</v>
      </c>
      <c r="AC72" s="5">
        <v>43215</v>
      </c>
      <c r="AD72" s="2" t="s">
        <v>99</v>
      </c>
      <c r="AE72" s="1"/>
      <c r="AF72" s="2"/>
      <c r="AG72" s="9" t="s">
        <v>82</v>
      </c>
      <c r="AK72" s="3" t="s">
        <v>82</v>
      </c>
      <c r="AN72" s="3"/>
      <c r="AU72" s="6"/>
      <c r="AV72" s="14" t="s">
        <v>79</v>
      </c>
      <c r="AW72" s="14" t="s">
        <v>194</v>
      </c>
      <c r="AX72" s="14" t="s">
        <v>328</v>
      </c>
      <c r="AY72" s="3"/>
      <c r="BA72" s="6"/>
      <c r="BB72" s="14" t="s">
        <v>79</v>
      </c>
      <c r="BC72" s="14" t="s">
        <v>83</v>
      </c>
      <c r="BD72" s="5">
        <v>43817</v>
      </c>
      <c r="BE72" s="3"/>
      <c r="BG72" s="6"/>
      <c r="BJ72" s="6"/>
      <c r="BK72" s="14" t="s">
        <v>79</v>
      </c>
      <c r="BL72" s="14" t="s">
        <v>329</v>
      </c>
      <c r="BM72" s="9">
        <v>43817</v>
      </c>
      <c r="BP72" s="6"/>
      <c r="BS72" s="6"/>
      <c r="BV72" s="6"/>
      <c r="BY72" s="6"/>
      <c r="BZ72" s="14" t="s">
        <v>79</v>
      </c>
      <c r="CA72" s="11">
        <v>42389</v>
      </c>
      <c r="CB72" s="6" t="s">
        <v>234</v>
      </c>
      <c r="CC72" s="14" t="s">
        <v>330</v>
      </c>
    </row>
    <row r="73" spans="1:81" x14ac:dyDescent="0.2">
      <c r="A73" s="14">
        <v>1922</v>
      </c>
      <c r="B73" s="14" t="s">
        <v>77</v>
      </c>
      <c r="C73" s="14">
        <v>76</v>
      </c>
      <c r="D73" s="4">
        <v>7.1561643835616442</v>
      </c>
      <c r="E73" s="14" t="s">
        <v>80</v>
      </c>
      <c r="F73" s="7">
        <v>42053</v>
      </c>
      <c r="G73" s="14">
        <v>6.5</v>
      </c>
      <c r="H73" s="4">
        <v>59.2</v>
      </c>
      <c r="I73" s="8">
        <v>7.5561643835616437</v>
      </c>
      <c r="J73" s="8">
        <v>12.487671232876712</v>
      </c>
      <c r="K73" s="5"/>
      <c r="L73" s="6" t="s">
        <v>84</v>
      </c>
      <c r="S73" s="3" t="s">
        <v>80</v>
      </c>
      <c r="T73" s="5">
        <v>43353</v>
      </c>
      <c r="W73" s="5"/>
      <c r="X73" s="4"/>
      <c r="Y73" s="3"/>
      <c r="AA73" s="9"/>
      <c r="AB73" s="14" t="s">
        <v>80</v>
      </c>
      <c r="AC73" s="5">
        <v>43215</v>
      </c>
      <c r="AD73" s="2" t="s">
        <v>149</v>
      </c>
      <c r="AE73" s="1"/>
      <c r="AF73" s="2"/>
      <c r="AG73" s="9" t="s">
        <v>82</v>
      </c>
      <c r="AK73" s="3" t="s">
        <v>82</v>
      </c>
      <c r="AN73" s="3"/>
      <c r="AU73" s="6"/>
      <c r="AV73" s="14" t="s">
        <v>79</v>
      </c>
      <c r="AW73" s="14" t="s">
        <v>94</v>
      </c>
      <c r="AX73" s="5">
        <v>43657</v>
      </c>
      <c r="AY73" s="3"/>
      <c r="BA73" s="6"/>
      <c r="BB73" s="14" t="s">
        <v>79</v>
      </c>
      <c r="BC73" s="14" t="s">
        <v>102</v>
      </c>
      <c r="BD73" s="14" t="s">
        <v>331</v>
      </c>
      <c r="BE73" s="3"/>
      <c r="BG73" s="6"/>
      <c r="BJ73" s="6"/>
      <c r="BM73" s="6" t="s">
        <v>82</v>
      </c>
      <c r="BP73" s="6"/>
      <c r="BS73" s="6"/>
      <c r="BV73" s="6"/>
      <c r="BW73" s="14" t="s">
        <v>79</v>
      </c>
      <c r="BX73" s="14" t="s">
        <v>283</v>
      </c>
      <c r="BY73" s="9">
        <v>43381</v>
      </c>
      <c r="BZ73" s="14" t="s">
        <v>79</v>
      </c>
      <c r="CA73" s="11">
        <v>42389</v>
      </c>
      <c r="CB73" s="6" t="s">
        <v>234</v>
      </c>
    </row>
    <row r="74" spans="1:81" x14ac:dyDescent="0.2">
      <c r="A74" s="14">
        <v>1923</v>
      </c>
      <c r="B74" s="14" t="s">
        <v>77</v>
      </c>
      <c r="C74" s="14">
        <v>88</v>
      </c>
      <c r="D74" s="4">
        <v>7.1561643835616442</v>
      </c>
      <c r="E74" s="14" t="s">
        <v>80</v>
      </c>
      <c r="F74" s="7">
        <v>42053</v>
      </c>
      <c r="G74" s="14">
        <v>6.5</v>
      </c>
      <c r="H74" s="4">
        <v>56.2</v>
      </c>
      <c r="I74" s="8">
        <v>7.5561643835616437</v>
      </c>
      <c r="J74" s="8">
        <v>12.241095890410959</v>
      </c>
      <c r="K74" s="5"/>
      <c r="L74" s="6" t="s">
        <v>84</v>
      </c>
      <c r="S74" s="3"/>
      <c r="U74" s="14" t="s">
        <v>79</v>
      </c>
      <c r="V74" s="14" t="s">
        <v>220</v>
      </c>
      <c r="W74" s="5">
        <v>43551</v>
      </c>
      <c r="X74" s="4">
        <v>4.1041095890410961</v>
      </c>
      <c r="Y74" s="3"/>
      <c r="AA74" s="9"/>
      <c r="AB74" s="14" t="s">
        <v>80</v>
      </c>
      <c r="AC74" s="5">
        <v>43214</v>
      </c>
      <c r="AD74" s="2" t="s">
        <v>149</v>
      </c>
      <c r="AE74" s="1"/>
      <c r="AF74" s="2"/>
      <c r="AG74" s="9" t="s">
        <v>82</v>
      </c>
      <c r="AH74" s="14" t="s">
        <v>79</v>
      </c>
      <c r="AI74" s="2" t="s">
        <v>96</v>
      </c>
      <c r="AJ74" s="5">
        <v>43845</v>
      </c>
      <c r="AK74" s="3" t="s">
        <v>82</v>
      </c>
      <c r="AN74" s="3"/>
      <c r="AU74" s="6"/>
      <c r="AV74" s="14" t="s">
        <v>79</v>
      </c>
      <c r="AW74" s="14" t="s">
        <v>127</v>
      </c>
      <c r="AX74" s="5">
        <v>43848</v>
      </c>
      <c r="AY74" s="3"/>
      <c r="BA74" s="6"/>
      <c r="BB74" s="14" t="s">
        <v>79</v>
      </c>
      <c r="BC74" s="14" t="s">
        <v>130</v>
      </c>
      <c r="BD74" s="5">
        <v>42487</v>
      </c>
      <c r="BE74" s="3"/>
      <c r="BG74" s="6"/>
      <c r="BH74" s="14" t="s">
        <v>79</v>
      </c>
      <c r="BI74" s="14" t="s">
        <v>273</v>
      </c>
      <c r="BJ74" s="9">
        <v>43201</v>
      </c>
      <c r="BM74" s="6" t="s">
        <v>82</v>
      </c>
      <c r="BP74" s="6"/>
      <c r="BS74" s="6" t="s">
        <v>82</v>
      </c>
      <c r="BV74" s="6"/>
      <c r="BY74" s="6"/>
      <c r="BZ74" s="14" t="s">
        <v>79</v>
      </c>
      <c r="CA74" s="11">
        <v>43525</v>
      </c>
      <c r="CB74" s="12">
        <v>42390</v>
      </c>
    </row>
    <row r="75" spans="1:81" x14ac:dyDescent="0.2">
      <c r="A75" s="14">
        <v>1924</v>
      </c>
      <c r="B75" s="14" t="s">
        <v>77</v>
      </c>
      <c r="C75" s="14">
        <v>88</v>
      </c>
      <c r="D75" s="4">
        <v>7.1561643835616442</v>
      </c>
      <c r="E75" s="14" t="s">
        <v>80</v>
      </c>
      <c r="F75" s="7">
        <v>42002</v>
      </c>
      <c r="G75" s="14">
        <v>7.6</v>
      </c>
      <c r="H75" s="4">
        <v>46.3</v>
      </c>
      <c r="I75" s="8">
        <v>7.6958904109589037</v>
      </c>
      <c r="J75" s="8">
        <v>11.550684931506849</v>
      </c>
      <c r="K75" s="5"/>
      <c r="L75" s="6" t="s">
        <v>84</v>
      </c>
      <c r="S75" s="3"/>
      <c r="W75" s="5"/>
      <c r="X75" s="4"/>
      <c r="Y75" s="3"/>
      <c r="AA75" s="9"/>
      <c r="AB75" s="14" t="s">
        <v>80</v>
      </c>
      <c r="AC75" s="5">
        <v>42201</v>
      </c>
      <c r="AD75" s="2" t="s">
        <v>149</v>
      </c>
      <c r="AE75" s="1"/>
      <c r="AF75" s="2"/>
      <c r="AG75" s="9" t="s">
        <v>82</v>
      </c>
      <c r="AK75" s="3" t="s">
        <v>82</v>
      </c>
      <c r="AN75" s="3"/>
      <c r="AU75" s="6"/>
      <c r="AW75" s="14" t="s">
        <v>82</v>
      </c>
      <c r="AY75" s="3"/>
      <c r="BA75" s="6"/>
      <c r="BB75" s="14" t="s">
        <v>79</v>
      </c>
      <c r="BC75" s="14" t="s">
        <v>83</v>
      </c>
      <c r="BD75" s="5">
        <v>42846</v>
      </c>
      <c r="BE75" s="3"/>
      <c r="BG75" s="6"/>
      <c r="BJ75" s="6"/>
      <c r="BM75" s="6" t="s">
        <v>82</v>
      </c>
      <c r="BP75" s="6"/>
      <c r="BS75" s="6"/>
      <c r="BV75" s="6"/>
      <c r="BY75" s="6"/>
      <c r="BZ75" s="14" t="s">
        <v>79</v>
      </c>
      <c r="CA75" s="11">
        <v>43525</v>
      </c>
      <c r="CB75" s="12">
        <v>42390</v>
      </c>
    </row>
    <row r="76" spans="1:81" x14ac:dyDescent="0.2">
      <c r="A76" s="14">
        <v>1938</v>
      </c>
      <c r="B76" s="14" t="s">
        <v>77</v>
      </c>
      <c r="C76" s="14">
        <v>91</v>
      </c>
      <c r="D76" s="4">
        <v>6.9589041095890414</v>
      </c>
      <c r="E76" s="14" t="s">
        <v>80</v>
      </c>
      <c r="F76" s="7"/>
      <c r="G76" s="14">
        <v>0</v>
      </c>
      <c r="H76" s="4"/>
      <c r="I76" s="8"/>
      <c r="J76" s="8">
        <v>10.024657534246575</v>
      </c>
      <c r="K76" s="5"/>
      <c r="L76" s="6" t="s">
        <v>84</v>
      </c>
      <c r="S76" s="3"/>
      <c r="W76" s="5"/>
      <c r="X76" s="4"/>
      <c r="Y76" s="3"/>
      <c r="AA76" s="9"/>
      <c r="AB76" s="14" t="s">
        <v>80</v>
      </c>
      <c r="AC76" s="5">
        <v>43215</v>
      </c>
      <c r="AD76" s="2" t="s">
        <v>149</v>
      </c>
      <c r="AE76" s="1" t="s">
        <v>79</v>
      </c>
      <c r="AF76" s="2" t="s">
        <v>102</v>
      </c>
      <c r="AG76" s="9">
        <v>42788</v>
      </c>
      <c r="AK76" s="3"/>
      <c r="AN76" s="10">
        <v>43251</v>
      </c>
      <c r="AO76" s="14" t="s">
        <v>332</v>
      </c>
      <c r="AU76" s="6"/>
      <c r="AW76" s="14" t="s">
        <v>82</v>
      </c>
      <c r="AY76" s="3"/>
      <c r="BA76" s="6"/>
      <c r="BD76" s="14" t="s">
        <v>82</v>
      </c>
      <c r="BE76" s="3"/>
      <c r="BG76" s="6"/>
      <c r="BJ76" s="6"/>
      <c r="BM76" s="6" t="s">
        <v>82</v>
      </c>
      <c r="BP76" s="6"/>
      <c r="BS76" s="6" t="s">
        <v>82</v>
      </c>
      <c r="BV76" s="6"/>
      <c r="BW76" s="14" t="s">
        <v>79</v>
      </c>
      <c r="BX76" s="14" t="s">
        <v>333</v>
      </c>
      <c r="BY76" s="6"/>
      <c r="CB76" s="6"/>
    </row>
    <row r="77" spans="1:81" x14ac:dyDescent="0.2">
      <c r="A77" s="14">
        <v>1939</v>
      </c>
      <c r="B77" s="14" t="s">
        <v>77</v>
      </c>
      <c r="C77" s="14">
        <v>91</v>
      </c>
      <c r="D77" s="4">
        <v>6.9589041095890414</v>
      </c>
      <c r="E77" s="14" t="s">
        <v>80</v>
      </c>
      <c r="F77" s="7"/>
      <c r="G77" s="14">
        <v>0</v>
      </c>
      <c r="H77" s="4"/>
      <c r="I77" s="8"/>
      <c r="J77" s="8">
        <v>10.397260273972602</v>
      </c>
      <c r="K77" s="5"/>
      <c r="L77" s="6" t="s">
        <v>84</v>
      </c>
      <c r="S77" s="3"/>
      <c r="W77" s="5"/>
      <c r="X77" s="4"/>
      <c r="Y77" s="3"/>
      <c r="AA77" s="9"/>
      <c r="AB77" s="14" t="s">
        <v>80</v>
      </c>
      <c r="AC77" s="5">
        <v>43215</v>
      </c>
      <c r="AD77" s="2" t="s">
        <v>99</v>
      </c>
      <c r="AE77" s="1" t="s">
        <v>79</v>
      </c>
      <c r="AF77" s="2" t="s">
        <v>102</v>
      </c>
      <c r="AG77" s="9">
        <v>42788</v>
      </c>
      <c r="AK77" s="3" t="s">
        <v>82</v>
      </c>
      <c r="AN77" s="3"/>
      <c r="AU77" s="6"/>
      <c r="AW77" s="14" t="s">
        <v>82</v>
      </c>
      <c r="AY77" s="3"/>
      <c r="BA77" s="6"/>
      <c r="BD77" s="14" t="s">
        <v>82</v>
      </c>
      <c r="BE77" s="3"/>
      <c r="BG77" s="6"/>
      <c r="BJ77" s="6"/>
      <c r="BM77" s="6" t="s">
        <v>82</v>
      </c>
      <c r="BP77" s="6"/>
      <c r="BS77" s="6" t="s">
        <v>82</v>
      </c>
      <c r="BV77" s="6"/>
      <c r="BW77" s="14" t="s">
        <v>79</v>
      </c>
      <c r="BX77" s="14" t="s">
        <v>333</v>
      </c>
      <c r="BY77" s="6"/>
      <c r="CB77" s="6"/>
      <c r="CC77" s="14" t="s">
        <v>334</v>
      </c>
    </row>
    <row r="78" spans="1:81" x14ac:dyDescent="0.2">
      <c r="A78" s="14">
        <v>1940</v>
      </c>
      <c r="B78" s="14" t="s">
        <v>133</v>
      </c>
      <c r="C78" s="14">
        <v>40</v>
      </c>
      <c r="D78" s="4">
        <v>6.9589041095890414</v>
      </c>
      <c r="E78" s="14" t="s">
        <v>80</v>
      </c>
      <c r="F78" s="7"/>
      <c r="G78" s="14">
        <v>0</v>
      </c>
      <c r="H78" s="4"/>
      <c r="I78" s="8"/>
      <c r="J78" s="8">
        <v>10.07123287671233</v>
      </c>
      <c r="K78" s="5"/>
      <c r="L78" s="6" t="s">
        <v>84</v>
      </c>
      <c r="S78" s="3"/>
      <c r="W78" s="5"/>
      <c r="X78" s="4"/>
      <c r="Y78" s="3"/>
      <c r="AA78" s="9"/>
      <c r="AB78" s="14" t="s">
        <v>80</v>
      </c>
      <c r="AC78" s="5">
        <v>43215</v>
      </c>
      <c r="AD78" s="2" t="s">
        <v>149</v>
      </c>
      <c r="AE78" s="1"/>
      <c r="AF78" s="2"/>
      <c r="AG78" s="9" t="s">
        <v>82</v>
      </c>
      <c r="AK78" s="3" t="s">
        <v>82</v>
      </c>
      <c r="AN78" s="3"/>
      <c r="AU78" s="6"/>
      <c r="AW78" s="14" t="s">
        <v>82</v>
      </c>
      <c r="AY78" s="3"/>
      <c r="BA78" s="6"/>
      <c r="BD78" s="14" t="s">
        <v>82</v>
      </c>
      <c r="BE78" s="3"/>
      <c r="BG78" s="6"/>
      <c r="BJ78" s="6"/>
      <c r="BM78" s="6" t="s">
        <v>82</v>
      </c>
      <c r="BN78" s="14" t="s">
        <v>80</v>
      </c>
      <c r="BO78" s="14" t="s">
        <v>90</v>
      </c>
      <c r="BP78" s="9">
        <v>42842</v>
      </c>
      <c r="BS78" s="6" t="s">
        <v>82</v>
      </c>
      <c r="BV78" s="6"/>
      <c r="BW78" s="14" t="s">
        <v>79</v>
      </c>
      <c r="BX78" s="14" t="s">
        <v>333</v>
      </c>
      <c r="BY78" s="6"/>
      <c r="CB78" s="6"/>
    </row>
    <row r="79" spans="1:81" x14ac:dyDescent="0.2">
      <c r="A79" s="14">
        <v>1944</v>
      </c>
      <c r="B79" s="14" t="s">
        <v>77</v>
      </c>
      <c r="C79" s="14">
        <v>91</v>
      </c>
      <c r="D79" s="4">
        <v>6.9589041095890414</v>
      </c>
      <c r="E79" s="14" t="s">
        <v>80</v>
      </c>
      <c r="F79" s="7"/>
      <c r="G79" s="14">
        <v>0</v>
      </c>
      <c r="H79" s="4"/>
      <c r="I79" s="8"/>
      <c r="J79" s="8">
        <v>10.167123287671233</v>
      </c>
      <c r="K79" s="5"/>
      <c r="L79" s="6" t="s">
        <v>84</v>
      </c>
      <c r="S79" s="3"/>
      <c r="U79" s="14" t="s">
        <v>79</v>
      </c>
      <c r="V79" s="14" t="s">
        <v>220</v>
      </c>
      <c r="W79" s="5">
        <v>42926</v>
      </c>
      <c r="X79" s="4">
        <v>117.60547945205479</v>
      </c>
      <c r="Y79" s="3"/>
      <c r="AA79" s="9"/>
      <c r="AB79" s="14" t="s">
        <v>80</v>
      </c>
      <c r="AC79" s="5">
        <v>43228</v>
      </c>
      <c r="AD79" s="2" t="s">
        <v>99</v>
      </c>
      <c r="AE79" s="1"/>
      <c r="AF79" s="2"/>
      <c r="AG79" s="9" t="s">
        <v>82</v>
      </c>
      <c r="AH79" s="14" t="s">
        <v>79</v>
      </c>
      <c r="AK79" s="3" t="s">
        <v>82</v>
      </c>
      <c r="AN79" s="3"/>
      <c r="AU79" s="6"/>
      <c r="AW79" s="14" t="s">
        <v>82</v>
      </c>
      <c r="AY79" s="3"/>
      <c r="BA79" s="6"/>
      <c r="BD79" s="14" t="s">
        <v>82</v>
      </c>
      <c r="BE79" s="3"/>
      <c r="BG79" s="6"/>
      <c r="BJ79" s="6"/>
      <c r="BM79" s="6" t="s">
        <v>82</v>
      </c>
      <c r="BP79" s="6"/>
      <c r="BS79" s="6" t="s">
        <v>82</v>
      </c>
      <c r="BV79" s="6"/>
      <c r="BW79" s="14" t="s">
        <v>79</v>
      </c>
      <c r="BX79" s="14" t="s">
        <v>333</v>
      </c>
      <c r="BY79" s="6"/>
      <c r="CB79" s="6"/>
    </row>
    <row r="80" spans="1:81" x14ac:dyDescent="0.2">
      <c r="A80" s="14">
        <v>1945</v>
      </c>
      <c r="B80" s="14" t="s">
        <v>77</v>
      </c>
      <c r="C80" s="14">
        <v>91</v>
      </c>
      <c r="D80" s="4">
        <v>6.9589041095890414</v>
      </c>
      <c r="E80" s="14" t="s">
        <v>80</v>
      </c>
      <c r="F80" s="7"/>
      <c r="G80" s="14">
        <v>0</v>
      </c>
      <c r="H80" s="4"/>
      <c r="I80" s="8"/>
      <c r="J80" s="8">
        <v>10.367123287671232</v>
      </c>
      <c r="K80" s="5"/>
      <c r="L80" s="6" t="s">
        <v>84</v>
      </c>
      <c r="S80" s="3"/>
      <c r="W80" s="5"/>
      <c r="X80" s="4"/>
      <c r="Y80" s="3"/>
      <c r="AA80" s="9"/>
      <c r="AB80" s="14" t="s">
        <v>80</v>
      </c>
      <c r="AC80" s="5">
        <v>43675</v>
      </c>
      <c r="AD80" s="2" t="s">
        <v>149</v>
      </c>
      <c r="AE80" s="1"/>
      <c r="AF80" s="2"/>
      <c r="AG80" s="9" t="s">
        <v>82</v>
      </c>
      <c r="AH80" s="14" t="s">
        <v>79</v>
      </c>
      <c r="AK80" s="3" t="s">
        <v>82</v>
      </c>
      <c r="AN80" s="3"/>
      <c r="AU80" s="6"/>
      <c r="AW80" s="14" t="s">
        <v>82</v>
      </c>
      <c r="AY80" s="3"/>
      <c r="BA80" s="6"/>
      <c r="BD80" s="14" t="s">
        <v>82</v>
      </c>
      <c r="BE80" s="3"/>
      <c r="BG80" s="6"/>
      <c r="BJ80" s="6"/>
      <c r="BM80" s="6" t="s">
        <v>82</v>
      </c>
      <c r="BP80" s="6"/>
      <c r="BS80" s="6" t="s">
        <v>82</v>
      </c>
      <c r="BV80" s="6"/>
      <c r="BY80" s="6"/>
      <c r="CB80" s="6"/>
    </row>
    <row r="81" spans="1:81" x14ac:dyDescent="0.2">
      <c r="A81" s="14">
        <v>1947</v>
      </c>
      <c r="B81" s="14" t="s">
        <v>133</v>
      </c>
      <c r="C81" s="14">
        <v>40</v>
      </c>
      <c r="D81" s="4">
        <v>6.9589041095890414</v>
      </c>
      <c r="E81" s="14" t="s">
        <v>80</v>
      </c>
      <c r="F81" s="7"/>
      <c r="G81" s="14">
        <v>0</v>
      </c>
      <c r="H81" s="4"/>
      <c r="I81" s="8"/>
      <c r="J81" s="8">
        <v>10.232876712328768</v>
      </c>
      <c r="K81" s="5"/>
      <c r="L81" s="6" t="s">
        <v>84</v>
      </c>
      <c r="S81" s="3"/>
      <c r="U81" s="14" t="s">
        <v>79</v>
      </c>
      <c r="V81" s="14" t="s">
        <v>220</v>
      </c>
      <c r="W81" s="5">
        <v>43200</v>
      </c>
      <c r="X81" s="4">
        <v>118.35616438356165</v>
      </c>
      <c r="Y81" s="3"/>
      <c r="AA81" s="9"/>
      <c r="AB81" s="14" t="s">
        <v>80</v>
      </c>
      <c r="AC81" s="5">
        <v>43215</v>
      </c>
      <c r="AD81" s="2" t="s">
        <v>99</v>
      </c>
      <c r="AE81" s="1"/>
      <c r="AF81" s="2"/>
      <c r="AG81" s="9" t="s">
        <v>82</v>
      </c>
      <c r="AK81" s="3" t="s">
        <v>82</v>
      </c>
      <c r="AN81" s="3"/>
      <c r="AU81" s="6"/>
      <c r="AW81" s="14" t="s">
        <v>82</v>
      </c>
      <c r="AY81" s="3"/>
      <c r="BA81" s="6"/>
      <c r="BD81" s="14" t="s">
        <v>82</v>
      </c>
      <c r="BE81" s="3"/>
      <c r="BG81" s="6"/>
      <c r="BJ81" s="6"/>
      <c r="BM81" s="6" t="s">
        <v>82</v>
      </c>
      <c r="BN81" s="14" t="s">
        <v>80</v>
      </c>
      <c r="BO81" s="14" t="s">
        <v>132</v>
      </c>
      <c r="BP81" s="9">
        <v>43987</v>
      </c>
      <c r="BS81" s="6" t="s">
        <v>82</v>
      </c>
      <c r="BV81" s="6"/>
      <c r="BY81" s="6"/>
      <c r="CB81" s="6"/>
    </row>
    <row r="82" spans="1:81" x14ac:dyDescent="0.2">
      <c r="A82" s="14">
        <v>1949</v>
      </c>
      <c r="B82" s="14" t="s">
        <v>133</v>
      </c>
      <c r="C82" s="14">
        <v>25</v>
      </c>
      <c r="D82" s="4">
        <v>6.9589041095890414</v>
      </c>
      <c r="E82" s="14" t="s">
        <v>80</v>
      </c>
      <c r="F82" s="7"/>
      <c r="G82" s="14">
        <v>0</v>
      </c>
      <c r="H82" s="4"/>
      <c r="I82" s="8"/>
      <c r="J82" s="8">
        <v>10.260273972602739</v>
      </c>
      <c r="K82" s="5"/>
      <c r="L82" s="6" t="s">
        <v>84</v>
      </c>
      <c r="S82" s="3"/>
      <c r="U82" s="14" t="s">
        <v>79</v>
      </c>
      <c r="V82" s="14" t="s">
        <v>335</v>
      </c>
      <c r="W82" s="5">
        <v>43381</v>
      </c>
      <c r="X82" s="4">
        <v>118.85205479452055</v>
      </c>
      <c r="Y82" s="3"/>
      <c r="AA82" s="9"/>
      <c r="AB82" s="14" t="s">
        <v>80</v>
      </c>
      <c r="AC82" s="5">
        <v>43215</v>
      </c>
      <c r="AD82" s="2" t="s">
        <v>99</v>
      </c>
      <c r="AE82" s="1"/>
      <c r="AF82" s="2"/>
      <c r="AG82" s="9" t="s">
        <v>82</v>
      </c>
      <c r="AH82" s="14" t="s">
        <v>79</v>
      </c>
      <c r="AK82" s="3" t="s">
        <v>82</v>
      </c>
      <c r="AN82" s="3"/>
      <c r="AU82" s="6"/>
      <c r="AW82" s="14" t="s">
        <v>82</v>
      </c>
      <c r="AY82" s="3"/>
      <c r="BA82" s="6"/>
      <c r="BD82" s="14" t="s">
        <v>82</v>
      </c>
      <c r="BE82" s="3"/>
      <c r="BG82" s="6"/>
      <c r="BJ82" s="6"/>
      <c r="BM82" s="6" t="s">
        <v>82</v>
      </c>
      <c r="BN82" s="14" t="s">
        <v>80</v>
      </c>
      <c r="BO82" s="14" t="s">
        <v>132</v>
      </c>
      <c r="BP82" s="9">
        <v>43987</v>
      </c>
      <c r="BS82" s="6" t="s">
        <v>82</v>
      </c>
      <c r="BV82" s="6"/>
      <c r="BY82" s="6"/>
      <c r="CB82" s="6"/>
      <c r="CC82" s="14" t="s">
        <v>336</v>
      </c>
    </row>
    <row r="83" spans="1:81" x14ac:dyDescent="0.2">
      <c r="A83" s="14">
        <v>1950</v>
      </c>
      <c r="B83" s="14" t="s">
        <v>77</v>
      </c>
      <c r="C83" s="14">
        <v>89</v>
      </c>
      <c r="D83" s="4">
        <v>6.9589041095890414</v>
      </c>
      <c r="E83" s="14" t="s">
        <v>80</v>
      </c>
      <c r="F83" s="7"/>
      <c r="G83" s="14">
        <v>0</v>
      </c>
      <c r="H83" s="4"/>
      <c r="I83" s="8"/>
      <c r="J83" s="8">
        <v>10.205479452054794</v>
      </c>
      <c r="K83" s="5"/>
      <c r="L83" s="6" t="s">
        <v>84</v>
      </c>
      <c r="S83" s="3"/>
      <c r="U83" s="14" t="s">
        <v>79</v>
      </c>
      <c r="V83" s="14" t="s">
        <v>337</v>
      </c>
      <c r="W83" s="5">
        <v>42997</v>
      </c>
      <c r="X83" s="4">
        <v>117.8</v>
      </c>
      <c r="Y83" s="3"/>
      <c r="AA83" s="9"/>
      <c r="AB83" s="14" t="s">
        <v>80</v>
      </c>
      <c r="AC83" s="5">
        <v>43228</v>
      </c>
      <c r="AD83" s="2" t="s">
        <v>99</v>
      </c>
      <c r="AE83" s="1"/>
      <c r="AF83" s="2"/>
      <c r="AG83" s="9" t="s">
        <v>82</v>
      </c>
      <c r="AK83" s="3" t="s">
        <v>82</v>
      </c>
      <c r="AN83" s="3"/>
      <c r="AU83" s="6"/>
      <c r="AW83" s="14" t="s">
        <v>82</v>
      </c>
      <c r="AY83" s="3"/>
      <c r="BA83" s="6"/>
      <c r="BD83" s="14" t="s">
        <v>82</v>
      </c>
      <c r="BE83" s="3"/>
      <c r="BG83" s="6"/>
      <c r="BJ83" s="6"/>
      <c r="BK83" s="14" t="s">
        <v>79</v>
      </c>
      <c r="BL83" s="14" t="s">
        <v>338</v>
      </c>
      <c r="BM83" s="9">
        <v>43081</v>
      </c>
      <c r="BP83" s="6"/>
      <c r="BS83" s="6" t="s">
        <v>82</v>
      </c>
      <c r="BV83" s="6"/>
      <c r="BY83" s="6"/>
      <c r="CB83" s="6"/>
    </row>
    <row r="84" spans="1:81" x14ac:dyDescent="0.2">
      <c r="A84" s="14">
        <v>1951</v>
      </c>
      <c r="B84" s="14" t="s">
        <v>77</v>
      </c>
      <c r="C84" s="14">
        <v>13</v>
      </c>
      <c r="D84" s="4">
        <v>6.9589041095890414</v>
      </c>
      <c r="E84" s="14" t="s">
        <v>80</v>
      </c>
      <c r="F84" s="7"/>
      <c r="G84" s="14">
        <v>0</v>
      </c>
      <c r="H84" s="4"/>
      <c r="I84" s="8"/>
      <c r="J84" s="8">
        <v>10.295890410958904</v>
      </c>
      <c r="K84" s="5"/>
      <c r="L84" s="6" t="s">
        <v>84</v>
      </c>
      <c r="S84" s="3"/>
      <c r="W84" s="5"/>
      <c r="X84" s="4"/>
      <c r="Y84" s="3"/>
      <c r="AA84" s="9"/>
      <c r="AB84" s="14" t="s">
        <v>80</v>
      </c>
      <c r="AC84" s="5">
        <v>43194</v>
      </c>
      <c r="AD84" s="2" t="s">
        <v>149</v>
      </c>
      <c r="AE84" s="1"/>
      <c r="AF84" s="2"/>
      <c r="AG84" s="9" t="s">
        <v>82</v>
      </c>
      <c r="AH84" s="14" t="s">
        <v>79</v>
      </c>
      <c r="AK84" s="3" t="s">
        <v>82</v>
      </c>
      <c r="AN84" s="3"/>
      <c r="AU84" s="6"/>
      <c r="AW84" s="14" t="s">
        <v>82</v>
      </c>
      <c r="AY84" s="3"/>
      <c r="BA84" s="6"/>
      <c r="BD84" s="14" t="s">
        <v>82</v>
      </c>
      <c r="BE84" s="3"/>
      <c r="BG84" s="6"/>
      <c r="BJ84" s="6"/>
      <c r="BM84" s="6" t="s">
        <v>82</v>
      </c>
      <c r="BP84" s="6"/>
      <c r="BS84" s="6" t="s">
        <v>82</v>
      </c>
      <c r="BV84" s="6"/>
      <c r="BY84" s="6"/>
      <c r="CB84" s="6"/>
      <c r="CC84" s="14" t="s">
        <v>339</v>
      </c>
    </row>
    <row r="85" spans="1:81" x14ac:dyDescent="0.2">
      <c r="A85" s="14">
        <v>1953</v>
      </c>
      <c r="B85" s="14" t="s">
        <v>133</v>
      </c>
      <c r="C85" s="14">
        <v>32</v>
      </c>
      <c r="D85" s="4">
        <v>6.9589041095890414</v>
      </c>
      <c r="E85" s="14" t="s">
        <v>80</v>
      </c>
      <c r="F85" s="7"/>
      <c r="G85" s="14">
        <v>0</v>
      </c>
      <c r="H85" s="4"/>
      <c r="I85" s="8"/>
      <c r="J85" s="8">
        <v>10.306849315068494</v>
      </c>
      <c r="K85" s="5"/>
      <c r="L85" s="6" t="s">
        <v>84</v>
      </c>
      <c r="S85" s="3"/>
      <c r="W85" s="5"/>
      <c r="X85" s="4"/>
      <c r="Y85" s="3"/>
      <c r="AA85" s="9"/>
      <c r="AB85" s="14" t="s">
        <v>80</v>
      </c>
      <c r="AC85" s="5">
        <v>43720</v>
      </c>
      <c r="AD85" s="2" t="s">
        <v>149</v>
      </c>
      <c r="AE85" s="1"/>
      <c r="AF85" s="2"/>
      <c r="AG85" s="9" t="s">
        <v>82</v>
      </c>
      <c r="AK85" s="3" t="s">
        <v>82</v>
      </c>
      <c r="AN85" s="3"/>
      <c r="AU85" s="6"/>
      <c r="AV85" s="14" t="s">
        <v>79</v>
      </c>
      <c r="AW85" s="14" t="s">
        <v>340</v>
      </c>
      <c r="AX85" s="5">
        <v>42912</v>
      </c>
      <c r="AY85" s="3"/>
      <c r="BA85" s="6"/>
      <c r="BD85" s="14" t="s">
        <v>82</v>
      </c>
      <c r="BE85" s="3"/>
      <c r="BG85" s="6"/>
      <c r="BJ85" s="6"/>
      <c r="BM85" s="6" t="s">
        <v>82</v>
      </c>
      <c r="BP85" s="6"/>
      <c r="BS85" s="6" t="s">
        <v>82</v>
      </c>
      <c r="BV85" s="6"/>
      <c r="BY85" s="6"/>
      <c r="CB85" s="6"/>
      <c r="CC85" s="14" t="s">
        <v>341</v>
      </c>
    </row>
    <row r="86" spans="1:81" x14ac:dyDescent="0.2">
      <c r="A86" s="14">
        <v>1987</v>
      </c>
      <c r="B86" s="14" t="s">
        <v>133</v>
      </c>
      <c r="C86" s="14">
        <v>16</v>
      </c>
      <c r="D86" s="4">
        <v>4.1260273972602741</v>
      </c>
      <c r="E86" s="14" t="s">
        <v>80</v>
      </c>
      <c r="F86" s="7"/>
      <c r="G86" s="14">
        <v>0</v>
      </c>
      <c r="H86" s="4"/>
      <c r="I86" s="8"/>
      <c r="J86" s="8">
        <v>11.506849315068493</v>
      </c>
      <c r="K86" s="5">
        <v>44075</v>
      </c>
      <c r="L86" s="6" t="s">
        <v>78</v>
      </c>
      <c r="M86" s="14" t="s">
        <v>79</v>
      </c>
      <c r="P86" s="5">
        <v>44019</v>
      </c>
      <c r="Q86" s="14">
        <v>7.6</v>
      </c>
      <c r="S86" s="3"/>
      <c r="U86" s="14" t="s">
        <v>79</v>
      </c>
      <c r="V86" s="14" t="s">
        <v>342</v>
      </c>
      <c r="W86" s="5">
        <v>43013</v>
      </c>
      <c r="X86" s="4">
        <v>117.84383561643835</v>
      </c>
      <c r="Y86" s="3"/>
      <c r="AA86" s="9"/>
      <c r="AB86" s="14" t="s">
        <v>80</v>
      </c>
      <c r="AC86" s="5">
        <v>42572</v>
      </c>
      <c r="AD86" s="2" t="s">
        <v>149</v>
      </c>
      <c r="AE86" s="1"/>
      <c r="AF86" s="2"/>
      <c r="AG86" s="9" t="s">
        <v>82</v>
      </c>
      <c r="AK86" s="3" t="s">
        <v>79</v>
      </c>
      <c r="AL86" s="5">
        <v>44075</v>
      </c>
      <c r="AM86" s="13" t="s">
        <v>343</v>
      </c>
      <c r="AN86" s="3"/>
      <c r="AU86" s="6"/>
      <c r="AV86" s="14" t="s">
        <v>79</v>
      </c>
      <c r="AW86" s="14" t="s">
        <v>344</v>
      </c>
      <c r="AX86" s="5">
        <v>44075</v>
      </c>
      <c r="AY86" s="3" t="s">
        <v>80</v>
      </c>
      <c r="AZ86" s="14" t="s">
        <v>102</v>
      </c>
      <c r="BA86" s="9">
        <v>42641</v>
      </c>
      <c r="BD86" s="14" t="s">
        <v>82</v>
      </c>
      <c r="BE86" s="3"/>
      <c r="BG86" s="6"/>
      <c r="BJ86" s="6"/>
      <c r="BM86" s="6" t="s">
        <v>82</v>
      </c>
      <c r="BN86" s="14" t="s">
        <v>80</v>
      </c>
      <c r="BO86" s="14" t="s">
        <v>345</v>
      </c>
      <c r="BP86" s="9">
        <v>42836</v>
      </c>
      <c r="BS86" s="6" t="s">
        <v>82</v>
      </c>
      <c r="BT86" s="14" t="s">
        <v>79</v>
      </c>
      <c r="BU86" s="14" t="s">
        <v>283</v>
      </c>
      <c r="BV86" s="9">
        <v>42641</v>
      </c>
      <c r="BY86" s="6"/>
      <c r="CB86" s="6"/>
    </row>
    <row r="87" spans="1:81" x14ac:dyDescent="0.2">
      <c r="A87" s="14">
        <v>2026</v>
      </c>
      <c r="B87" s="14" t="s">
        <v>77</v>
      </c>
      <c r="C87" s="14">
        <v>93</v>
      </c>
      <c r="D87" s="4">
        <v>5.4904109589041097</v>
      </c>
      <c r="E87" s="14" t="s">
        <v>80</v>
      </c>
      <c r="F87" s="7">
        <v>41414</v>
      </c>
      <c r="G87" s="14">
        <v>7</v>
      </c>
      <c r="H87" s="4">
        <v>72.5</v>
      </c>
      <c r="I87" s="8">
        <v>9.3068493150684937</v>
      </c>
      <c r="J87" s="8">
        <v>15.347945205479451</v>
      </c>
      <c r="K87" s="5"/>
      <c r="L87" s="6" t="s">
        <v>84</v>
      </c>
      <c r="S87" s="3" t="s">
        <v>80</v>
      </c>
      <c r="T87" s="5">
        <v>43374</v>
      </c>
      <c r="W87" s="5"/>
      <c r="X87" s="4"/>
      <c r="Y87" s="3"/>
      <c r="AA87" s="9"/>
      <c r="AB87" s="14" t="s">
        <v>80</v>
      </c>
      <c r="AC87" s="5">
        <v>43208</v>
      </c>
      <c r="AD87" s="2" t="s">
        <v>99</v>
      </c>
      <c r="AE87" s="1"/>
      <c r="AF87" s="2"/>
      <c r="AG87" s="9" t="s">
        <v>82</v>
      </c>
      <c r="AK87" s="3" t="s">
        <v>82</v>
      </c>
      <c r="AN87" s="3"/>
      <c r="AU87" s="6"/>
      <c r="AV87" s="14" t="s">
        <v>79</v>
      </c>
      <c r="AW87" s="14" t="s">
        <v>94</v>
      </c>
      <c r="AX87" s="5">
        <v>43208</v>
      </c>
      <c r="AY87" s="3"/>
      <c r="BA87" s="6"/>
      <c r="BD87" s="14" t="s">
        <v>82</v>
      </c>
      <c r="BE87" s="3"/>
      <c r="BG87" s="6"/>
      <c r="BJ87" s="6"/>
      <c r="BM87" s="6" t="s">
        <v>82</v>
      </c>
      <c r="BP87" s="6"/>
      <c r="BS87" s="6" t="s">
        <v>82</v>
      </c>
      <c r="BV87" s="6"/>
      <c r="BY87" s="6"/>
      <c r="CB87" s="6"/>
    </row>
    <row r="88" spans="1:81" x14ac:dyDescent="0.2">
      <c r="A88" s="14">
        <v>2027</v>
      </c>
      <c r="B88" s="14" t="s">
        <v>77</v>
      </c>
      <c r="C88" s="14">
        <v>93</v>
      </c>
      <c r="D88" s="4">
        <v>5.4904109589041097</v>
      </c>
      <c r="E88" s="14" t="s">
        <v>80</v>
      </c>
      <c r="F88" s="7">
        <v>41696</v>
      </c>
      <c r="G88" s="14">
        <v>6.5</v>
      </c>
      <c r="H88" s="4">
        <v>59.5</v>
      </c>
      <c r="I88" s="8">
        <v>8.5342465753424666</v>
      </c>
      <c r="J88" s="8">
        <v>13.490410958904109</v>
      </c>
      <c r="K88" s="5"/>
      <c r="L88" s="6" t="s">
        <v>84</v>
      </c>
      <c r="S88" s="3"/>
      <c r="W88" s="5"/>
      <c r="X88" s="4"/>
      <c r="Y88" s="3"/>
      <c r="AA88" s="9"/>
      <c r="AB88" s="14" t="s">
        <v>80</v>
      </c>
      <c r="AC88" s="5">
        <v>43208</v>
      </c>
      <c r="AD88" s="2" t="s">
        <v>149</v>
      </c>
      <c r="AE88" s="1"/>
      <c r="AF88" s="2"/>
      <c r="AG88" s="9" t="s">
        <v>82</v>
      </c>
      <c r="AK88" s="3" t="s">
        <v>82</v>
      </c>
      <c r="AN88" s="3"/>
      <c r="AU88" s="6"/>
      <c r="AW88" s="14" t="s">
        <v>82</v>
      </c>
      <c r="AY88" s="3" t="s">
        <v>80</v>
      </c>
      <c r="AZ88" s="14" t="s">
        <v>346</v>
      </c>
      <c r="BA88" s="9">
        <v>43511</v>
      </c>
      <c r="BD88" s="14" t="s">
        <v>82</v>
      </c>
      <c r="BE88" s="3"/>
      <c r="BG88" s="6"/>
      <c r="BJ88" s="6"/>
      <c r="BM88" s="6" t="s">
        <v>82</v>
      </c>
      <c r="BP88" s="6"/>
      <c r="BS88" s="6" t="s">
        <v>82</v>
      </c>
      <c r="BV88" s="6"/>
      <c r="BW88" s="14" t="s">
        <v>79</v>
      </c>
      <c r="BX88" s="14" t="s">
        <v>283</v>
      </c>
      <c r="BY88" s="9">
        <v>42993</v>
      </c>
      <c r="BZ88" s="14" t="s">
        <v>79</v>
      </c>
      <c r="CA88" s="11">
        <v>43493</v>
      </c>
      <c r="CB88" s="9">
        <v>43116</v>
      </c>
      <c r="CC88" s="14" t="s">
        <v>347</v>
      </c>
    </row>
    <row r="89" spans="1:81" x14ac:dyDescent="0.2">
      <c r="A89" s="14">
        <v>2028</v>
      </c>
      <c r="B89" s="14" t="s">
        <v>77</v>
      </c>
      <c r="C89" s="14">
        <v>84</v>
      </c>
      <c r="D89" s="4">
        <v>5.4904109589041097</v>
      </c>
      <c r="E89" s="14" t="s">
        <v>80</v>
      </c>
      <c r="F89" s="7">
        <v>41582</v>
      </c>
      <c r="G89" s="14">
        <v>3.5</v>
      </c>
      <c r="H89" s="4">
        <v>62.1</v>
      </c>
      <c r="I89" s="8">
        <v>8.8465753424657532</v>
      </c>
      <c r="J89" s="8">
        <v>14.021917808219179</v>
      </c>
      <c r="K89" s="5"/>
      <c r="L89" s="6" t="s">
        <v>84</v>
      </c>
      <c r="S89" s="3"/>
      <c r="W89" s="5"/>
      <c r="X89" s="4"/>
      <c r="Y89" s="3"/>
      <c r="AA89" s="9"/>
      <c r="AB89" s="14" t="s">
        <v>80</v>
      </c>
      <c r="AC89" s="5">
        <v>42809</v>
      </c>
      <c r="AD89" s="2" t="s">
        <v>99</v>
      </c>
      <c r="AE89" s="1"/>
      <c r="AF89" s="2"/>
      <c r="AG89" s="9" t="s">
        <v>82</v>
      </c>
      <c r="AK89" s="3" t="s">
        <v>82</v>
      </c>
      <c r="AN89" s="3"/>
      <c r="AU89" s="6"/>
      <c r="AW89" s="14" t="s">
        <v>82</v>
      </c>
      <c r="AY89" s="3" t="s">
        <v>80</v>
      </c>
      <c r="AZ89" s="14" t="s">
        <v>169</v>
      </c>
      <c r="BA89" s="9">
        <v>43511</v>
      </c>
      <c r="BD89" s="14" t="s">
        <v>82</v>
      </c>
      <c r="BE89" s="3"/>
      <c r="BG89" s="6"/>
      <c r="BJ89" s="6"/>
      <c r="BM89" s="6" t="s">
        <v>82</v>
      </c>
      <c r="BP89" s="6"/>
      <c r="BS89" s="6" t="s">
        <v>82</v>
      </c>
      <c r="BV89" s="6"/>
      <c r="BW89" s="14" t="s">
        <v>79</v>
      </c>
      <c r="BX89" s="14" t="s">
        <v>283</v>
      </c>
      <c r="BY89" s="9">
        <v>42993</v>
      </c>
      <c r="CB89" s="6"/>
      <c r="CC89" s="14" t="s">
        <v>348</v>
      </c>
    </row>
    <row r="90" spans="1:81" x14ac:dyDescent="0.2">
      <c r="A90" s="14">
        <v>2029</v>
      </c>
      <c r="B90" s="14" t="s">
        <v>77</v>
      </c>
      <c r="C90" s="14">
        <v>84</v>
      </c>
      <c r="D90" s="4">
        <v>5.4904109589041097</v>
      </c>
      <c r="E90" s="14" t="s">
        <v>80</v>
      </c>
      <c r="F90" s="7">
        <v>41965</v>
      </c>
      <c r="G90" s="14">
        <v>3.5</v>
      </c>
      <c r="H90" s="4">
        <v>76.5</v>
      </c>
      <c r="I90" s="8">
        <v>7.7972602739726025</v>
      </c>
      <c r="J90" s="8">
        <v>14.175342465753424</v>
      </c>
      <c r="K90" s="5"/>
      <c r="L90" s="6" t="s">
        <v>84</v>
      </c>
      <c r="S90" s="3"/>
      <c r="W90" s="5"/>
      <c r="X90" s="4"/>
      <c r="Y90" s="3"/>
      <c r="AA90" s="9"/>
      <c r="AB90" s="14" t="s">
        <v>80</v>
      </c>
      <c r="AC90" s="5">
        <v>43208</v>
      </c>
      <c r="AD90" s="2" t="s">
        <v>99</v>
      </c>
      <c r="AE90" s="1"/>
      <c r="AF90" s="2"/>
      <c r="AG90" s="9" t="s">
        <v>82</v>
      </c>
      <c r="AK90" s="3" t="s">
        <v>82</v>
      </c>
      <c r="AN90" s="3"/>
      <c r="AU90" s="6"/>
      <c r="AW90" s="14" t="s">
        <v>82</v>
      </c>
      <c r="AY90" s="3" t="s">
        <v>80</v>
      </c>
      <c r="AZ90" s="14" t="s">
        <v>349</v>
      </c>
      <c r="BA90" s="9">
        <v>43511</v>
      </c>
      <c r="BD90" s="14" t="s">
        <v>82</v>
      </c>
      <c r="BE90" s="3"/>
      <c r="BG90" s="6"/>
      <c r="BH90" s="14" t="s">
        <v>80</v>
      </c>
      <c r="BI90" s="14" t="s">
        <v>350</v>
      </c>
      <c r="BJ90" s="9">
        <v>43581</v>
      </c>
      <c r="BM90" s="6" t="s">
        <v>82</v>
      </c>
      <c r="BP90" s="6"/>
      <c r="BS90" s="6" t="s">
        <v>82</v>
      </c>
      <c r="BV90" s="6"/>
      <c r="BW90" s="14" t="s">
        <v>79</v>
      </c>
      <c r="BX90" s="14" t="s">
        <v>283</v>
      </c>
      <c r="BY90" s="9">
        <v>42993</v>
      </c>
      <c r="CB90" s="6"/>
      <c r="CC90" s="14" t="s">
        <v>351</v>
      </c>
    </row>
    <row r="91" spans="1:81" x14ac:dyDescent="0.2">
      <c r="A91" s="14">
        <v>2030</v>
      </c>
      <c r="B91" s="14" t="s">
        <v>77</v>
      </c>
      <c r="C91" s="14">
        <v>94</v>
      </c>
      <c r="D91" s="4">
        <v>5.4904109589041097</v>
      </c>
      <c r="E91" s="14" t="s">
        <v>80</v>
      </c>
      <c r="F91" s="7">
        <v>41965</v>
      </c>
      <c r="G91" s="14">
        <v>7.2</v>
      </c>
      <c r="H91" s="4">
        <v>76.599999999999994</v>
      </c>
      <c r="I91" s="8">
        <v>7.7972602739726025</v>
      </c>
      <c r="J91" s="8">
        <v>14.180821917808219</v>
      </c>
      <c r="K91" s="5"/>
      <c r="L91" s="6" t="s">
        <v>84</v>
      </c>
      <c r="S91" s="3"/>
      <c r="U91" s="14" t="s">
        <v>79</v>
      </c>
      <c r="V91" s="14" t="s">
        <v>342</v>
      </c>
      <c r="W91" s="5">
        <v>43147</v>
      </c>
      <c r="X91" s="4">
        <v>3.2383561643835614</v>
      </c>
      <c r="Y91" s="3"/>
      <c r="AA91" s="9"/>
      <c r="AB91" s="14" t="s">
        <v>80</v>
      </c>
      <c r="AC91" s="5">
        <v>42809</v>
      </c>
      <c r="AD91" s="2" t="s">
        <v>149</v>
      </c>
      <c r="AE91" s="1"/>
      <c r="AF91" s="2"/>
      <c r="AG91" s="9" t="s">
        <v>82</v>
      </c>
      <c r="AK91" s="3" t="s">
        <v>82</v>
      </c>
      <c r="AN91" s="3"/>
      <c r="AU91" s="6"/>
      <c r="AW91" s="14" t="s">
        <v>82</v>
      </c>
      <c r="AY91" s="3"/>
      <c r="BA91" s="6"/>
      <c r="BE91" s="3"/>
      <c r="BG91" s="6"/>
      <c r="BH91" s="14" t="s">
        <v>80</v>
      </c>
      <c r="BI91" s="14" t="s">
        <v>352</v>
      </c>
      <c r="BJ91" s="9">
        <v>43602</v>
      </c>
      <c r="BM91" s="6" t="s">
        <v>82</v>
      </c>
      <c r="BP91" s="6"/>
      <c r="BS91" s="6" t="s">
        <v>82</v>
      </c>
      <c r="BV91" s="6"/>
      <c r="BY91" s="6"/>
      <c r="CB91" s="6"/>
      <c r="CC91" s="14" t="s">
        <v>353</v>
      </c>
    </row>
    <row r="92" spans="1:81" x14ac:dyDescent="0.2">
      <c r="A92" s="14">
        <v>2031</v>
      </c>
      <c r="B92" s="14" t="s">
        <v>77</v>
      </c>
      <c r="C92" s="14">
        <v>94</v>
      </c>
      <c r="D92" s="4">
        <v>5.4904109589041097</v>
      </c>
      <c r="E92" s="14" t="s">
        <v>80</v>
      </c>
      <c r="F92" s="7">
        <v>42467</v>
      </c>
      <c r="G92" s="14">
        <v>7</v>
      </c>
      <c r="H92" s="4">
        <v>60.9</v>
      </c>
      <c r="I92" s="8">
        <v>6.4219178082191783</v>
      </c>
      <c r="J92" s="8">
        <v>11.501369863013698</v>
      </c>
      <c r="K92" s="5"/>
      <c r="L92" s="6" t="s">
        <v>84</v>
      </c>
      <c r="S92" s="3"/>
      <c r="W92" s="5"/>
      <c r="X92" s="4"/>
      <c r="Y92" s="3"/>
      <c r="AA92" s="9"/>
      <c r="AB92" s="14" t="s">
        <v>80</v>
      </c>
      <c r="AC92" s="5">
        <v>42809</v>
      </c>
      <c r="AD92" s="2" t="s">
        <v>149</v>
      </c>
      <c r="AE92" s="1"/>
      <c r="AF92" s="2"/>
      <c r="AG92" s="9" t="s">
        <v>82</v>
      </c>
      <c r="AK92" s="3" t="s">
        <v>82</v>
      </c>
      <c r="AN92" s="10">
        <v>43818</v>
      </c>
      <c r="AO92" s="14" t="s">
        <v>354</v>
      </c>
      <c r="AU92" s="6"/>
      <c r="AV92" s="14" t="s">
        <v>79</v>
      </c>
      <c r="AW92" s="14" t="s">
        <v>94</v>
      </c>
      <c r="AX92" s="5">
        <v>43229</v>
      </c>
      <c r="AY92" s="3"/>
      <c r="BA92" s="6"/>
      <c r="BB92" s="14" t="s">
        <v>79</v>
      </c>
      <c r="BC92" s="14" t="s">
        <v>83</v>
      </c>
      <c r="BD92" s="5">
        <v>43087</v>
      </c>
      <c r="BE92" s="3"/>
      <c r="BG92" s="6"/>
      <c r="BJ92" s="6"/>
      <c r="BM92" s="6" t="s">
        <v>82</v>
      </c>
      <c r="BP92" s="6"/>
      <c r="BQ92" s="14" t="s">
        <v>79</v>
      </c>
      <c r="BR92" s="14" t="s">
        <v>355</v>
      </c>
      <c r="BS92" s="9">
        <v>42985</v>
      </c>
      <c r="BT92" s="5" t="s">
        <v>79</v>
      </c>
      <c r="BU92" s="14" t="s">
        <v>91</v>
      </c>
      <c r="BV92" s="9">
        <v>43404</v>
      </c>
      <c r="BY92" s="6"/>
      <c r="CB92" s="6"/>
      <c r="CC92" s="14" t="s">
        <v>356</v>
      </c>
    </row>
    <row r="93" spans="1:81" x14ac:dyDescent="0.2">
      <c r="A93" s="14">
        <v>2032</v>
      </c>
      <c r="B93" s="14" t="s">
        <v>77</v>
      </c>
      <c r="C93" s="14">
        <v>87</v>
      </c>
      <c r="D93" s="4">
        <v>5.3726027397260276</v>
      </c>
      <c r="E93" s="14" t="s">
        <v>80</v>
      </c>
      <c r="F93" s="7"/>
      <c r="G93" s="14">
        <v>0</v>
      </c>
      <c r="H93" s="4"/>
      <c r="I93" s="8"/>
      <c r="J93" s="8">
        <v>20.317808219178083</v>
      </c>
      <c r="K93" s="5"/>
      <c r="L93" s="6" t="s">
        <v>84</v>
      </c>
      <c r="S93" s="3" t="s">
        <v>80</v>
      </c>
      <c r="T93" s="5">
        <v>43391</v>
      </c>
      <c r="W93" s="5"/>
      <c r="X93" s="4"/>
      <c r="Y93" s="3"/>
      <c r="AA93" s="9"/>
      <c r="AB93" s="14" t="s">
        <v>80</v>
      </c>
      <c r="AC93" s="5">
        <v>42852</v>
      </c>
      <c r="AD93" s="2" t="s">
        <v>149</v>
      </c>
      <c r="AE93" s="1"/>
      <c r="AF93" s="2"/>
      <c r="AG93" s="9" t="s">
        <v>82</v>
      </c>
      <c r="AH93" s="14" t="s">
        <v>79</v>
      </c>
      <c r="AI93" s="14" t="s">
        <v>357</v>
      </c>
      <c r="AJ93" s="5">
        <v>43614</v>
      </c>
      <c r="AK93" s="3" t="s">
        <v>82</v>
      </c>
      <c r="AN93" s="10">
        <v>43448</v>
      </c>
      <c r="AO93" s="14" t="s">
        <v>354</v>
      </c>
      <c r="AU93" s="6"/>
      <c r="AV93" s="14" t="s">
        <v>79</v>
      </c>
      <c r="AW93" s="14" t="s">
        <v>109</v>
      </c>
      <c r="AX93" s="14" t="s">
        <v>358</v>
      </c>
      <c r="AY93" s="3"/>
      <c r="BA93" s="6"/>
      <c r="BD93" s="14" t="s">
        <v>82</v>
      </c>
      <c r="BE93" s="3"/>
      <c r="BG93" s="6"/>
      <c r="BJ93" s="6"/>
      <c r="BM93" s="6" t="s">
        <v>82</v>
      </c>
      <c r="BP93" s="6"/>
      <c r="BQ93" s="14" t="s">
        <v>80</v>
      </c>
      <c r="BR93" s="14" t="s">
        <v>359</v>
      </c>
      <c r="BS93" s="9">
        <v>44001</v>
      </c>
      <c r="BV93" s="6"/>
      <c r="BW93" s="14" t="s">
        <v>79</v>
      </c>
      <c r="BX93" s="14" t="s">
        <v>91</v>
      </c>
      <c r="BY93" s="9">
        <v>43391</v>
      </c>
      <c r="CB93" s="6"/>
      <c r="CC93" s="14" t="s">
        <v>360</v>
      </c>
    </row>
    <row r="94" spans="1:81" x14ac:dyDescent="0.2">
      <c r="A94" s="14">
        <v>2033</v>
      </c>
      <c r="B94" s="14" t="s">
        <v>77</v>
      </c>
      <c r="C94" s="14">
        <v>87</v>
      </c>
      <c r="D94" s="4">
        <v>5.3726027397260276</v>
      </c>
      <c r="E94" s="14" t="s">
        <v>80</v>
      </c>
      <c r="F94" s="7"/>
      <c r="G94" s="14">
        <v>0</v>
      </c>
      <c r="H94" s="4"/>
      <c r="I94" s="8"/>
      <c r="J94" s="8">
        <v>20.194520547945206</v>
      </c>
      <c r="K94" s="5"/>
      <c r="L94" s="6" t="s">
        <v>84</v>
      </c>
      <c r="S94" s="3" t="s">
        <v>80</v>
      </c>
      <c r="T94" s="5">
        <v>43391</v>
      </c>
      <c r="U94" s="14" t="s">
        <v>79</v>
      </c>
      <c r="V94" s="14" t="s">
        <v>361</v>
      </c>
      <c r="W94" s="5">
        <v>43278</v>
      </c>
      <c r="X94" s="4">
        <v>118.56986301369864</v>
      </c>
      <c r="Y94" s="3"/>
      <c r="AA94" s="9"/>
      <c r="AB94" s="14" t="s">
        <v>80</v>
      </c>
      <c r="AC94" s="5">
        <v>42852</v>
      </c>
      <c r="AD94" s="2" t="s">
        <v>81</v>
      </c>
      <c r="AE94" s="1"/>
      <c r="AF94" s="2"/>
      <c r="AG94" s="9" t="s">
        <v>82</v>
      </c>
      <c r="AH94" s="14" t="s">
        <v>79</v>
      </c>
      <c r="AK94" s="3" t="s">
        <v>82</v>
      </c>
      <c r="AN94" s="3"/>
      <c r="AU94" s="6"/>
      <c r="AV94" s="14" t="s">
        <v>79</v>
      </c>
      <c r="AW94" s="14" t="s">
        <v>94</v>
      </c>
      <c r="AX94" s="5">
        <v>43025</v>
      </c>
      <c r="AY94" s="3"/>
      <c r="BA94" s="6"/>
      <c r="BD94" s="14" t="s">
        <v>82</v>
      </c>
      <c r="BE94" s="3"/>
      <c r="BG94" s="6"/>
      <c r="BJ94" s="6"/>
      <c r="BK94" s="14" t="s">
        <v>79</v>
      </c>
      <c r="BL94" s="14" t="s">
        <v>362</v>
      </c>
      <c r="BM94" s="9">
        <v>43076</v>
      </c>
      <c r="BP94" s="6"/>
      <c r="BS94" s="6" t="s">
        <v>82</v>
      </c>
      <c r="BT94" s="14" t="s">
        <v>79</v>
      </c>
      <c r="BU94" s="14" t="s">
        <v>91</v>
      </c>
      <c r="BV94" s="9">
        <v>43004</v>
      </c>
      <c r="BY94" s="6"/>
      <c r="CB94" s="6"/>
      <c r="CC94" s="14" t="s">
        <v>363</v>
      </c>
    </row>
    <row r="95" spans="1:81" x14ac:dyDescent="0.2">
      <c r="A95" s="14">
        <v>2047</v>
      </c>
      <c r="B95" s="14" t="s">
        <v>77</v>
      </c>
      <c r="C95" s="14">
        <v>93</v>
      </c>
      <c r="D95" s="4">
        <v>4.8547945205479452</v>
      </c>
      <c r="E95" s="14" t="s">
        <v>80</v>
      </c>
      <c r="F95" s="7">
        <v>42956</v>
      </c>
      <c r="G95" s="14">
        <v>7</v>
      </c>
      <c r="H95" s="4">
        <v>57.7</v>
      </c>
      <c r="I95" s="8">
        <v>5.0821917808219181</v>
      </c>
      <c r="J95" s="8">
        <v>9.8904109589041092</v>
      </c>
      <c r="K95" s="5"/>
      <c r="L95" s="6" t="s">
        <v>84</v>
      </c>
      <c r="S95" s="3" t="s">
        <v>79</v>
      </c>
      <c r="T95" s="5">
        <v>43378</v>
      </c>
      <c r="W95" s="5"/>
      <c r="X95" s="4"/>
      <c r="Y95" s="3"/>
      <c r="AA95" s="9"/>
      <c r="AB95" s="14" t="s">
        <v>80</v>
      </c>
      <c r="AC95" s="5">
        <v>43677</v>
      </c>
      <c r="AD95" s="2" t="s">
        <v>99</v>
      </c>
      <c r="AE95" s="1"/>
      <c r="AF95" s="2"/>
      <c r="AG95" s="9" t="s">
        <v>82</v>
      </c>
      <c r="AK95" s="3" t="s">
        <v>82</v>
      </c>
      <c r="AN95" s="3"/>
      <c r="AU95" s="6"/>
      <c r="AW95" s="14" t="s">
        <v>82</v>
      </c>
      <c r="AY95" s="3"/>
      <c r="BA95" s="6"/>
      <c r="BD95" s="14" t="s">
        <v>82</v>
      </c>
      <c r="BE95" s="3" t="s">
        <v>79</v>
      </c>
      <c r="BF95" s="14" t="s">
        <v>364</v>
      </c>
      <c r="BG95" s="9">
        <v>43161</v>
      </c>
      <c r="BJ95" s="6"/>
      <c r="BM95" s="6" t="s">
        <v>82</v>
      </c>
      <c r="BP95" s="6"/>
      <c r="BS95" s="6" t="s">
        <v>82</v>
      </c>
      <c r="BV95" s="6"/>
      <c r="BY95" s="6"/>
      <c r="CB95" s="6"/>
    </row>
    <row r="96" spans="1:81" x14ac:dyDescent="0.2">
      <c r="A96" s="14">
        <v>2049</v>
      </c>
      <c r="B96" s="14" t="s">
        <v>77</v>
      </c>
      <c r="C96" s="14">
        <v>93</v>
      </c>
      <c r="D96" s="4">
        <v>4.8547945205479452</v>
      </c>
      <c r="E96" s="14" t="s">
        <v>80</v>
      </c>
      <c r="F96" s="7">
        <v>42956</v>
      </c>
      <c r="G96" s="14">
        <v>6.5</v>
      </c>
      <c r="H96" s="4">
        <v>60.9</v>
      </c>
      <c r="I96" s="8">
        <v>5.0821917808219181</v>
      </c>
      <c r="J96" s="8">
        <v>10.161643835616438</v>
      </c>
      <c r="K96" s="5"/>
      <c r="L96" s="6" t="s">
        <v>84</v>
      </c>
      <c r="S96" s="3"/>
      <c r="T96" s="14" t="s">
        <v>365</v>
      </c>
      <c r="U96" s="14" t="s">
        <v>79</v>
      </c>
      <c r="V96" s="14" t="s">
        <v>366</v>
      </c>
      <c r="W96" s="5">
        <v>43329</v>
      </c>
      <c r="X96" s="4">
        <v>1.021917808219178</v>
      </c>
      <c r="Y96" s="3"/>
      <c r="AA96" s="9"/>
      <c r="AB96" s="14" t="s">
        <v>80</v>
      </c>
      <c r="AC96" s="5">
        <v>43677</v>
      </c>
      <c r="AD96" s="2" t="s">
        <v>149</v>
      </c>
      <c r="AE96" s="1"/>
      <c r="AF96" s="2"/>
      <c r="AG96" s="9" t="s">
        <v>82</v>
      </c>
      <c r="AK96" s="3" t="s">
        <v>82</v>
      </c>
      <c r="AN96" s="3"/>
      <c r="AU96" s="6"/>
      <c r="AW96" s="14" t="s">
        <v>82</v>
      </c>
      <c r="AY96" s="3"/>
      <c r="BA96" s="6"/>
      <c r="BD96" s="14" t="s">
        <v>82</v>
      </c>
      <c r="BE96" s="3"/>
      <c r="BG96" s="6"/>
      <c r="BJ96" s="6"/>
      <c r="BM96" s="6" t="s">
        <v>82</v>
      </c>
      <c r="BP96" s="6"/>
      <c r="BS96" s="6" t="s">
        <v>82</v>
      </c>
      <c r="BV96" s="6"/>
      <c r="BY96" s="6"/>
      <c r="CB96" s="6"/>
    </row>
    <row r="97" spans="1:81" x14ac:dyDescent="0.2">
      <c r="A97" s="14">
        <v>2051</v>
      </c>
      <c r="B97" s="14" t="s">
        <v>77</v>
      </c>
      <c r="C97" s="14">
        <v>81</v>
      </c>
      <c r="D97" s="4">
        <v>3.3232876712328765</v>
      </c>
      <c r="E97" s="14" t="s">
        <v>80</v>
      </c>
      <c r="F97" s="7">
        <v>42836</v>
      </c>
      <c r="G97" s="14">
        <v>7</v>
      </c>
      <c r="H97" s="4">
        <v>58</v>
      </c>
      <c r="I97" s="8">
        <v>3.8794520547945206</v>
      </c>
      <c r="J97" s="8">
        <v>8.7150684931506852</v>
      </c>
      <c r="K97" s="5">
        <v>44252</v>
      </c>
      <c r="L97" s="6" t="s">
        <v>78</v>
      </c>
      <c r="S97" s="3"/>
      <c r="T97" s="14" t="s">
        <v>365</v>
      </c>
      <c r="W97" s="5"/>
      <c r="X97" s="4"/>
      <c r="Y97" s="3"/>
      <c r="AA97" s="9"/>
      <c r="AB97" s="14" t="s">
        <v>80</v>
      </c>
      <c r="AC97" s="5">
        <v>43565</v>
      </c>
      <c r="AD97" s="2" t="s">
        <v>99</v>
      </c>
      <c r="AE97" s="1"/>
      <c r="AF97" s="2"/>
      <c r="AG97" s="9" t="s">
        <v>82</v>
      </c>
      <c r="AK97" s="3" t="s">
        <v>82</v>
      </c>
      <c r="AN97" s="3"/>
      <c r="AU97" s="6"/>
      <c r="AW97" s="14" t="s">
        <v>82</v>
      </c>
      <c r="AY97" s="3"/>
      <c r="BA97" s="6"/>
      <c r="BD97" s="14" t="s">
        <v>82</v>
      </c>
      <c r="BE97" s="3"/>
      <c r="BG97" s="6"/>
      <c r="BJ97" s="6"/>
      <c r="BM97" s="6" t="s">
        <v>82</v>
      </c>
      <c r="BP97" s="6"/>
      <c r="BS97" s="6" t="s">
        <v>82</v>
      </c>
      <c r="BV97" s="6"/>
      <c r="BY97" s="6"/>
      <c r="BZ97" s="14" t="s">
        <v>79</v>
      </c>
      <c r="CA97" s="5">
        <v>43143</v>
      </c>
      <c r="CB97" s="6" t="s">
        <v>234</v>
      </c>
    </row>
    <row r="98" spans="1:81" x14ac:dyDescent="0.2">
      <c r="A98" s="14">
        <v>2054</v>
      </c>
      <c r="B98" s="14" t="s">
        <v>77</v>
      </c>
      <c r="C98" s="14">
        <v>92</v>
      </c>
      <c r="D98" s="4">
        <v>4.8547945205479452</v>
      </c>
      <c r="E98" s="14" t="s">
        <v>80</v>
      </c>
      <c r="F98" s="7">
        <v>42836</v>
      </c>
      <c r="G98" s="14">
        <v>6.5</v>
      </c>
      <c r="H98" s="4">
        <v>59</v>
      </c>
      <c r="I98" s="8">
        <v>5.4109589041095889</v>
      </c>
      <c r="J98" s="8">
        <v>10.328767123287671</v>
      </c>
      <c r="K98" s="5"/>
      <c r="L98" s="6" t="s">
        <v>84</v>
      </c>
      <c r="S98" s="3"/>
      <c r="U98" s="14" t="s">
        <v>79</v>
      </c>
      <c r="V98" s="14" t="s">
        <v>367</v>
      </c>
      <c r="W98" s="5">
        <v>43732</v>
      </c>
      <c r="X98" s="4">
        <v>2.4547945205479453</v>
      </c>
      <c r="Y98" s="3"/>
      <c r="AA98" s="9"/>
      <c r="AB98" s="14" t="s">
        <v>80</v>
      </c>
      <c r="AC98" s="5">
        <v>43706</v>
      </c>
      <c r="AD98" s="2" t="s">
        <v>149</v>
      </c>
      <c r="AE98" s="1"/>
      <c r="AF98" s="2"/>
      <c r="AG98" s="9" t="s">
        <v>82</v>
      </c>
      <c r="AK98" s="3" t="s">
        <v>82</v>
      </c>
      <c r="AN98" s="3"/>
      <c r="AU98" s="6"/>
      <c r="AW98" s="14" t="s">
        <v>82</v>
      </c>
      <c r="AY98" s="3"/>
      <c r="BA98" s="6"/>
      <c r="BD98" s="14" t="s">
        <v>82</v>
      </c>
      <c r="BE98" s="3"/>
      <c r="BG98" s="6"/>
      <c r="BJ98" s="6"/>
      <c r="BM98" s="6" t="s">
        <v>82</v>
      </c>
      <c r="BP98" s="6"/>
      <c r="BS98" s="6" t="s">
        <v>82</v>
      </c>
      <c r="BV98" s="6"/>
      <c r="BY98" s="6"/>
      <c r="CB98" s="6"/>
    </row>
    <row r="99" spans="1:81" x14ac:dyDescent="0.2">
      <c r="A99" s="14">
        <v>2055</v>
      </c>
      <c r="B99" s="14" t="s">
        <v>77</v>
      </c>
      <c r="C99" s="14">
        <v>92</v>
      </c>
      <c r="D99" s="4">
        <v>4.8547945205479452</v>
      </c>
      <c r="E99" s="14" t="s">
        <v>80</v>
      </c>
      <c r="F99" s="7">
        <v>42956</v>
      </c>
      <c r="G99" s="14">
        <v>7.5</v>
      </c>
      <c r="H99" s="4">
        <v>37.5</v>
      </c>
      <c r="I99" s="8">
        <v>5.0821917808219181</v>
      </c>
      <c r="J99" s="8">
        <v>8.2109589041095887</v>
      </c>
      <c r="K99" s="5"/>
      <c r="L99" s="6" t="s">
        <v>84</v>
      </c>
      <c r="S99" s="3"/>
      <c r="W99" s="5"/>
      <c r="X99" s="4"/>
      <c r="Y99" s="3"/>
      <c r="AA99" s="9"/>
      <c r="AC99" s="5"/>
      <c r="AD99" s="2"/>
      <c r="AE99" s="1"/>
      <c r="AF99" s="2"/>
      <c r="AG99" s="9" t="s">
        <v>82</v>
      </c>
      <c r="AK99" s="3" t="s">
        <v>82</v>
      </c>
      <c r="AN99" s="3"/>
      <c r="AU99" s="6"/>
      <c r="AW99" s="14" t="s">
        <v>82</v>
      </c>
      <c r="AY99" s="3"/>
      <c r="BA99" s="6"/>
      <c r="BB99" s="14" t="s">
        <v>79</v>
      </c>
      <c r="BC99" s="14" t="s">
        <v>368</v>
      </c>
      <c r="BD99" s="5">
        <v>43810</v>
      </c>
      <c r="BE99" s="3"/>
      <c r="BG99" s="6"/>
      <c r="BJ99" s="6"/>
      <c r="BM99" s="6" t="s">
        <v>82</v>
      </c>
      <c r="BP99" s="6"/>
      <c r="BS99" s="6" t="s">
        <v>82</v>
      </c>
      <c r="BV99" s="6"/>
      <c r="BY99" s="6"/>
      <c r="CB99" s="6"/>
    </row>
    <row r="100" spans="1:81" x14ac:dyDescent="0.2">
      <c r="A100" s="14">
        <v>2056</v>
      </c>
      <c r="B100" s="14" t="s">
        <v>77</v>
      </c>
      <c r="C100" s="14">
        <v>92</v>
      </c>
      <c r="D100" s="4">
        <v>4.8547945205479452</v>
      </c>
      <c r="E100" s="14" t="s">
        <v>80</v>
      </c>
      <c r="F100" s="7">
        <v>42947</v>
      </c>
      <c r="G100" s="14">
        <v>6.5</v>
      </c>
      <c r="H100" s="4">
        <v>38.200000000000003</v>
      </c>
      <c r="I100" s="8">
        <v>5.1068493150684935</v>
      </c>
      <c r="J100" s="8">
        <v>8.293150684931506</v>
      </c>
      <c r="K100" s="5"/>
      <c r="L100" s="6" t="s">
        <v>84</v>
      </c>
      <c r="S100" s="3"/>
      <c r="W100" s="5"/>
      <c r="X100" s="4"/>
      <c r="Y100" s="3"/>
      <c r="AA100" s="9"/>
      <c r="AC100" s="5"/>
      <c r="AD100" s="2"/>
      <c r="AE100" s="1"/>
      <c r="AF100" s="2"/>
      <c r="AG100" s="9" t="s">
        <v>82</v>
      </c>
      <c r="AH100" s="14" t="s">
        <v>79</v>
      </c>
      <c r="AI100" s="14" t="s">
        <v>369</v>
      </c>
      <c r="AJ100" s="5">
        <v>43645</v>
      </c>
      <c r="AK100" s="3" t="s">
        <v>82</v>
      </c>
      <c r="AN100" s="3"/>
      <c r="AU100" s="6"/>
      <c r="AV100" s="14" t="s">
        <v>79</v>
      </c>
      <c r="AW100" s="14" t="s">
        <v>94</v>
      </c>
      <c r="AX100" s="5">
        <v>43648</v>
      </c>
      <c r="AY100" s="3"/>
      <c r="BA100" s="6"/>
      <c r="BB100" s="14" t="s">
        <v>79</v>
      </c>
      <c r="BC100" s="14" t="s">
        <v>370</v>
      </c>
      <c r="BD100" s="5">
        <v>43396</v>
      </c>
      <c r="BE100" s="3"/>
      <c r="BG100" s="6"/>
      <c r="BJ100" s="6"/>
      <c r="BM100" s="6" t="s">
        <v>82</v>
      </c>
      <c r="BP100" s="6"/>
      <c r="BS100" s="6" t="s">
        <v>82</v>
      </c>
      <c r="BV100" s="6"/>
      <c r="BY100" s="6"/>
      <c r="CB100" s="6"/>
    </row>
    <row r="101" spans="1:81" x14ac:dyDescent="0.2">
      <c r="A101" s="14">
        <v>2057</v>
      </c>
      <c r="B101" s="14" t="s">
        <v>77</v>
      </c>
      <c r="C101" s="14">
        <v>43</v>
      </c>
      <c r="D101" s="4">
        <v>4.8547945205479452</v>
      </c>
      <c r="E101" s="14" t="s">
        <v>80</v>
      </c>
      <c r="F101" s="7">
        <v>42956</v>
      </c>
      <c r="G101" s="14">
        <v>7.5</v>
      </c>
      <c r="H101" s="4">
        <v>51</v>
      </c>
      <c r="I101" s="8">
        <v>5.0821917808219181</v>
      </c>
      <c r="J101" s="8">
        <v>9.3287671232876708</v>
      </c>
      <c r="K101" s="5"/>
      <c r="L101" s="6" t="s">
        <v>84</v>
      </c>
      <c r="S101" s="3" t="s">
        <v>371</v>
      </c>
      <c r="T101" s="5">
        <v>43819</v>
      </c>
      <c r="W101" s="5"/>
      <c r="X101" s="4"/>
      <c r="Y101" s="3"/>
      <c r="AA101" s="9"/>
      <c r="AC101" s="5"/>
      <c r="AD101" s="2"/>
      <c r="AE101" s="1"/>
      <c r="AF101" s="2"/>
      <c r="AG101" s="9" t="s">
        <v>82</v>
      </c>
      <c r="AK101" s="3" t="s">
        <v>82</v>
      </c>
      <c r="AN101" s="3"/>
      <c r="AU101" s="6"/>
      <c r="AW101" s="14" t="s">
        <v>82</v>
      </c>
      <c r="AY101" s="3"/>
      <c r="BA101" s="6"/>
      <c r="BB101" s="14" t="s">
        <v>79</v>
      </c>
      <c r="BC101" s="14" t="s">
        <v>370</v>
      </c>
      <c r="BD101" s="5">
        <v>43396</v>
      </c>
      <c r="BE101" s="3"/>
      <c r="BG101" s="6"/>
      <c r="BJ101" s="6"/>
      <c r="BM101" s="6" t="s">
        <v>82</v>
      </c>
      <c r="BP101" s="6"/>
      <c r="BS101" s="6" t="s">
        <v>82</v>
      </c>
      <c r="BV101" s="6"/>
      <c r="BY101" s="6"/>
      <c r="CB101" s="6"/>
    </row>
    <row r="102" spans="1:81" x14ac:dyDescent="0.2">
      <c r="A102" s="14">
        <v>2058</v>
      </c>
      <c r="B102" s="14" t="s">
        <v>77</v>
      </c>
      <c r="C102" s="14">
        <v>57</v>
      </c>
      <c r="D102" s="4">
        <v>4.8712328767123285</v>
      </c>
      <c r="E102" s="14" t="s">
        <v>80</v>
      </c>
      <c r="F102" s="7">
        <v>42934</v>
      </c>
      <c r="G102" s="14">
        <v>4</v>
      </c>
      <c r="H102" s="4">
        <v>80.3</v>
      </c>
      <c r="I102" s="8">
        <v>5.1424657534246574</v>
      </c>
      <c r="J102" s="8">
        <v>11.838356164383562</v>
      </c>
      <c r="K102" s="5"/>
      <c r="L102" s="6" t="s">
        <v>84</v>
      </c>
      <c r="S102" s="3" t="s">
        <v>79</v>
      </c>
      <c r="T102" s="5">
        <v>43355</v>
      </c>
      <c r="U102" s="14" t="s">
        <v>79</v>
      </c>
      <c r="V102" s="14" t="s">
        <v>342</v>
      </c>
      <c r="W102" s="5">
        <v>43552</v>
      </c>
      <c r="X102" s="4">
        <v>1.6931506849315068</v>
      </c>
      <c r="Y102" s="3"/>
      <c r="AA102" s="9"/>
      <c r="AB102" s="14" t="s">
        <v>79</v>
      </c>
      <c r="AC102" s="5">
        <v>43307</v>
      </c>
      <c r="AD102" s="2" t="s">
        <v>149</v>
      </c>
      <c r="AE102" s="1"/>
      <c r="AF102" s="2"/>
      <c r="AG102" s="9" t="s">
        <v>82</v>
      </c>
      <c r="AK102" s="3" t="s">
        <v>82</v>
      </c>
      <c r="AN102" s="3"/>
      <c r="AU102" s="6"/>
      <c r="AV102" s="14" t="s">
        <v>79</v>
      </c>
      <c r="AW102" s="14" t="s">
        <v>340</v>
      </c>
      <c r="AX102" s="5">
        <v>43438</v>
      </c>
      <c r="AY102" s="3" t="s">
        <v>80</v>
      </c>
      <c r="AZ102" s="14" t="s">
        <v>372</v>
      </c>
      <c r="BA102" s="9">
        <v>43164</v>
      </c>
      <c r="BC102" s="14" t="s">
        <v>82</v>
      </c>
      <c r="BE102" s="3" t="s">
        <v>79</v>
      </c>
      <c r="BF102" s="14" t="s">
        <v>364</v>
      </c>
      <c r="BG102" s="9">
        <v>43329</v>
      </c>
      <c r="BJ102" s="6"/>
      <c r="BM102" s="6" t="s">
        <v>82</v>
      </c>
      <c r="BP102" s="6"/>
      <c r="BQ102" s="14" t="s">
        <v>79</v>
      </c>
      <c r="BR102" s="14" t="s">
        <v>373</v>
      </c>
      <c r="BS102" s="9">
        <v>43378</v>
      </c>
      <c r="BT102" s="5"/>
      <c r="BU102" s="5"/>
      <c r="BV102" s="6"/>
      <c r="BW102" s="14" t="s">
        <v>79</v>
      </c>
      <c r="BX102" s="14" t="s">
        <v>283</v>
      </c>
      <c r="BY102" s="9">
        <v>43378</v>
      </c>
      <c r="BZ102" s="14" t="s">
        <v>79</v>
      </c>
      <c r="CA102" s="5">
        <v>43152</v>
      </c>
      <c r="CB102" s="6" t="s">
        <v>234</v>
      </c>
    </row>
    <row r="103" spans="1:81" x14ac:dyDescent="0.2">
      <c r="A103" s="14">
        <v>2059</v>
      </c>
      <c r="B103" s="14" t="s">
        <v>77</v>
      </c>
      <c r="C103" s="14">
        <v>88</v>
      </c>
      <c r="D103" s="4">
        <v>2.9726027397260273</v>
      </c>
      <c r="E103" s="14" t="s">
        <v>80</v>
      </c>
      <c r="F103" s="7">
        <v>42934</v>
      </c>
      <c r="G103" s="14">
        <v>4</v>
      </c>
      <c r="H103" s="4">
        <v>79.400000000000006</v>
      </c>
      <c r="I103" s="8">
        <v>3.2438356164383562</v>
      </c>
      <c r="J103" s="8">
        <v>9.8575342465753426</v>
      </c>
      <c r="K103" s="5">
        <v>44118</v>
      </c>
      <c r="L103" s="6" t="s">
        <v>78</v>
      </c>
      <c r="S103" s="3" t="s">
        <v>79</v>
      </c>
      <c r="T103" s="5">
        <v>43378</v>
      </c>
      <c r="U103" s="14" t="s">
        <v>79</v>
      </c>
      <c r="V103" s="14" t="s">
        <v>342</v>
      </c>
      <c r="W103" s="5">
        <v>43857</v>
      </c>
      <c r="X103" s="4">
        <v>2.5287671232876714</v>
      </c>
      <c r="Y103" s="3"/>
      <c r="AA103" s="9"/>
      <c r="AB103" s="14" t="s">
        <v>79</v>
      </c>
      <c r="AC103" s="5">
        <v>43034</v>
      </c>
      <c r="AD103" s="2" t="s">
        <v>149</v>
      </c>
      <c r="AE103" s="1"/>
      <c r="AF103" s="2"/>
      <c r="AG103" s="9" t="s">
        <v>82</v>
      </c>
      <c r="AK103" s="3"/>
      <c r="AN103" s="10">
        <v>43663</v>
      </c>
      <c r="AO103" s="14" t="s">
        <v>374</v>
      </c>
      <c r="AU103" s="6"/>
      <c r="AW103" s="14" t="s">
        <v>82</v>
      </c>
      <c r="AY103" s="3" t="s">
        <v>80</v>
      </c>
      <c r="AZ103" s="14" t="s">
        <v>111</v>
      </c>
      <c r="BA103" s="9">
        <v>43164</v>
      </c>
      <c r="BC103" s="14" t="s">
        <v>82</v>
      </c>
      <c r="BE103" s="3"/>
      <c r="BG103" s="6"/>
      <c r="BJ103" s="6"/>
      <c r="BM103" s="6" t="s">
        <v>82</v>
      </c>
      <c r="BP103" s="6"/>
      <c r="BQ103" s="14" t="s">
        <v>79</v>
      </c>
      <c r="BR103" s="14" t="s">
        <v>375</v>
      </c>
      <c r="BS103" s="9">
        <v>43378</v>
      </c>
      <c r="BT103" s="5" t="s">
        <v>79</v>
      </c>
      <c r="BU103" s="14" t="s">
        <v>283</v>
      </c>
      <c r="BV103" s="9">
        <v>43378</v>
      </c>
      <c r="BY103" s="6"/>
      <c r="BZ103" s="14" t="s">
        <v>79</v>
      </c>
      <c r="CA103" s="5">
        <v>43152</v>
      </c>
      <c r="CB103" s="6" t="s">
        <v>234</v>
      </c>
    </row>
    <row r="104" spans="1:81" x14ac:dyDescent="0.2">
      <c r="A104" s="14">
        <v>2060</v>
      </c>
      <c r="B104" s="14" t="s">
        <v>77</v>
      </c>
      <c r="C104" s="14">
        <v>91</v>
      </c>
      <c r="D104" s="4">
        <v>4.8712328767123285</v>
      </c>
      <c r="E104" s="14" t="s">
        <v>80</v>
      </c>
      <c r="F104" s="7">
        <v>42934</v>
      </c>
      <c r="G104" s="14">
        <v>4</v>
      </c>
      <c r="H104" s="4">
        <v>81.400000000000006</v>
      </c>
      <c r="I104" s="8">
        <v>5.1424657534246574</v>
      </c>
      <c r="J104" s="8">
        <v>11.923287671232877</v>
      </c>
      <c r="K104" s="5"/>
      <c r="L104" s="6" t="s">
        <v>84</v>
      </c>
      <c r="S104" s="3" t="s">
        <v>79</v>
      </c>
      <c r="T104" s="5">
        <v>43355</v>
      </c>
      <c r="W104" s="5"/>
      <c r="X104" s="4"/>
      <c r="Y104" s="3"/>
      <c r="AA104" s="9"/>
      <c r="AB104" s="14" t="s">
        <v>79</v>
      </c>
      <c r="AC104" s="5">
        <v>43663</v>
      </c>
      <c r="AD104" s="2" t="s">
        <v>99</v>
      </c>
      <c r="AE104" s="1"/>
      <c r="AF104" s="2"/>
      <c r="AG104" s="9" t="s">
        <v>82</v>
      </c>
      <c r="AH104" s="14" t="s">
        <v>79</v>
      </c>
      <c r="AI104" s="14" t="s">
        <v>96</v>
      </c>
      <c r="AJ104" s="5">
        <v>43552</v>
      </c>
      <c r="AK104" s="3" t="s">
        <v>82</v>
      </c>
      <c r="AN104" s="3"/>
      <c r="AU104" s="6"/>
      <c r="AW104" s="14" t="s">
        <v>82</v>
      </c>
      <c r="AY104" s="3"/>
      <c r="BA104" s="6"/>
      <c r="BC104" s="14" t="s">
        <v>82</v>
      </c>
      <c r="BE104" s="3" t="s">
        <v>79</v>
      </c>
      <c r="BF104" s="14" t="s">
        <v>364</v>
      </c>
      <c r="BG104" s="9">
        <v>43410</v>
      </c>
      <c r="BJ104" s="6"/>
      <c r="BM104" s="6" t="s">
        <v>82</v>
      </c>
      <c r="BP104" s="6"/>
      <c r="BQ104" s="14" t="s">
        <v>79</v>
      </c>
      <c r="BR104" s="14" t="s">
        <v>376</v>
      </c>
      <c r="BS104" s="9">
        <v>43410</v>
      </c>
      <c r="BT104" s="5"/>
      <c r="BV104" s="6"/>
      <c r="BY104" s="6"/>
      <c r="CB104" s="6"/>
    </row>
    <row r="105" spans="1:81" x14ac:dyDescent="0.2">
      <c r="A105" s="14">
        <v>2061</v>
      </c>
      <c r="B105" s="14" t="s">
        <v>77</v>
      </c>
      <c r="C105" s="14">
        <v>91</v>
      </c>
      <c r="D105" s="4">
        <v>4.8712328767123285</v>
      </c>
      <c r="E105" s="14" t="s">
        <v>80</v>
      </c>
      <c r="F105" s="7">
        <v>42934</v>
      </c>
      <c r="G105" s="14">
        <v>0</v>
      </c>
      <c r="H105" s="4"/>
      <c r="I105" s="8"/>
      <c r="J105" s="8">
        <v>15.328767123287671</v>
      </c>
      <c r="K105" s="5"/>
      <c r="L105" s="6" t="s">
        <v>84</v>
      </c>
      <c r="S105" s="3" t="s">
        <v>79</v>
      </c>
      <c r="T105" s="5">
        <v>43355</v>
      </c>
      <c r="W105" s="5"/>
      <c r="X105" s="4"/>
      <c r="Y105" s="3"/>
      <c r="AA105" s="9"/>
      <c r="AB105" s="14" t="s">
        <v>79</v>
      </c>
      <c r="AC105" s="5">
        <v>43663</v>
      </c>
      <c r="AD105" s="2" t="s">
        <v>99</v>
      </c>
      <c r="AE105" s="1"/>
      <c r="AF105" s="2"/>
      <c r="AG105" s="9" t="s">
        <v>82</v>
      </c>
      <c r="AK105" s="3" t="s">
        <v>82</v>
      </c>
      <c r="AN105" s="3"/>
      <c r="AU105" s="6"/>
      <c r="AW105" s="14" t="s">
        <v>82</v>
      </c>
      <c r="AY105" s="3"/>
      <c r="BA105" s="6"/>
      <c r="BC105" s="14" t="s">
        <v>82</v>
      </c>
      <c r="BE105" s="3" t="s">
        <v>79</v>
      </c>
      <c r="BF105" s="14" t="s">
        <v>364</v>
      </c>
      <c r="BG105" s="9">
        <v>43804</v>
      </c>
      <c r="BJ105" s="6"/>
      <c r="BM105" s="6" t="s">
        <v>82</v>
      </c>
      <c r="BP105" s="6"/>
      <c r="BQ105" s="14" t="s">
        <v>79</v>
      </c>
      <c r="BR105" s="14" t="s">
        <v>377</v>
      </c>
      <c r="BS105" s="9">
        <v>43410</v>
      </c>
      <c r="BT105" s="5"/>
      <c r="BV105" s="6"/>
      <c r="BY105" s="6"/>
      <c r="CB105" s="6"/>
    </row>
    <row r="106" spans="1:81" x14ac:dyDescent="0.2">
      <c r="A106" s="14">
        <v>2062</v>
      </c>
      <c r="B106" s="14" t="s">
        <v>77</v>
      </c>
      <c r="C106" s="14">
        <v>89</v>
      </c>
      <c r="D106" s="4">
        <v>4.8712328767123285</v>
      </c>
      <c r="E106" s="14" t="s">
        <v>80</v>
      </c>
      <c r="F106" s="7">
        <v>42934</v>
      </c>
      <c r="G106" s="14">
        <v>4</v>
      </c>
      <c r="H106" s="4">
        <v>61.1</v>
      </c>
      <c r="I106" s="8">
        <v>5.1424657534246574</v>
      </c>
      <c r="J106" s="8">
        <v>10.238356164383562</v>
      </c>
      <c r="K106" s="5"/>
      <c r="L106" s="6" t="s">
        <v>84</v>
      </c>
      <c r="S106" s="3"/>
      <c r="T106" s="5"/>
      <c r="W106" s="5"/>
      <c r="X106" s="4"/>
      <c r="Y106" s="3"/>
      <c r="AA106" s="9"/>
      <c r="AB106" s="14" t="s">
        <v>79</v>
      </c>
      <c r="AC106" s="5">
        <v>43663</v>
      </c>
      <c r="AD106" s="2" t="s">
        <v>81</v>
      </c>
      <c r="AE106" s="1"/>
      <c r="AF106" s="2"/>
      <c r="AG106" s="9" t="s">
        <v>82</v>
      </c>
      <c r="AK106" s="3" t="s">
        <v>82</v>
      </c>
      <c r="AN106" s="3"/>
      <c r="AU106" s="6"/>
      <c r="AW106" s="14" t="s">
        <v>82</v>
      </c>
      <c r="AY106" s="3"/>
      <c r="BA106" s="6"/>
      <c r="BC106" s="14" t="s">
        <v>82</v>
      </c>
      <c r="BE106" s="3"/>
      <c r="BG106" s="6"/>
      <c r="BJ106" s="6"/>
      <c r="BM106" s="6" t="s">
        <v>82</v>
      </c>
      <c r="BP106" s="6"/>
      <c r="BS106" s="6" t="s">
        <v>82</v>
      </c>
      <c r="BV106" s="6"/>
      <c r="BY106" s="6"/>
      <c r="CB106" s="6"/>
    </row>
    <row r="107" spans="1:81" x14ac:dyDescent="0.2">
      <c r="A107" s="14">
        <v>2063</v>
      </c>
      <c r="B107" s="14" t="s">
        <v>77</v>
      </c>
      <c r="C107" s="14">
        <v>79</v>
      </c>
      <c r="D107" s="4">
        <v>4.8712328767123285</v>
      </c>
      <c r="E107" s="14" t="s">
        <v>80</v>
      </c>
      <c r="F107" s="7">
        <v>42934</v>
      </c>
      <c r="G107" s="14">
        <v>4</v>
      </c>
      <c r="H107" s="4">
        <v>61.2</v>
      </c>
      <c r="I107" s="8">
        <v>5.1424657534246574</v>
      </c>
      <c r="J107" s="8">
        <v>10.246575342465754</v>
      </c>
      <c r="K107" s="5"/>
      <c r="L107" s="6" t="s">
        <v>84</v>
      </c>
      <c r="S107" s="3"/>
      <c r="T107" s="5"/>
      <c r="U107" s="14" t="s">
        <v>79</v>
      </c>
      <c r="V107" s="14" t="s">
        <v>342</v>
      </c>
      <c r="W107" s="5">
        <v>43175</v>
      </c>
      <c r="X107" s="4">
        <v>0.66027397260273968</v>
      </c>
      <c r="Y107" s="3"/>
      <c r="AA107" s="9"/>
      <c r="AB107" s="14" t="s">
        <v>79</v>
      </c>
      <c r="AC107" s="5">
        <v>43562</v>
      </c>
      <c r="AD107" s="2" t="s">
        <v>99</v>
      </c>
      <c r="AE107" s="1"/>
      <c r="AF107" s="2"/>
      <c r="AG107" s="9" t="s">
        <v>82</v>
      </c>
      <c r="AK107" s="3" t="s">
        <v>82</v>
      </c>
      <c r="AN107" s="3"/>
      <c r="AU107" s="6"/>
      <c r="AW107" s="14" t="s">
        <v>82</v>
      </c>
      <c r="AY107" s="3" t="s">
        <v>80</v>
      </c>
      <c r="AZ107" s="14" t="s">
        <v>129</v>
      </c>
      <c r="BA107" s="9">
        <v>43536</v>
      </c>
      <c r="BB107" s="14" t="s">
        <v>79</v>
      </c>
      <c r="BC107" s="14" t="s">
        <v>83</v>
      </c>
      <c r="BD107" s="5">
        <v>43129</v>
      </c>
      <c r="BE107" s="3"/>
      <c r="BG107" s="6"/>
      <c r="BJ107" s="6"/>
      <c r="BM107" s="6" t="s">
        <v>82</v>
      </c>
      <c r="BP107" s="6"/>
      <c r="BS107" s="6" t="s">
        <v>82</v>
      </c>
      <c r="BV107" s="6"/>
      <c r="BY107" s="6"/>
      <c r="CB107" s="6"/>
    </row>
    <row r="108" spans="1:81" x14ac:dyDescent="0.2">
      <c r="A108" s="14">
        <v>2064</v>
      </c>
      <c r="B108" s="14" t="s">
        <v>77</v>
      </c>
      <c r="C108" s="14">
        <v>80</v>
      </c>
      <c r="D108" s="4">
        <v>4.8712328767123285</v>
      </c>
      <c r="E108" s="14" t="s">
        <v>80</v>
      </c>
      <c r="F108" s="7">
        <v>42934</v>
      </c>
      <c r="G108" s="14">
        <v>4</v>
      </c>
      <c r="H108" s="4">
        <v>64</v>
      </c>
      <c r="I108" s="8">
        <v>5.1424657534246574</v>
      </c>
      <c r="J108" s="8">
        <v>10.476712328767123</v>
      </c>
      <c r="K108" s="5"/>
      <c r="L108" s="6" t="s">
        <v>84</v>
      </c>
      <c r="S108" s="3"/>
      <c r="T108" s="5"/>
      <c r="W108" s="5"/>
      <c r="X108" s="4"/>
      <c r="Y108" s="3"/>
      <c r="AA108" s="9"/>
      <c r="AB108" s="14" t="s">
        <v>79</v>
      </c>
      <c r="AC108" s="5">
        <v>43663</v>
      </c>
      <c r="AD108" s="2" t="s">
        <v>81</v>
      </c>
      <c r="AE108" s="1"/>
      <c r="AF108" s="2"/>
      <c r="AG108" s="9" t="s">
        <v>82</v>
      </c>
      <c r="AK108" s="3" t="s">
        <v>82</v>
      </c>
      <c r="AN108" s="3"/>
      <c r="AU108" s="6"/>
      <c r="AW108" s="14" t="s">
        <v>82</v>
      </c>
      <c r="AY108" s="3" t="s">
        <v>80</v>
      </c>
      <c r="AZ108" s="14" t="s">
        <v>372</v>
      </c>
      <c r="BA108" s="9">
        <v>43524</v>
      </c>
      <c r="BB108" s="14" t="s">
        <v>79</v>
      </c>
      <c r="BC108" s="14" t="s">
        <v>83</v>
      </c>
      <c r="BD108" s="5">
        <v>43129</v>
      </c>
      <c r="BE108" s="3"/>
      <c r="BG108" s="6"/>
      <c r="BJ108" s="6"/>
      <c r="BM108" s="6" t="s">
        <v>82</v>
      </c>
      <c r="BP108" s="6"/>
      <c r="BS108" s="6" t="s">
        <v>82</v>
      </c>
      <c r="BV108" s="6"/>
      <c r="BY108" s="6"/>
      <c r="CB108" s="6"/>
    </row>
    <row r="109" spans="1:81" x14ac:dyDescent="0.2">
      <c r="A109" s="14">
        <v>2065</v>
      </c>
      <c r="B109" s="14" t="s">
        <v>77</v>
      </c>
      <c r="C109" s="14">
        <v>80</v>
      </c>
      <c r="D109" s="4">
        <v>4.8712328767123285</v>
      </c>
      <c r="E109" s="14" t="s">
        <v>80</v>
      </c>
      <c r="F109" s="7">
        <v>42934</v>
      </c>
      <c r="G109" s="14">
        <v>0</v>
      </c>
      <c r="H109" s="4"/>
      <c r="I109" s="8"/>
      <c r="J109" s="8">
        <v>10.449315068493151</v>
      </c>
      <c r="K109" s="5"/>
      <c r="L109" s="6" t="s">
        <v>84</v>
      </c>
      <c r="S109" s="3" t="s">
        <v>79</v>
      </c>
      <c r="T109" s="5">
        <v>43355</v>
      </c>
      <c r="W109" s="5"/>
      <c r="X109" s="4"/>
      <c r="Y109" s="3"/>
      <c r="AA109" s="9"/>
      <c r="AB109" s="14" t="s">
        <v>80</v>
      </c>
      <c r="AC109" s="5">
        <v>43034</v>
      </c>
      <c r="AD109" s="2" t="s">
        <v>149</v>
      </c>
      <c r="AE109" s="1"/>
      <c r="AF109" s="2"/>
      <c r="AG109" s="9" t="s">
        <v>82</v>
      </c>
      <c r="AH109" s="14" t="s">
        <v>79</v>
      </c>
      <c r="AK109" s="3" t="s">
        <v>82</v>
      </c>
      <c r="AN109" s="10">
        <v>43857</v>
      </c>
      <c r="AO109" s="14" t="s">
        <v>378</v>
      </c>
      <c r="AU109" s="6"/>
      <c r="AV109" s="14" t="s">
        <v>79</v>
      </c>
      <c r="AW109" s="14" t="s">
        <v>340</v>
      </c>
      <c r="AX109" s="5">
        <v>43034</v>
      </c>
      <c r="AY109" s="3"/>
      <c r="BA109" s="6"/>
      <c r="BC109" s="14" t="s">
        <v>82</v>
      </c>
      <c r="BE109" s="3"/>
      <c r="BG109" s="6"/>
      <c r="BJ109" s="6"/>
      <c r="BM109" s="6" t="s">
        <v>82</v>
      </c>
      <c r="BP109" s="6"/>
      <c r="BS109" s="6" t="s">
        <v>82</v>
      </c>
      <c r="BV109" s="6"/>
      <c r="BY109" s="6"/>
      <c r="CB109" s="6"/>
    </row>
    <row r="110" spans="1:81" x14ac:dyDescent="0.2">
      <c r="A110" s="14">
        <v>2066</v>
      </c>
      <c r="B110" s="14" t="s">
        <v>133</v>
      </c>
      <c r="C110" s="14">
        <v>14</v>
      </c>
      <c r="D110" s="4">
        <v>2.7835616438356166</v>
      </c>
      <c r="E110" s="14" t="s">
        <v>80</v>
      </c>
      <c r="F110" s="7">
        <v>42934</v>
      </c>
      <c r="G110" s="14">
        <v>4</v>
      </c>
      <c r="H110" s="4">
        <v>98.4</v>
      </c>
      <c r="I110" s="8">
        <v>3.0547945205479454</v>
      </c>
      <c r="J110" s="8">
        <v>11.252054794520548</v>
      </c>
      <c r="K110" s="5">
        <v>44049</v>
      </c>
      <c r="L110" s="6" t="s">
        <v>78</v>
      </c>
      <c r="M110" s="14" t="s">
        <v>79</v>
      </c>
      <c r="N110" s="5">
        <v>43663</v>
      </c>
      <c r="O110" s="14" t="s">
        <v>104</v>
      </c>
      <c r="P110" s="5">
        <v>44019</v>
      </c>
      <c r="Q110" s="14">
        <v>11.1</v>
      </c>
      <c r="S110" s="3"/>
      <c r="T110" s="5"/>
      <c r="W110" s="5"/>
      <c r="X110" s="4"/>
      <c r="Y110" s="3"/>
      <c r="AA110" s="9"/>
      <c r="AB110" s="14" t="s">
        <v>80</v>
      </c>
      <c r="AC110" s="5">
        <v>43663</v>
      </c>
      <c r="AD110" s="2" t="s">
        <v>99</v>
      </c>
      <c r="AE110" s="1"/>
      <c r="AF110" s="2"/>
      <c r="AG110" s="9" t="s">
        <v>82</v>
      </c>
      <c r="AK110" s="3" t="s">
        <v>82</v>
      </c>
      <c r="AN110" s="3"/>
      <c r="AU110" s="6"/>
      <c r="AW110" s="14" t="s">
        <v>82</v>
      </c>
      <c r="AY110" s="3" t="s">
        <v>80</v>
      </c>
      <c r="AZ110" s="14" t="s">
        <v>379</v>
      </c>
      <c r="BA110" s="9">
        <v>43850</v>
      </c>
      <c r="BB110" s="14" t="s">
        <v>79</v>
      </c>
      <c r="BC110" s="14" t="s">
        <v>83</v>
      </c>
      <c r="BD110" s="5">
        <v>43129</v>
      </c>
      <c r="BE110" s="3"/>
      <c r="BG110" s="6"/>
      <c r="BH110" s="14" t="s">
        <v>79</v>
      </c>
      <c r="BI110" s="14" t="s">
        <v>380</v>
      </c>
      <c r="BJ110" s="9">
        <v>43208</v>
      </c>
      <c r="BM110" s="6" t="s">
        <v>82</v>
      </c>
      <c r="BN110" s="5" t="s">
        <v>79</v>
      </c>
      <c r="BO110" s="14" t="s">
        <v>381</v>
      </c>
      <c r="BP110" s="9">
        <v>43153</v>
      </c>
      <c r="BQ110" s="5"/>
      <c r="BS110" s="6" t="s">
        <v>82</v>
      </c>
      <c r="BT110" s="14" t="s">
        <v>79</v>
      </c>
      <c r="BU110" s="14" t="s">
        <v>283</v>
      </c>
      <c r="BV110" s="9">
        <v>43409</v>
      </c>
      <c r="BY110" s="6"/>
      <c r="CB110" s="6"/>
      <c r="CC110" s="14" t="s">
        <v>382</v>
      </c>
    </row>
    <row r="111" spans="1:81" x14ac:dyDescent="0.2">
      <c r="A111" s="14">
        <v>2067</v>
      </c>
      <c r="B111" s="14" t="s">
        <v>77</v>
      </c>
      <c r="C111" s="14">
        <v>80</v>
      </c>
      <c r="D111" s="4">
        <v>4.8712328767123285</v>
      </c>
      <c r="E111" s="14" t="s">
        <v>80</v>
      </c>
      <c r="F111" s="7">
        <v>42934</v>
      </c>
      <c r="G111" s="14">
        <v>4</v>
      </c>
      <c r="H111" s="4">
        <v>63.1</v>
      </c>
      <c r="I111" s="8">
        <v>5.1424657534246574</v>
      </c>
      <c r="J111" s="8">
        <v>10.4</v>
      </c>
      <c r="K111" s="5"/>
      <c r="L111" s="6" t="s">
        <v>84</v>
      </c>
      <c r="S111" s="3" t="s">
        <v>79</v>
      </c>
      <c r="T111" s="5">
        <v>43355</v>
      </c>
      <c r="W111" s="5"/>
      <c r="X111" s="4"/>
      <c r="Y111" s="3"/>
      <c r="AA111" s="9"/>
      <c r="AB111" s="14" t="s">
        <v>80</v>
      </c>
      <c r="AC111" s="5">
        <v>43552</v>
      </c>
      <c r="AD111" s="2" t="s">
        <v>149</v>
      </c>
      <c r="AE111" s="1"/>
      <c r="AF111" s="2"/>
      <c r="AG111" s="9" t="s">
        <v>82</v>
      </c>
      <c r="AK111" s="3" t="s">
        <v>82</v>
      </c>
      <c r="AN111" s="3"/>
      <c r="AU111" s="6"/>
      <c r="AV111" s="14" t="s">
        <v>79</v>
      </c>
      <c r="AW111" s="14" t="s">
        <v>94</v>
      </c>
      <c r="AX111" s="5">
        <v>43663</v>
      </c>
      <c r="AY111" s="3" t="s">
        <v>80</v>
      </c>
      <c r="AZ111" s="14" t="s">
        <v>293</v>
      </c>
      <c r="BA111" s="9">
        <v>43524</v>
      </c>
      <c r="BB111" s="14" t="s">
        <v>79</v>
      </c>
      <c r="BC111" s="14" t="s">
        <v>383</v>
      </c>
      <c r="BD111" s="5">
        <v>43129</v>
      </c>
      <c r="BE111" s="3"/>
      <c r="BG111" s="6"/>
      <c r="BJ111" s="6"/>
      <c r="BM111" s="6" t="s">
        <v>82</v>
      </c>
      <c r="BP111" s="6"/>
      <c r="BS111" s="6" t="s">
        <v>82</v>
      </c>
      <c r="BV111" s="6"/>
      <c r="BY111" s="6"/>
      <c r="CB111" s="6"/>
    </row>
    <row r="112" spans="1:81" x14ac:dyDescent="0.2">
      <c r="A112" s="14">
        <v>2108</v>
      </c>
      <c r="B112" s="14" t="s">
        <v>77</v>
      </c>
      <c r="C112" s="14">
        <v>32</v>
      </c>
      <c r="D112" s="4">
        <v>3.6027397260273974</v>
      </c>
      <c r="F112" s="7">
        <v>43354</v>
      </c>
      <c r="G112" s="14">
        <v>8.5</v>
      </c>
      <c r="H112" s="4">
        <v>61.2</v>
      </c>
      <c r="I112" s="8">
        <v>3.9917808219178084</v>
      </c>
      <c r="J112" s="8">
        <v>9.0958904109589049</v>
      </c>
      <c r="K112" s="5"/>
      <c r="L112" s="6" t="s">
        <v>84</v>
      </c>
      <c r="S112" s="3"/>
      <c r="T112" s="5"/>
      <c r="W112" s="5"/>
      <c r="X112" s="4"/>
      <c r="Y112" s="3"/>
      <c r="AA112" s="9"/>
      <c r="AC112" s="5"/>
      <c r="AD112" s="2"/>
      <c r="AE112" s="1"/>
      <c r="AF112" s="2"/>
      <c r="AG112" s="9"/>
      <c r="AK112" s="3"/>
      <c r="AN112" s="3"/>
      <c r="AU112" s="6"/>
      <c r="AV112" s="14" t="s">
        <v>79</v>
      </c>
      <c r="AW112" s="14" t="s">
        <v>94</v>
      </c>
      <c r="AX112" s="5">
        <v>43500</v>
      </c>
      <c r="AY112" s="3"/>
      <c r="BA112" s="6"/>
      <c r="BE112" s="3"/>
      <c r="BG112" s="6"/>
      <c r="BJ112" s="6"/>
      <c r="BM112" s="6"/>
      <c r="BP112" s="6"/>
      <c r="BS112" s="6"/>
      <c r="BV112" s="6"/>
      <c r="BY112" s="6"/>
      <c r="CB112" s="6"/>
    </row>
    <row r="113" spans="1:142" x14ac:dyDescent="0.2">
      <c r="A113" s="14">
        <v>2115</v>
      </c>
      <c r="B113" s="14" t="s">
        <v>77</v>
      </c>
      <c r="C113" s="14">
        <v>60</v>
      </c>
      <c r="D113" s="4">
        <v>3.6027397260273974</v>
      </c>
      <c r="F113" s="7">
        <v>43376</v>
      </c>
      <c r="G113" s="14">
        <v>7.5</v>
      </c>
      <c r="H113" s="4">
        <v>53.5</v>
      </c>
      <c r="I113" s="8">
        <v>3.9315068493150687</v>
      </c>
      <c r="J113" s="8">
        <v>8.3890410958904109</v>
      </c>
      <c r="K113" s="5"/>
      <c r="L113" s="6" t="s">
        <v>84</v>
      </c>
      <c r="S113" s="3"/>
      <c r="T113" s="5"/>
      <c r="W113" s="5"/>
      <c r="X113" s="4"/>
      <c r="Y113" s="3"/>
      <c r="AA113" s="9"/>
      <c r="AC113" s="5"/>
      <c r="AD113" s="2"/>
      <c r="AE113" s="1"/>
      <c r="AF113" s="2"/>
      <c r="AG113" s="9"/>
      <c r="AK113" s="3"/>
      <c r="AN113" s="3"/>
      <c r="AU113" s="6"/>
      <c r="AY113" s="3"/>
      <c r="BA113" s="6"/>
      <c r="BE113" s="3"/>
      <c r="BG113" s="6"/>
      <c r="BJ113" s="6"/>
      <c r="BM113" s="6"/>
      <c r="BP113" s="6"/>
      <c r="BS113" s="6"/>
      <c r="BV113" s="6"/>
      <c r="BY113" s="6"/>
      <c r="CB113" s="6"/>
    </row>
    <row r="114" spans="1:142" x14ac:dyDescent="0.2">
      <c r="A114" s="14">
        <v>1893</v>
      </c>
      <c r="B114" s="14" t="s">
        <v>77</v>
      </c>
      <c r="C114" s="14">
        <v>90</v>
      </c>
      <c r="D114" s="4">
        <v>3.4767123287671233</v>
      </c>
      <c r="F114" s="7">
        <v>42084</v>
      </c>
      <c r="G114" s="14">
        <v>6.6</v>
      </c>
      <c r="H114" s="4">
        <v>44.5</v>
      </c>
      <c r="I114" s="8">
        <v>3.7178082191780821</v>
      </c>
      <c r="J114" s="14">
        <v>7.43</v>
      </c>
      <c r="K114" s="5">
        <v>43441</v>
      </c>
      <c r="L114" s="6" t="s">
        <v>78</v>
      </c>
      <c r="S114" s="3" t="s">
        <v>80</v>
      </c>
      <c r="T114" s="5">
        <v>42636</v>
      </c>
      <c r="W114" s="5"/>
      <c r="Y114" s="3"/>
      <c r="AA114" s="6"/>
      <c r="AB114" s="14" t="s">
        <v>80</v>
      </c>
      <c r="AC114" s="5">
        <v>43216</v>
      </c>
      <c r="AD114" s="2" t="s">
        <v>99</v>
      </c>
      <c r="AE114" s="3" t="s">
        <v>79</v>
      </c>
      <c r="AG114" s="9"/>
      <c r="AK114" s="3" t="s">
        <v>79</v>
      </c>
      <c r="AL114" s="14">
        <v>43441</v>
      </c>
      <c r="AM114" s="14" t="s">
        <v>517</v>
      </c>
      <c r="AN114" s="10">
        <v>43431</v>
      </c>
      <c r="AO114" s="14" t="s">
        <v>246</v>
      </c>
      <c r="AU114" s="6"/>
      <c r="AV114" s="14" t="s">
        <v>79</v>
      </c>
      <c r="AW114" s="14" t="s">
        <v>518</v>
      </c>
      <c r="AX114" s="5">
        <v>42592</v>
      </c>
      <c r="AY114" s="3"/>
      <c r="BA114" s="6"/>
      <c r="BB114" s="14" t="s">
        <v>79</v>
      </c>
      <c r="BC114" s="14" t="s">
        <v>83</v>
      </c>
      <c r="BD114" s="5">
        <v>43390</v>
      </c>
      <c r="BE114" s="3"/>
      <c r="BG114" s="6"/>
      <c r="BK114" s="3" t="s">
        <v>79</v>
      </c>
      <c r="BL114" s="14" t="s">
        <v>519</v>
      </c>
      <c r="BM114" s="5">
        <v>42739</v>
      </c>
      <c r="BN114" s="3"/>
      <c r="BP114" s="9"/>
      <c r="BS114" s="6"/>
      <c r="BV114" s="6"/>
      <c r="BY114" s="6"/>
      <c r="CB114" s="6"/>
    </row>
    <row r="115" spans="1:142" x14ac:dyDescent="0.2">
      <c r="A115" s="14">
        <v>2177</v>
      </c>
      <c r="B115" s="14" t="s">
        <v>77</v>
      </c>
      <c r="C115" s="14">
        <v>43</v>
      </c>
      <c r="D115" s="4" t="e">
        <f ca="1">IF(K115&lt;&gt;"",(K115-#REF!)/365,(TODAY()-#REF!)/365)</f>
        <v>#REF!</v>
      </c>
      <c r="F115" s="7">
        <v>43432</v>
      </c>
      <c r="G115" s="14">
        <v>6.8</v>
      </c>
      <c r="H115" s="4">
        <v>42.9</v>
      </c>
      <c r="I115" s="8">
        <f ca="1">IF(L115="deceased",(K115-F115)/365, (TODAY()-F115)/365)</f>
        <v>4.3945205479452056</v>
      </c>
      <c r="J115" s="8" t="e">
        <f ca="1">IF(L115="deceased",(K115-#REF!)/365,(TODAY()-#REF!)/365)</f>
        <v>#REF!</v>
      </c>
      <c r="K115" s="5"/>
      <c r="L115" s="6" t="s">
        <v>84</v>
      </c>
      <c r="S115" s="3"/>
      <c r="T115" s="5"/>
      <c r="W115" s="5"/>
      <c r="X115" s="4"/>
      <c r="Y115" s="3"/>
      <c r="AA115" s="6"/>
      <c r="AE115" s="10"/>
      <c r="AG115" s="9"/>
      <c r="AH115" s="2"/>
      <c r="AI115" s="2"/>
      <c r="AJ115" s="2"/>
      <c r="AK115" s="3"/>
      <c r="AN115" s="3"/>
      <c r="AU115" s="6"/>
      <c r="AY115" s="3"/>
      <c r="BA115" s="6"/>
      <c r="BE115" s="3"/>
      <c r="BG115" s="6"/>
      <c r="BJ115" s="6"/>
      <c r="BM115" s="6"/>
      <c r="BP115" s="9"/>
      <c r="BS115" s="6"/>
      <c r="BV115" s="6"/>
      <c r="BY115" s="6"/>
      <c r="CB115" s="6"/>
    </row>
    <row r="116" spans="1:142" x14ac:dyDescent="0.2">
      <c r="A116" s="14">
        <v>1396</v>
      </c>
      <c r="B116" s="14" t="s">
        <v>133</v>
      </c>
      <c r="C116" s="14">
        <v>97</v>
      </c>
      <c r="D116" s="4">
        <v>13.717808219178082</v>
      </c>
      <c r="F116" s="7"/>
      <c r="G116" s="14">
        <v>0</v>
      </c>
      <c r="H116" s="4"/>
      <c r="I116" s="8"/>
      <c r="J116" s="8">
        <v>17.167123287671235</v>
      </c>
      <c r="K116" s="5">
        <v>42200</v>
      </c>
      <c r="L116" s="6" t="s">
        <v>78</v>
      </c>
      <c r="S116" s="3"/>
      <c r="T116" s="5"/>
      <c r="U116" s="14" t="s">
        <v>79</v>
      </c>
      <c r="V116" s="14" t="s">
        <v>85</v>
      </c>
      <c r="W116" s="5">
        <v>39008</v>
      </c>
      <c r="X116" s="4">
        <v>106.87123287671233</v>
      </c>
      <c r="Y116" s="3" t="s">
        <v>79</v>
      </c>
      <c r="AA116" s="9"/>
      <c r="AC116" s="5"/>
      <c r="AD116" s="2"/>
      <c r="AE116" s="1"/>
      <c r="AF116" s="2"/>
      <c r="AG116" s="9" t="s">
        <v>82</v>
      </c>
      <c r="AK116" s="3" t="s">
        <v>82</v>
      </c>
      <c r="AN116" s="10">
        <v>39840</v>
      </c>
      <c r="AO116" s="5" t="s">
        <v>386</v>
      </c>
      <c r="AP116" s="5">
        <v>40588</v>
      </c>
      <c r="AQ116" s="14" t="s">
        <v>89</v>
      </c>
      <c r="AU116" s="6"/>
      <c r="AX116" s="5"/>
      <c r="AY116" s="3"/>
      <c r="BA116" s="6"/>
      <c r="BD116" s="14" t="s">
        <v>82</v>
      </c>
      <c r="BE116" s="3"/>
      <c r="BG116" s="6"/>
      <c r="BJ116" s="6"/>
      <c r="BM116" s="6" t="s">
        <v>82</v>
      </c>
      <c r="BN116" s="14" t="s">
        <v>79</v>
      </c>
      <c r="BO116" s="14" t="s">
        <v>385</v>
      </c>
      <c r="BP116" s="9">
        <v>41555</v>
      </c>
      <c r="BQ116" s="5" t="s">
        <v>79</v>
      </c>
      <c r="BR116" s="14" t="s">
        <v>384</v>
      </c>
      <c r="BS116" s="9">
        <v>41884</v>
      </c>
      <c r="BT116" s="5"/>
      <c r="BU116" s="5"/>
      <c r="BV116" s="6"/>
      <c r="BY116" s="6"/>
      <c r="CA116" s="5"/>
      <c r="CB116" s="6"/>
      <c r="EJ116" s="14">
        <v>-15.717808219178</v>
      </c>
      <c r="EK116" s="14">
        <v>206</v>
      </c>
      <c r="EL116" s="5">
        <v>38489</v>
      </c>
    </row>
    <row r="117" spans="1:142" x14ac:dyDescent="0.2">
      <c r="A117" s="14">
        <v>1633</v>
      </c>
      <c r="B117" s="14" t="s">
        <v>133</v>
      </c>
      <c r="C117" s="14">
        <v>56</v>
      </c>
      <c r="D117" s="4">
        <v>4.8493150684931505</v>
      </c>
      <c r="F117" s="7">
        <v>38555</v>
      </c>
      <c r="G117" s="14">
        <v>6.5</v>
      </c>
      <c r="H117" s="4">
        <v>113.4</v>
      </c>
      <c r="I117" s="8">
        <v>7.3205479452054796</v>
      </c>
      <c r="J117" s="8">
        <v>16.772602739726029</v>
      </c>
      <c r="K117" s="5">
        <v>41227</v>
      </c>
      <c r="L117" s="6" t="s">
        <v>78</v>
      </c>
      <c r="N117" s="5"/>
      <c r="P117" s="5"/>
      <c r="S117" s="3" t="s">
        <v>80</v>
      </c>
      <c r="T117" s="5">
        <v>40015</v>
      </c>
      <c r="W117" s="5"/>
      <c r="X117" s="4"/>
      <c r="Y117" s="3" t="s">
        <v>79</v>
      </c>
      <c r="AA117" s="9"/>
      <c r="AB117" s="14" t="s">
        <v>80</v>
      </c>
      <c r="AC117" s="5">
        <v>40549</v>
      </c>
      <c r="AD117" s="2" t="s">
        <v>81</v>
      </c>
      <c r="AE117" s="1"/>
      <c r="AF117" s="2"/>
      <c r="AG117" s="9" t="s">
        <v>82</v>
      </c>
      <c r="AJ117" s="5"/>
      <c r="AK117" s="3" t="s">
        <v>82</v>
      </c>
      <c r="AN117" s="3"/>
      <c r="AU117" s="6"/>
      <c r="AV117" s="14" t="s">
        <v>79</v>
      </c>
      <c r="AW117" s="14" t="s">
        <v>387</v>
      </c>
      <c r="AX117" s="5">
        <v>41227</v>
      </c>
      <c r="AY117" s="3"/>
      <c r="BA117" s="6"/>
      <c r="BD117" s="14" t="s">
        <v>82</v>
      </c>
      <c r="BE117" s="3"/>
      <c r="BG117" s="6"/>
      <c r="BJ117" s="6"/>
      <c r="BL117" s="14" t="s">
        <v>82</v>
      </c>
      <c r="BM117" s="9"/>
      <c r="BP117" s="9"/>
      <c r="BQ117" s="5"/>
      <c r="BS117" s="6" t="s">
        <v>82</v>
      </c>
      <c r="BT117" s="14" t="s">
        <v>79</v>
      </c>
      <c r="BU117" s="14" t="s">
        <v>91</v>
      </c>
      <c r="BV117" s="9">
        <v>41136</v>
      </c>
      <c r="BY117" s="6"/>
      <c r="CB117" s="6"/>
      <c r="EJ117" s="14">
        <v>135.15068493150599</v>
      </c>
      <c r="EK117" s="14">
        <v>201.3</v>
      </c>
      <c r="EL117" s="5">
        <v>37660</v>
      </c>
    </row>
    <row r="118" spans="1:142" x14ac:dyDescent="0.2">
      <c r="A118" s="14">
        <v>1637</v>
      </c>
      <c r="B118" s="14" t="s">
        <v>133</v>
      </c>
      <c r="C118" s="14">
        <v>23</v>
      </c>
      <c r="D118" s="4">
        <v>8.2958904109589042</v>
      </c>
      <c r="F118" s="7">
        <v>38555</v>
      </c>
      <c r="G118" s="14">
        <v>6.5</v>
      </c>
      <c r="H118" s="4">
        <v>101</v>
      </c>
      <c r="I118" s="8">
        <v>10.767123287671232</v>
      </c>
      <c r="J118" s="8">
        <v>19.186301369863013</v>
      </c>
      <c r="K118" s="5">
        <v>42485</v>
      </c>
      <c r="L118" s="6" t="s">
        <v>78</v>
      </c>
      <c r="M118" s="14" t="s">
        <v>79</v>
      </c>
      <c r="N118" s="5">
        <v>40280</v>
      </c>
      <c r="O118" s="14" t="s">
        <v>104</v>
      </c>
      <c r="P118" s="5">
        <v>41011</v>
      </c>
      <c r="Q118" s="14" t="s">
        <v>388</v>
      </c>
      <c r="R118" s="14">
        <v>731</v>
      </c>
      <c r="S118" s="3" t="s">
        <v>80</v>
      </c>
      <c r="T118" s="5">
        <v>41407</v>
      </c>
      <c r="U118" s="14" t="s">
        <v>79</v>
      </c>
      <c r="V118" s="14" t="s">
        <v>392</v>
      </c>
      <c r="W118" s="5">
        <v>40549</v>
      </c>
      <c r="X118" s="4">
        <v>5.463013698630137</v>
      </c>
      <c r="Y118" s="3" t="s">
        <v>79</v>
      </c>
      <c r="AA118" s="9"/>
      <c r="AB118" s="14" t="s">
        <v>80</v>
      </c>
      <c r="AC118" s="5">
        <v>40549</v>
      </c>
      <c r="AD118" s="2" t="s">
        <v>81</v>
      </c>
      <c r="AE118" s="1" t="s">
        <v>79</v>
      </c>
      <c r="AF118" s="2" t="s">
        <v>102</v>
      </c>
      <c r="AG118" s="9">
        <v>40544</v>
      </c>
      <c r="AK118" s="3" t="s">
        <v>79</v>
      </c>
      <c r="AL118" s="5">
        <v>42485</v>
      </c>
      <c r="AM118" s="14" t="s">
        <v>389</v>
      </c>
      <c r="AN118" s="10">
        <v>41526</v>
      </c>
      <c r="AO118" s="14" t="s">
        <v>393</v>
      </c>
      <c r="AP118" s="5">
        <v>42425</v>
      </c>
      <c r="AQ118" s="14" t="s">
        <v>142</v>
      </c>
      <c r="AR118" s="5">
        <v>42457</v>
      </c>
      <c r="AS118" s="14" t="s">
        <v>221</v>
      </c>
      <c r="AU118" s="6"/>
      <c r="AV118" s="14" t="s">
        <v>79</v>
      </c>
      <c r="AW118" s="14" t="s">
        <v>390</v>
      </c>
      <c r="AX118" s="5">
        <v>42485</v>
      </c>
      <c r="AY118" s="3"/>
      <c r="BA118" s="6"/>
      <c r="BD118" s="5" t="s">
        <v>82</v>
      </c>
      <c r="BE118" s="3"/>
      <c r="BG118" s="6"/>
      <c r="BJ118" s="6"/>
      <c r="BL118" s="14" t="s">
        <v>82</v>
      </c>
      <c r="BM118" s="6"/>
      <c r="BN118" s="14" t="s">
        <v>79</v>
      </c>
      <c r="BO118" s="14" t="s">
        <v>391</v>
      </c>
      <c r="BP118" s="9">
        <v>41731</v>
      </c>
      <c r="BQ118" s="5"/>
      <c r="BS118" s="6" t="s">
        <v>82</v>
      </c>
      <c r="BT118" s="14" t="s">
        <v>79</v>
      </c>
      <c r="BU118" s="14" t="s">
        <v>91</v>
      </c>
      <c r="BV118" s="9">
        <v>41150</v>
      </c>
      <c r="BY118" s="6"/>
      <c r="CB118" s="6"/>
      <c r="EJ118" s="14">
        <v>303.70410958904102</v>
      </c>
      <c r="EK118" s="14">
        <v>230.2</v>
      </c>
      <c r="EL118" s="5">
        <v>38037</v>
      </c>
    </row>
    <row r="119" spans="1:142" x14ac:dyDescent="0.2">
      <c r="A119" s="14">
        <v>1638</v>
      </c>
      <c r="B119" s="14" t="s">
        <v>77</v>
      </c>
      <c r="C119" s="14">
        <v>91</v>
      </c>
      <c r="D119" s="4">
        <v>11.997260273972604</v>
      </c>
      <c r="E119" s="14" t="s">
        <v>80</v>
      </c>
      <c r="F119" s="7">
        <v>38617</v>
      </c>
      <c r="G119" s="14">
        <v>6.5</v>
      </c>
      <c r="H119" s="4">
        <v>106.1</v>
      </c>
      <c r="I119" s="8">
        <v>14.298630136986301</v>
      </c>
      <c r="J119" s="8">
        <v>23.139726027397259</v>
      </c>
      <c r="K119" s="5">
        <v>43836</v>
      </c>
      <c r="L119" s="6" t="s">
        <v>78</v>
      </c>
      <c r="N119" s="5"/>
      <c r="P119" s="5"/>
      <c r="S119" s="3" t="s">
        <v>80</v>
      </c>
      <c r="T119" s="5">
        <v>43361</v>
      </c>
      <c r="U119" s="14" t="s">
        <v>79</v>
      </c>
      <c r="V119" s="14" t="s">
        <v>188</v>
      </c>
      <c r="W119" s="5">
        <v>42464</v>
      </c>
      <c r="X119" s="4">
        <v>10.53972602739726</v>
      </c>
      <c r="Y119" s="3" t="s">
        <v>79</v>
      </c>
      <c r="AA119" s="9"/>
      <c r="AB119" s="14" t="s">
        <v>80</v>
      </c>
      <c r="AC119" s="5">
        <v>40549</v>
      </c>
      <c r="AD119" s="2" t="s">
        <v>81</v>
      </c>
      <c r="AE119" s="1" t="s">
        <v>79</v>
      </c>
      <c r="AF119" s="2" t="s">
        <v>396</v>
      </c>
      <c r="AG119" s="9">
        <v>42736</v>
      </c>
      <c r="AJ119" s="5"/>
      <c r="AK119" s="3" t="s">
        <v>82</v>
      </c>
      <c r="AN119" s="10">
        <v>40549</v>
      </c>
      <c r="AO119" s="14" t="s">
        <v>254</v>
      </c>
      <c r="AP119" s="5">
        <v>42594</v>
      </c>
      <c r="AQ119" s="14" t="s">
        <v>398</v>
      </c>
      <c r="AR119" s="5"/>
      <c r="AU119" s="6"/>
      <c r="AV119" s="14" t="s">
        <v>79</v>
      </c>
      <c r="AW119" s="14" t="s">
        <v>394</v>
      </c>
      <c r="AX119" s="5">
        <v>42893</v>
      </c>
      <c r="AY119" s="3"/>
      <c r="BA119" s="6"/>
      <c r="BB119" s="14" t="s">
        <v>79</v>
      </c>
      <c r="BC119" s="14" t="s">
        <v>399</v>
      </c>
      <c r="BD119" s="5">
        <v>40947</v>
      </c>
      <c r="BE119" s="3"/>
      <c r="BG119" s="6"/>
      <c r="BH119" s="14" t="s">
        <v>79</v>
      </c>
      <c r="BI119" s="14" t="s">
        <v>397</v>
      </c>
      <c r="BJ119" s="9">
        <v>41017</v>
      </c>
      <c r="BK119" s="14" t="s">
        <v>79</v>
      </c>
      <c r="BL119" s="14" t="s">
        <v>196</v>
      </c>
      <c r="BM119" s="9">
        <v>39602</v>
      </c>
      <c r="BP119" s="9"/>
      <c r="BQ119" s="14" t="s">
        <v>79</v>
      </c>
      <c r="BR119" s="14" t="s">
        <v>395</v>
      </c>
      <c r="BS119" s="9">
        <v>40947</v>
      </c>
      <c r="BT119" s="14" t="s">
        <v>79</v>
      </c>
      <c r="BU119" s="14" t="s">
        <v>91</v>
      </c>
      <c r="BV119" s="9">
        <v>41528</v>
      </c>
      <c r="BY119" s="6"/>
      <c r="CB119" s="6"/>
      <c r="EJ119" s="14">
        <v>-699.02739726027403</v>
      </c>
      <c r="EK119" s="14">
        <v>277.7</v>
      </c>
      <c r="EL119" s="5">
        <v>37945</v>
      </c>
    </row>
    <row r="120" spans="1:142" x14ac:dyDescent="0.2">
      <c r="A120" s="14">
        <v>1639</v>
      </c>
      <c r="B120" s="14" t="s">
        <v>77</v>
      </c>
      <c r="C120" s="14">
        <v>52</v>
      </c>
      <c r="D120" s="4">
        <v>4.9479452054794519</v>
      </c>
      <c r="F120" s="7">
        <v>38617</v>
      </c>
      <c r="G120" s="14">
        <v>6.5</v>
      </c>
      <c r="H120" s="4">
        <v>116.8</v>
      </c>
      <c r="I120" s="8">
        <v>7.2493150684931509</v>
      </c>
      <c r="J120" s="8">
        <v>16.980821917808218</v>
      </c>
      <c r="K120" s="5">
        <v>41263</v>
      </c>
      <c r="L120" s="6" t="s">
        <v>78</v>
      </c>
      <c r="M120" s="14" t="s">
        <v>79</v>
      </c>
      <c r="N120" s="14">
        <v>40771</v>
      </c>
      <c r="O120" s="14" t="s">
        <v>104</v>
      </c>
      <c r="P120" s="5">
        <v>41009</v>
      </c>
      <c r="Q120" s="14" t="s">
        <v>400</v>
      </c>
      <c r="R120" s="14">
        <v>238</v>
      </c>
      <c r="S120" s="3"/>
      <c r="T120" s="5"/>
      <c r="W120" s="5"/>
      <c r="X120" s="4"/>
      <c r="Y120" s="3" t="s">
        <v>79</v>
      </c>
      <c r="AA120" s="9"/>
      <c r="AB120" s="14" t="s">
        <v>80</v>
      </c>
      <c r="AC120" s="5">
        <v>40549</v>
      </c>
      <c r="AD120" s="2" t="s">
        <v>81</v>
      </c>
      <c r="AE120" s="1"/>
      <c r="AF120" s="2"/>
      <c r="AG120" s="9" t="s">
        <v>82</v>
      </c>
      <c r="AK120" s="3" t="s">
        <v>79</v>
      </c>
      <c r="AL120" s="5"/>
      <c r="AN120" s="10">
        <v>40549</v>
      </c>
      <c r="AO120" s="14" t="s">
        <v>403</v>
      </c>
      <c r="AP120" s="5">
        <v>40695</v>
      </c>
      <c r="AQ120" s="14" t="s">
        <v>404</v>
      </c>
      <c r="AR120" s="5"/>
      <c r="AU120" s="6"/>
      <c r="AV120" s="14" t="s">
        <v>79</v>
      </c>
      <c r="AW120" s="14" t="s">
        <v>401</v>
      </c>
      <c r="AX120" s="5">
        <v>41263</v>
      </c>
      <c r="AY120" s="3"/>
      <c r="BA120" s="6"/>
      <c r="BB120" s="14" t="s">
        <v>79</v>
      </c>
      <c r="BC120" s="14" t="s">
        <v>83</v>
      </c>
      <c r="BD120" s="5">
        <v>40948</v>
      </c>
      <c r="BE120" s="3"/>
      <c r="BG120" s="6"/>
      <c r="BJ120" s="9"/>
      <c r="BL120" s="14" t="s">
        <v>82</v>
      </c>
      <c r="BM120" s="6"/>
      <c r="BN120" s="14" t="s">
        <v>79</v>
      </c>
      <c r="BO120" s="14" t="s">
        <v>402</v>
      </c>
      <c r="BP120" s="9">
        <v>41018</v>
      </c>
      <c r="BS120" s="9" t="s">
        <v>82</v>
      </c>
      <c r="BT120" s="14" t="s">
        <v>79</v>
      </c>
      <c r="BU120" s="14" t="s">
        <v>91</v>
      </c>
      <c r="BV120" s="9">
        <v>41149</v>
      </c>
      <c r="BY120" s="6"/>
      <c r="CB120" s="6"/>
      <c r="EJ120" s="14">
        <v>162.05205479452101</v>
      </c>
      <c r="EK120" s="14">
        <v>203.8</v>
      </c>
      <c r="EL120" s="5">
        <v>37620</v>
      </c>
    </row>
    <row r="121" spans="1:142" x14ac:dyDescent="0.2">
      <c r="A121" s="14">
        <v>1640</v>
      </c>
      <c r="B121" s="14" t="s">
        <v>133</v>
      </c>
      <c r="C121" s="14">
        <v>6</v>
      </c>
      <c r="D121" s="4">
        <v>10.865753424657534</v>
      </c>
      <c r="F121" s="7">
        <v>38618</v>
      </c>
      <c r="G121" s="14">
        <v>6.5</v>
      </c>
      <c r="H121" s="4">
        <v>78</v>
      </c>
      <c r="I121" s="8">
        <v>13.164383561643836</v>
      </c>
      <c r="J121" s="8">
        <v>19.663013698630138</v>
      </c>
      <c r="K121" s="5">
        <v>43423</v>
      </c>
      <c r="L121" s="6" t="s">
        <v>78</v>
      </c>
      <c r="M121" s="14" t="s">
        <v>79</v>
      </c>
      <c r="N121" s="5">
        <v>40280</v>
      </c>
      <c r="O121" s="14" t="s">
        <v>104</v>
      </c>
      <c r="P121" s="5">
        <v>41008</v>
      </c>
      <c r="Q121" s="14" t="s">
        <v>405</v>
      </c>
      <c r="R121" s="14">
        <v>728</v>
      </c>
      <c r="S121" s="3"/>
      <c r="T121" s="5"/>
      <c r="U121" s="14" t="s">
        <v>79</v>
      </c>
      <c r="V121" s="14" t="s">
        <v>410</v>
      </c>
      <c r="W121" s="5">
        <v>42437</v>
      </c>
      <c r="X121" s="4">
        <v>10.463013698630137</v>
      </c>
      <c r="Y121" s="3" t="s">
        <v>79</v>
      </c>
      <c r="AA121" s="9"/>
      <c r="AB121" s="14" t="s">
        <v>80</v>
      </c>
      <c r="AC121" s="5">
        <v>40549</v>
      </c>
      <c r="AD121" s="2" t="s">
        <v>81</v>
      </c>
      <c r="AE121" s="1"/>
      <c r="AF121" s="2"/>
      <c r="AG121" s="9" t="s">
        <v>82</v>
      </c>
      <c r="AH121" s="14" t="s">
        <v>79</v>
      </c>
      <c r="AI121" s="14" t="s">
        <v>96</v>
      </c>
      <c r="AJ121" s="5">
        <v>42523</v>
      </c>
      <c r="AK121" s="3" t="s">
        <v>79</v>
      </c>
      <c r="AL121" s="14" t="s">
        <v>406</v>
      </c>
      <c r="AM121" s="14" t="s">
        <v>407</v>
      </c>
      <c r="AN121" s="10">
        <v>42683</v>
      </c>
      <c r="AO121" s="14" t="s">
        <v>411</v>
      </c>
      <c r="AP121" s="5">
        <v>43409</v>
      </c>
      <c r="AQ121" s="14" t="s">
        <v>246</v>
      </c>
      <c r="AR121" s="5"/>
      <c r="AU121" s="6"/>
      <c r="AV121" s="14" t="s">
        <v>79</v>
      </c>
      <c r="AW121" s="14" t="s">
        <v>408</v>
      </c>
      <c r="AX121" s="5">
        <v>42893</v>
      </c>
      <c r="AY121" s="3"/>
      <c r="BA121" s="6"/>
      <c r="BD121" s="5" t="s">
        <v>82</v>
      </c>
      <c r="BE121" s="3"/>
      <c r="BG121" s="6"/>
      <c r="BH121" s="14" t="s">
        <v>79</v>
      </c>
      <c r="BI121" s="14" t="s">
        <v>147</v>
      </c>
      <c r="BJ121" s="9">
        <v>41018</v>
      </c>
      <c r="BK121" s="14" t="s">
        <v>79</v>
      </c>
      <c r="BL121" s="14" t="s">
        <v>121</v>
      </c>
      <c r="BM121" s="9">
        <v>43090</v>
      </c>
      <c r="BP121" s="9"/>
      <c r="BQ121" s="14" t="s">
        <v>79</v>
      </c>
      <c r="BR121" s="14" t="s">
        <v>409</v>
      </c>
      <c r="BS121" s="9">
        <v>42641</v>
      </c>
      <c r="BT121" s="14" t="s">
        <v>79</v>
      </c>
      <c r="BU121" s="14" t="s">
        <v>91</v>
      </c>
      <c r="BV121" s="9">
        <v>41135</v>
      </c>
      <c r="BY121" s="9"/>
      <c r="CB121" s="6"/>
      <c r="EJ121" s="14">
        <v>386.13424657534301</v>
      </c>
      <c r="EK121" s="14">
        <v>236</v>
      </c>
      <c r="EL121" s="5">
        <v>38801</v>
      </c>
    </row>
    <row r="122" spans="1:142" x14ac:dyDescent="0.2">
      <c r="A122" s="14">
        <v>1650</v>
      </c>
      <c r="B122" s="14" t="s">
        <v>77</v>
      </c>
      <c r="C122" s="14">
        <v>99</v>
      </c>
      <c r="D122" s="4">
        <v>7.4520547945205475</v>
      </c>
      <c r="F122" s="7">
        <v>39340</v>
      </c>
      <c r="G122" s="14">
        <v>7.2</v>
      </c>
      <c r="H122" s="4">
        <v>41.9</v>
      </c>
      <c r="I122" s="8">
        <v>7.7726027397260271</v>
      </c>
      <c r="J122" s="8">
        <v>11.263013698630138</v>
      </c>
      <c r="K122" s="5">
        <v>42177</v>
      </c>
      <c r="L122" s="6" t="s">
        <v>78</v>
      </c>
      <c r="P122" s="5"/>
      <c r="S122" s="3" t="s">
        <v>80</v>
      </c>
      <c r="T122" s="5">
        <v>40010</v>
      </c>
      <c r="W122" s="5"/>
      <c r="X122" s="4"/>
      <c r="Y122" s="3" t="s">
        <v>79</v>
      </c>
      <c r="AA122" s="9"/>
      <c r="AB122" s="14" t="s">
        <v>80</v>
      </c>
      <c r="AC122" s="5">
        <v>40946</v>
      </c>
      <c r="AD122" s="2" t="s">
        <v>149</v>
      </c>
      <c r="AE122" s="1"/>
      <c r="AF122" s="2"/>
      <c r="AG122" s="9" t="s">
        <v>82</v>
      </c>
      <c r="AK122" s="3" t="s">
        <v>79</v>
      </c>
      <c r="AL122" s="5">
        <v>42177</v>
      </c>
      <c r="AM122" s="14" t="s">
        <v>412</v>
      </c>
      <c r="AN122" s="10">
        <v>42122</v>
      </c>
      <c r="AO122" s="14" t="s">
        <v>413</v>
      </c>
      <c r="AP122" s="5">
        <v>42122</v>
      </c>
      <c r="AQ122" s="14" t="s">
        <v>414</v>
      </c>
      <c r="AR122" s="5">
        <v>42145</v>
      </c>
      <c r="AS122" s="14" t="s">
        <v>285</v>
      </c>
      <c r="AU122" s="6"/>
      <c r="AX122" s="5" t="s">
        <v>82</v>
      </c>
      <c r="AY122" s="3"/>
      <c r="BA122" s="6"/>
      <c r="BC122" s="14" t="s">
        <v>82</v>
      </c>
      <c r="BD122" s="5"/>
      <c r="BE122" s="3"/>
      <c r="BG122" s="6"/>
      <c r="BJ122" s="9"/>
      <c r="BK122" s="14" t="s">
        <v>79</v>
      </c>
      <c r="BL122" s="14" t="s">
        <v>131</v>
      </c>
      <c r="BM122" s="9">
        <v>40946</v>
      </c>
      <c r="BP122" s="9"/>
      <c r="BS122" s="9" t="s">
        <v>82</v>
      </c>
      <c r="BV122" s="6"/>
      <c r="BY122" s="9"/>
      <c r="BZ122" s="14" t="s">
        <v>79</v>
      </c>
      <c r="CA122" s="14">
        <v>41448</v>
      </c>
      <c r="CB122" s="6" t="s">
        <v>234</v>
      </c>
      <c r="EJ122" s="14">
        <v>-82.452054794520606</v>
      </c>
      <c r="EK122" s="14">
        <v>135.19999999999999</v>
      </c>
      <c r="EL122" s="5">
        <v>40621</v>
      </c>
    </row>
    <row r="123" spans="1:142" x14ac:dyDescent="0.2">
      <c r="A123" s="14">
        <v>1763</v>
      </c>
      <c r="B123" s="14" t="s">
        <v>77</v>
      </c>
      <c r="C123" s="14">
        <v>99</v>
      </c>
      <c r="D123" s="4">
        <v>11.684931506849315</v>
      </c>
      <c r="E123" s="14" t="s">
        <v>80</v>
      </c>
      <c r="F123" s="7">
        <v>42057</v>
      </c>
      <c r="G123" s="14">
        <v>6</v>
      </c>
      <c r="H123" s="4">
        <v>141.30000000000001</v>
      </c>
      <c r="I123" s="8">
        <v>7.4136986301369863</v>
      </c>
      <c r="J123" s="8">
        <v>19.18904109589041</v>
      </c>
      <c r="K123" s="5"/>
      <c r="L123" s="6" t="s">
        <v>84</v>
      </c>
      <c r="P123" s="5"/>
      <c r="S123" s="3" t="s">
        <v>80</v>
      </c>
      <c r="T123" s="5">
        <v>42990</v>
      </c>
      <c r="W123" s="5"/>
      <c r="X123" s="4"/>
      <c r="Y123" s="3" t="s">
        <v>79</v>
      </c>
      <c r="AA123" s="9"/>
      <c r="AB123" s="14" t="s">
        <v>80</v>
      </c>
      <c r="AC123" s="5">
        <v>42542</v>
      </c>
      <c r="AD123" s="2" t="s">
        <v>99</v>
      </c>
      <c r="AE123" s="1" t="s">
        <v>79</v>
      </c>
      <c r="AF123" s="14" t="s">
        <v>416</v>
      </c>
      <c r="AG123" s="9">
        <v>42370</v>
      </c>
      <c r="AK123" s="3" t="s">
        <v>82</v>
      </c>
      <c r="AN123" s="10">
        <v>43748</v>
      </c>
      <c r="AO123" s="14" t="s">
        <v>404</v>
      </c>
      <c r="AP123" s="5">
        <v>43832</v>
      </c>
      <c r="AQ123" s="14" t="s">
        <v>403</v>
      </c>
      <c r="AR123" s="5"/>
      <c r="AU123" s="6"/>
      <c r="AV123" s="14" t="s">
        <v>79</v>
      </c>
      <c r="AW123" s="14" t="s">
        <v>415</v>
      </c>
      <c r="AX123" s="5">
        <v>42398</v>
      </c>
      <c r="AY123" s="3"/>
      <c r="BA123" s="6"/>
      <c r="BD123" s="5"/>
      <c r="BE123" s="3"/>
      <c r="BG123" s="6"/>
      <c r="BJ123" s="9"/>
      <c r="BL123" s="14" t="s">
        <v>82</v>
      </c>
      <c r="BM123" s="9"/>
      <c r="BP123" s="9"/>
      <c r="BS123" s="9" t="s">
        <v>82</v>
      </c>
      <c r="BV123" s="6"/>
      <c r="BY123" s="9"/>
      <c r="CB123" s="6"/>
      <c r="CC123" s="14" t="s">
        <v>417</v>
      </c>
      <c r="EJ123" s="14">
        <v>-774.15068493150704</v>
      </c>
      <c r="EK123" s="14">
        <v>200.1</v>
      </c>
      <c r="EL123" s="5">
        <v>40314</v>
      </c>
    </row>
    <row r="124" spans="1:142" x14ac:dyDescent="0.2">
      <c r="A124" s="14">
        <v>1844</v>
      </c>
      <c r="B124" s="14" t="s">
        <v>77</v>
      </c>
      <c r="C124" s="14">
        <v>93</v>
      </c>
      <c r="D124" s="4">
        <v>9.0219178082191789</v>
      </c>
      <c r="E124" s="14" t="s">
        <v>80</v>
      </c>
      <c r="F124" s="7">
        <v>41085</v>
      </c>
      <c r="G124" s="14">
        <v>4</v>
      </c>
      <c r="H124" s="4">
        <v>48.7</v>
      </c>
      <c r="I124" s="8">
        <v>10.076712328767123</v>
      </c>
      <c r="J124" s="8">
        <v>14.134246575342466</v>
      </c>
      <c r="K124" s="5"/>
      <c r="L124" s="6" t="s">
        <v>84</v>
      </c>
      <c r="P124" s="5"/>
      <c r="S124" s="3"/>
      <c r="T124" s="5"/>
      <c r="W124" s="5"/>
      <c r="X124" s="4"/>
      <c r="Y124" s="3" t="s">
        <v>79</v>
      </c>
      <c r="AA124" s="9"/>
      <c r="AB124" s="14" t="s">
        <v>80</v>
      </c>
      <c r="AC124" s="5">
        <v>41472</v>
      </c>
      <c r="AD124" s="2" t="s">
        <v>149</v>
      </c>
      <c r="AE124" s="1"/>
      <c r="AG124" s="9" t="s">
        <v>82</v>
      </c>
      <c r="AK124" s="3" t="s">
        <v>82</v>
      </c>
      <c r="AL124" s="5"/>
      <c r="AN124" s="10"/>
      <c r="AP124" s="5"/>
      <c r="AR124" s="5"/>
      <c r="AU124" s="6"/>
      <c r="AV124" s="14" t="s">
        <v>79</v>
      </c>
      <c r="AW124" s="14" t="s">
        <v>418</v>
      </c>
      <c r="AX124" s="5">
        <v>42893</v>
      </c>
      <c r="AY124" s="3"/>
      <c r="BA124" s="9"/>
      <c r="BB124" s="14" t="s">
        <v>79</v>
      </c>
      <c r="BC124" s="14" t="s">
        <v>130</v>
      </c>
      <c r="BD124" s="5">
        <v>42478</v>
      </c>
      <c r="BE124" s="3"/>
      <c r="BG124" s="6"/>
      <c r="BJ124" s="9"/>
      <c r="BM124" s="9" t="s">
        <v>82</v>
      </c>
      <c r="BP124" s="9"/>
      <c r="BQ124" s="14" t="s">
        <v>79</v>
      </c>
      <c r="BR124" s="14" t="s">
        <v>419</v>
      </c>
      <c r="BS124" s="9">
        <v>41543</v>
      </c>
      <c r="BV124" s="6"/>
      <c r="BW124" s="14" t="s">
        <v>79</v>
      </c>
      <c r="BX124" s="14" t="s">
        <v>91</v>
      </c>
      <c r="BY124" s="9">
        <v>42628</v>
      </c>
      <c r="CB124" s="6"/>
      <c r="EJ124" s="14">
        <v>-746.780821917808</v>
      </c>
      <c r="EK124" s="14">
        <v>139.4</v>
      </c>
      <c r="EL124" s="5">
        <v>42159</v>
      </c>
    </row>
    <row r="125" spans="1:142" x14ac:dyDescent="0.2">
      <c r="A125" s="14">
        <v>1845</v>
      </c>
      <c r="B125" s="14" t="s">
        <v>77</v>
      </c>
      <c r="C125" s="14">
        <v>96</v>
      </c>
      <c r="D125" s="4">
        <v>9.0219178082191789</v>
      </c>
      <c r="E125" s="14" t="s">
        <v>80</v>
      </c>
      <c r="F125" s="7">
        <v>41242</v>
      </c>
      <c r="G125" s="14">
        <v>6.5</v>
      </c>
      <c r="H125" s="4">
        <v>53.9</v>
      </c>
      <c r="I125" s="8">
        <v>9.6465753424657539</v>
      </c>
      <c r="J125" s="8">
        <v>14.142465753424657</v>
      </c>
      <c r="K125" s="5"/>
      <c r="L125" s="6" t="s">
        <v>84</v>
      </c>
      <c r="P125" s="5"/>
      <c r="S125" s="3"/>
      <c r="T125" s="5"/>
      <c r="U125" s="14" t="s">
        <v>79</v>
      </c>
      <c r="V125" s="14" t="s">
        <v>220</v>
      </c>
      <c r="W125" s="5">
        <v>42839</v>
      </c>
      <c r="X125" s="4">
        <v>4.375342465753425</v>
      </c>
      <c r="Y125" s="3" t="s">
        <v>79</v>
      </c>
      <c r="AA125" s="9"/>
      <c r="AB125" s="14" t="s">
        <v>80</v>
      </c>
      <c r="AC125" s="5">
        <v>41472</v>
      </c>
      <c r="AD125" s="2" t="s">
        <v>99</v>
      </c>
      <c r="AE125" s="1"/>
      <c r="AG125" s="9" t="s">
        <v>82</v>
      </c>
      <c r="AK125" s="3" t="s">
        <v>82</v>
      </c>
      <c r="AN125" s="10"/>
      <c r="AP125" s="5"/>
      <c r="AR125" s="5"/>
      <c r="AU125" s="6"/>
      <c r="AV125" s="14" t="s">
        <v>79</v>
      </c>
      <c r="AW125" s="14" t="s">
        <v>420</v>
      </c>
      <c r="AX125" s="5">
        <v>42193</v>
      </c>
      <c r="AY125" s="3"/>
      <c r="BA125" s="9"/>
      <c r="BB125" s="14" t="s">
        <v>79</v>
      </c>
      <c r="BC125" s="14" t="s">
        <v>130</v>
      </c>
      <c r="BD125" s="5">
        <v>42478</v>
      </c>
      <c r="BE125" s="3"/>
      <c r="BG125" s="6"/>
      <c r="BJ125" s="9"/>
      <c r="BK125" s="14" t="s">
        <v>79</v>
      </c>
      <c r="BL125" s="14" t="s">
        <v>421</v>
      </c>
      <c r="BM125" s="9">
        <v>41982</v>
      </c>
      <c r="BN125" s="14" t="s">
        <v>79</v>
      </c>
      <c r="BO125" s="14" t="s">
        <v>132</v>
      </c>
      <c r="BP125" s="9">
        <v>43588</v>
      </c>
      <c r="BS125" s="9" t="s">
        <v>82</v>
      </c>
      <c r="BV125" s="6"/>
      <c r="BW125" s="14" t="s">
        <v>79</v>
      </c>
      <c r="BX125" s="14" t="s">
        <v>422</v>
      </c>
      <c r="BY125" s="9">
        <v>42230</v>
      </c>
      <c r="CB125" s="6"/>
      <c r="CC125" s="14" t="s">
        <v>423</v>
      </c>
      <c r="EJ125" s="14">
        <v>-773.780821917808</v>
      </c>
      <c r="EK125" s="14">
        <v>139.5</v>
      </c>
      <c r="EL125" s="5">
        <v>42156</v>
      </c>
    </row>
    <row r="126" spans="1:142" x14ac:dyDescent="0.2">
      <c r="A126" s="14">
        <v>1846</v>
      </c>
      <c r="B126" s="14" t="s">
        <v>133</v>
      </c>
      <c r="C126" s="14">
        <v>60</v>
      </c>
      <c r="D126" s="4">
        <v>6.4739726027397264</v>
      </c>
      <c r="E126" s="14" t="s">
        <v>80</v>
      </c>
      <c r="F126" s="7">
        <v>41351</v>
      </c>
      <c r="G126" s="14">
        <v>6.5</v>
      </c>
      <c r="H126" s="4">
        <v>59.4</v>
      </c>
      <c r="I126" s="8">
        <v>6.8</v>
      </c>
      <c r="J126" s="8">
        <v>11.747945205479452</v>
      </c>
      <c r="K126" s="5">
        <v>43833</v>
      </c>
      <c r="L126" s="6" t="s">
        <v>78</v>
      </c>
      <c r="M126" s="14" t="s">
        <v>79</v>
      </c>
      <c r="N126" s="14">
        <v>42943</v>
      </c>
      <c r="O126" s="14" t="s">
        <v>104</v>
      </c>
      <c r="P126" s="5">
        <v>43364</v>
      </c>
      <c r="Q126" s="14">
        <v>10.199999999999999</v>
      </c>
      <c r="R126" s="14">
        <v>421</v>
      </c>
      <c r="S126" s="3"/>
      <c r="T126" s="5"/>
      <c r="W126" s="5"/>
      <c r="X126" s="4"/>
      <c r="Y126" s="3" t="s">
        <v>79</v>
      </c>
      <c r="AA126" s="9"/>
      <c r="AB126" s="14" t="s">
        <v>80</v>
      </c>
      <c r="AC126" s="5">
        <v>41472</v>
      </c>
      <c r="AD126" s="2" t="s">
        <v>149</v>
      </c>
      <c r="AE126" s="1"/>
      <c r="AF126" s="2"/>
      <c r="AG126" s="9" t="s">
        <v>82</v>
      </c>
      <c r="AK126" s="3" t="s">
        <v>82</v>
      </c>
      <c r="AN126" s="10"/>
      <c r="AP126" s="5"/>
      <c r="AR126" s="5"/>
      <c r="AU126" s="6"/>
      <c r="AX126" s="5" t="s">
        <v>82</v>
      </c>
      <c r="AY126" s="3"/>
      <c r="BA126" s="6"/>
      <c r="BB126" s="14" t="s">
        <v>79</v>
      </c>
      <c r="BC126" s="14" t="s">
        <v>83</v>
      </c>
      <c r="BD126" s="5">
        <v>42740</v>
      </c>
      <c r="BE126" s="3"/>
      <c r="BG126" s="6"/>
      <c r="BH126" s="14" t="s">
        <v>79</v>
      </c>
      <c r="BI126" s="14" t="s">
        <v>274</v>
      </c>
      <c r="BJ126" s="9">
        <v>42103</v>
      </c>
      <c r="BM126" s="9"/>
      <c r="BN126" s="14" t="s">
        <v>79</v>
      </c>
      <c r="BO126" s="14" t="s">
        <v>132</v>
      </c>
      <c r="BP126" s="9">
        <v>43216</v>
      </c>
      <c r="BS126" s="9"/>
      <c r="BT126" s="5"/>
      <c r="BU126" s="5"/>
      <c r="BV126" s="6"/>
      <c r="BY126" s="9"/>
      <c r="CB126" s="6"/>
      <c r="EJ126" s="14">
        <v>-475.26027397260299</v>
      </c>
      <c r="EK126" s="14">
        <v>141</v>
      </c>
      <c r="EL126" s="5">
        <v>42100</v>
      </c>
    </row>
    <row r="127" spans="1:142" x14ac:dyDescent="0.2">
      <c r="A127" s="14">
        <v>1848</v>
      </c>
      <c r="B127" s="14" t="s">
        <v>77</v>
      </c>
      <c r="C127" s="14">
        <v>95</v>
      </c>
      <c r="D127" s="4">
        <v>5.8301369863013699</v>
      </c>
      <c r="E127" s="14" t="s">
        <v>80</v>
      </c>
      <c r="F127" s="7">
        <v>41303</v>
      </c>
      <c r="G127" s="14">
        <v>6.5</v>
      </c>
      <c r="H127" s="4">
        <v>49.7</v>
      </c>
      <c r="I127" s="8">
        <v>6.2876712328767121</v>
      </c>
      <c r="J127" s="8">
        <v>10.432876712328767</v>
      </c>
      <c r="K127" s="5">
        <v>43598</v>
      </c>
      <c r="L127" s="6" t="s">
        <v>78</v>
      </c>
      <c r="P127" s="5"/>
      <c r="S127" s="3" t="s">
        <v>80</v>
      </c>
      <c r="T127" s="5">
        <v>43391</v>
      </c>
      <c r="W127" s="5"/>
      <c r="X127" s="4"/>
      <c r="Y127" s="3" t="s">
        <v>79</v>
      </c>
      <c r="AA127" s="9"/>
      <c r="AB127" s="14" t="s">
        <v>80</v>
      </c>
      <c r="AC127" s="5">
        <v>41472</v>
      </c>
      <c r="AD127" s="2" t="s">
        <v>99</v>
      </c>
      <c r="AE127" s="1"/>
      <c r="AG127" s="9" t="s">
        <v>82</v>
      </c>
      <c r="AK127" s="3" t="s">
        <v>82</v>
      </c>
      <c r="AL127" s="5"/>
      <c r="AN127" s="10"/>
      <c r="AP127" s="5"/>
      <c r="AR127" s="5"/>
      <c r="AU127" s="6"/>
      <c r="AV127" s="14" t="s">
        <v>79</v>
      </c>
      <c r="AW127" s="14" t="s">
        <v>424</v>
      </c>
      <c r="AX127" s="5">
        <v>43209</v>
      </c>
      <c r="AY127" s="3"/>
      <c r="BA127" s="6"/>
      <c r="BB127" s="14" t="s">
        <v>79</v>
      </c>
      <c r="BD127" s="5"/>
      <c r="BE127" s="3"/>
      <c r="BG127" s="6"/>
      <c r="BJ127" s="9"/>
      <c r="BM127" s="9"/>
      <c r="BN127" s="14" t="s">
        <v>79</v>
      </c>
      <c r="BO127" s="14" t="s">
        <v>132</v>
      </c>
      <c r="BP127" s="9">
        <v>42480</v>
      </c>
      <c r="BS127" s="9"/>
      <c r="BT127" s="14" t="s">
        <v>79</v>
      </c>
      <c r="BU127" s="14" t="s">
        <v>91</v>
      </c>
      <c r="BV127" s="9">
        <v>43391</v>
      </c>
      <c r="BW127" s="14" t="s">
        <v>79</v>
      </c>
      <c r="BX127" s="14" t="s">
        <v>91</v>
      </c>
      <c r="BY127" s="9">
        <v>42227</v>
      </c>
      <c r="CB127" s="6"/>
      <c r="EJ127" s="14">
        <v>-796.69863013698603</v>
      </c>
      <c r="EK127" s="14">
        <v>125.2</v>
      </c>
      <c r="EL127" s="5">
        <v>42345</v>
      </c>
    </row>
    <row r="128" spans="1:142" x14ac:dyDescent="0.2">
      <c r="A128" s="14">
        <v>1853</v>
      </c>
      <c r="B128" s="14" t="s">
        <v>133</v>
      </c>
      <c r="C128" s="14">
        <v>55</v>
      </c>
      <c r="D128" s="4">
        <v>6.1424657534246574</v>
      </c>
      <c r="E128" s="14" t="s">
        <v>80</v>
      </c>
      <c r="F128" s="7">
        <v>41303</v>
      </c>
      <c r="G128" s="14">
        <v>6.5</v>
      </c>
      <c r="H128" s="4">
        <v>56.9</v>
      </c>
      <c r="I128" s="8">
        <v>6.6</v>
      </c>
      <c r="J128" s="8">
        <v>11.342465753424657</v>
      </c>
      <c r="K128" s="5">
        <v>43712</v>
      </c>
      <c r="L128" s="6" t="s">
        <v>78</v>
      </c>
      <c r="N128" s="5"/>
      <c r="P128" s="5"/>
      <c r="S128" s="3"/>
      <c r="T128" s="5"/>
      <c r="U128" s="14" t="s">
        <v>79</v>
      </c>
      <c r="V128" s="14" t="s">
        <v>235</v>
      </c>
      <c r="W128" s="5">
        <v>43559</v>
      </c>
      <c r="X128" s="4">
        <v>6.1808219178082195</v>
      </c>
      <c r="Y128" s="3" t="s">
        <v>79</v>
      </c>
      <c r="AA128" s="9"/>
      <c r="AB128" s="14" t="s">
        <v>80</v>
      </c>
      <c r="AC128" s="5">
        <v>41472</v>
      </c>
      <c r="AD128" s="2" t="s">
        <v>99</v>
      </c>
      <c r="AE128" s="1" t="s">
        <v>79</v>
      </c>
      <c r="AF128" s="2" t="s">
        <v>236</v>
      </c>
      <c r="AG128" s="9">
        <v>42165</v>
      </c>
      <c r="AK128" s="3" t="s">
        <v>82</v>
      </c>
      <c r="AN128" s="10"/>
      <c r="AP128" s="5"/>
      <c r="AR128" s="5"/>
      <c r="AU128" s="6"/>
      <c r="AV128" s="14" t="s">
        <v>79</v>
      </c>
      <c r="AW128" s="14" t="s">
        <v>94</v>
      </c>
      <c r="AX128" s="5">
        <v>41472</v>
      </c>
      <c r="AY128" s="3"/>
      <c r="BA128" s="6"/>
      <c r="BE128" s="3"/>
      <c r="BG128" s="6"/>
      <c r="BJ128" s="9"/>
      <c r="BK128" s="14" t="s">
        <v>79</v>
      </c>
      <c r="BL128" s="14" t="s">
        <v>425</v>
      </c>
      <c r="BM128" s="9">
        <v>42318</v>
      </c>
      <c r="BP128" s="9"/>
      <c r="BS128" s="9"/>
      <c r="BV128" s="6"/>
      <c r="BY128" s="9"/>
      <c r="CB128" s="6"/>
      <c r="EJ128" s="14">
        <v>-433.57534246575301</v>
      </c>
      <c r="EK128" s="14">
        <v>136.1</v>
      </c>
      <c r="EL128" s="5">
        <v>42127</v>
      </c>
    </row>
    <row r="129" spans="1:142" x14ac:dyDescent="0.2">
      <c r="A129" s="14">
        <v>1855</v>
      </c>
      <c r="B129" s="14" t="s">
        <v>77</v>
      </c>
      <c r="C129" s="14">
        <v>89</v>
      </c>
      <c r="D129" s="4">
        <v>5.1369863013698627</v>
      </c>
      <c r="F129" s="7">
        <v>39797</v>
      </c>
      <c r="G129" s="14">
        <v>5</v>
      </c>
      <c r="H129" s="4">
        <v>46.7</v>
      </c>
      <c r="I129" s="8">
        <v>9.7205479452054799</v>
      </c>
      <c r="J129" s="8">
        <v>13.610958904109589</v>
      </c>
      <c r="K129" s="5">
        <v>43345</v>
      </c>
      <c r="L129" s="6" t="s">
        <v>78</v>
      </c>
      <c r="M129" s="14" t="s">
        <v>79</v>
      </c>
      <c r="N129" s="14">
        <v>43052</v>
      </c>
      <c r="O129" s="14" t="s">
        <v>104</v>
      </c>
      <c r="P129" s="5"/>
      <c r="S129" s="3" t="s">
        <v>80</v>
      </c>
      <c r="T129" s="5">
        <v>42255</v>
      </c>
      <c r="W129" s="5"/>
      <c r="X129" s="4"/>
      <c r="Y129" s="3" t="s">
        <v>79</v>
      </c>
      <c r="AA129" s="9">
        <v>42541</v>
      </c>
      <c r="AB129" s="14" t="s">
        <v>80</v>
      </c>
      <c r="AC129" s="5">
        <v>41472</v>
      </c>
      <c r="AD129" s="2" t="s">
        <v>81</v>
      </c>
      <c r="AE129" s="1"/>
      <c r="AF129" s="2"/>
      <c r="AG129" s="9" t="s">
        <v>82</v>
      </c>
      <c r="AK129" s="3" t="s">
        <v>80</v>
      </c>
      <c r="AL129" s="5">
        <v>43345</v>
      </c>
      <c r="AM129" s="14" t="s">
        <v>426</v>
      </c>
      <c r="AN129" s="10">
        <v>43052</v>
      </c>
      <c r="AO129" s="14" t="s">
        <v>429</v>
      </c>
      <c r="AP129" s="5">
        <v>43216</v>
      </c>
      <c r="AQ129" s="14" t="s">
        <v>430</v>
      </c>
      <c r="AR129" s="5"/>
      <c r="AU129" s="6"/>
      <c r="AV129" s="14" t="s">
        <v>79</v>
      </c>
      <c r="AW129" s="14" t="s">
        <v>94</v>
      </c>
      <c r="AX129" s="5">
        <v>42744</v>
      </c>
      <c r="AY129" s="3"/>
      <c r="BA129" s="9"/>
      <c r="BB129" s="14" t="s">
        <v>79</v>
      </c>
      <c r="BC129" s="14" t="s">
        <v>383</v>
      </c>
      <c r="BD129" s="5">
        <v>43088</v>
      </c>
      <c r="BE129" s="3"/>
      <c r="BG129" s="6"/>
      <c r="BH129" s="14" t="s">
        <v>79</v>
      </c>
      <c r="BI129" s="14" t="s">
        <v>428</v>
      </c>
      <c r="BJ129" s="9">
        <v>42098</v>
      </c>
      <c r="BK129" s="14" t="s">
        <v>79</v>
      </c>
      <c r="BL129" s="14" t="s">
        <v>427</v>
      </c>
      <c r="BM129" s="9">
        <v>41617</v>
      </c>
      <c r="BN129" s="14" t="s">
        <v>79</v>
      </c>
      <c r="BO129" s="14" t="s">
        <v>132</v>
      </c>
      <c r="BP129" s="9">
        <v>43216</v>
      </c>
      <c r="BS129" s="9" t="s">
        <v>82</v>
      </c>
      <c r="BV129" s="6"/>
      <c r="BY129" s="9"/>
      <c r="CB129" s="6"/>
      <c r="CC129" s="14" t="s">
        <v>431</v>
      </c>
      <c r="EJ129" s="14">
        <v>-30.136986301369799</v>
      </c>
      <c r="EK129" s="14">
        <v>163.30000000000001</v>
      </c>
      <c r="EL129" s="5">
        <v>40932</v>
      </c>
    </row>
    <row r="130" spans="1:142" x14ac:dyDescent="0.2">
      <c r="A130" s="14">
        <v>1858</v>
      </c>
      <c r="B130" s="14" t="s">
        <v>77</v>
      </c>
      <c r="C130" s="14">
        <v>96</v>
      </c>
      <c r="D130" s="4">
        <v>9.0219178082191789</v>
      </c>
      <c r="E130" s="14" t="s">
        <v>80</v>
      </c>
      <c r="F130" s="7">
        <v>41387</v>
      </c>
      <c r="G130" s="14">
        <v>7</v>
      </c>
      <c r="H130" s="4">
        <v>58</v>
      </c>
      <c r="I130" s="8">
        <v>9.24931506849315</v>
      </c>
      <c r="J130" s="8">
        <v>14.079452054794521</v>
      </c>
      <c r="K130" s="5"/>
      <c r="L130" s="6" t="s">
        <v>84</v>
      </c>
      <c r="P130" s="5"/>
      <c r="S130" s="3" t="s">
        <v>80</v>
      </c>
      <c r="T130" s="5">
        <v>42625</v>
      </c>
      <c r="U130" s="14" t="s">
        <v>79</v>
      </c>
      <c r="V130" s="14" t="s">
        <v>434</v>
      </c>
      <c r="W130" s="5">
        <v>42970</v>
      </c>
      <c r="X130" s="4">
        <v>4.3369863013698629</v>
      </c>
      <c r="Y130" s="3" t="s">
        <v>79</v>
      </c>
      <c r="AA130" s="9"/>
      <c r="AB130" s="14" t="s">
        <v>80</v>
      </c>
      <c r="AC130" s="5">
        <v>41472</v>
      </c>
      <c r="AD130" s="2" t="s">
        <v>149</v>
      </c>
      <c r="AE130" s="1"/>
      <c r="AF130" s="2"/>
      <c r="AG130" s="9" t="s">
        <v>82</v>
      </c>
      <c r="AH130" s="14" t="s">
        <v>79</v>
      </c>
      <c r="AI130" s="14" t="s">
        <v>96</v>
      </c>
      <c r="AJ130" s="5">
        <v>42411</v>
      </c>
      <c r="AK130" s="3" t="s">
        <v>82</v>
      </c>
      <c r="AN130" s="10">
        <v>43566</v>
      </c>
      <c r="AO130" s="14" t="s">
        <v>246</v>
      </c>
      <c r="AP130" s="5">
        <v>43838</v>
      </c>
      <c r="AQ130" s="14" t="s">
        <v>435</v>
      </c>
      <c r="AR130" s="5"/>
      <c r="AU130" s="6"/>
      <c r="AX130" s="5" t="s">
        <v>82</v>
      </c>
      <c r="AY130" s="3"/>
      <c r="BA130" s="9"/>
      <c r="BD130" s="5" t="s">
        <v>82</v>
      </c>
      <c r="BE130" s="3" t="s">
        <v>79</v>
      </c>
      <c r="BG130" s="6"/>
      <c r="BJ130" s="9"/>
      <c r="BK130" s="14" t="s">
        <v>79</v>
      </c>
      <c r="BL130" s="14" t="s">
        <v>433</v>
      </c>
      <c r="BM130" s="9">
        <v>42870</v>
      </c>
      <c r="BP130" s="9"/>
      <c r="BQ130" s="14" t="s">
        <v>79</v>
      </c>
      <c r="BR130" s="14" t="s">
        <v>432</v>
      </c>
      <c r="BS130" s="9">
        <v>42227</v>
      </c>
      <c r="BV130" s="6"/>
      <c r="BW130" s="14" t="s">
        <v>79</v>
      </c>
      <c r="BX130" s="14" t="s">
        <v>91</v>
      </c>
      <c r="BY130" s="9">
        <v>42992</v>
      </c>
      <c r="CB130" s="6"/>
      <c r="EJ130" s="14">
        <v>-773.780821917808</v>
      </c>
      <c r="EK130" s="14">
        <v>138.80000000000001</v>
      </c>
      <c r="EL130" s="5">
        <v>42179</v>
      </c>
    </row>
    <row r="131" spans="1:142" x14ac:dyDescent="0.2">
      <c r="A131" s="14">
        <v>1859</v>
      </c>
      <c r="B131" s="14" t="s">
        <v>77</v>
      </c>
      <c r="C131" s="14">
        <v>96</v>
      </c>
      <c r="D131" s="4">
        <v>9.0219178082191789</v>
      </c>
      <c r="E131" s="14" t="s">
        <v>80</v>
      </c>
      <c r="F131" s="7">
        <v>41387</v>
      </c>
      <c r="G131" s="14">
        <v>7</v>
      </c>
      <c r="H131" s="4">
        <v>57.1</v>
      </c>
      <c r="I131" s="8">
        <v>9.24931506849315</v>
      </c>
      <c r="J131" s="8">
        <v>14.005479452054795</v>
      </c>
      <c r="K131" s="5"/>
      <c r="L131" s="6" t="s">
        <v>84</v>
      </c>
      <c r="P131" s="5"/>
      <c r="S131" s="3"/>
      <c r="T131" s="5"/>
      <c r="U131" s="14" t="s">
        <v>79</v>
      </c>
      <c r="V131" s="14" t="s">
        <v>438</v>
      </c>
      <c r="W131" s="5">
        <v>42776</v>
      </c>
      <c r="X131" s="4">
        <v>3.8054794520547945</v>
      </c>
      <c r="Y131" s="3" t="s">
        <v>79</v>
      </c>
      <c r="AA131" s="9"/>
      <c r="AB131" s="14" t="s">
        <v>80</v>
      </c>
      <c r="AC131" s="5">
        <v>42557</v>
      </c>
      <c r="AD131" s="2" t="s">
        <v>149</v>
      </c>
      <c r="AE131" s="1"/>
      <c r="AF131" s="2"/>
      <c r="AG131" s="9" t="s">
        <v>82</v>
      </c>
      <c r="AH131" s="14" t="s">
        <v>79</v>
      </c>
      <c r="AI131" s="14" t="s">
        <v>96</v>
      </c>
      <c r="AJ131" s="5">
        <v>42227</v>
      </c>
      <c r="AK131" s="3" t="s">
        <v>80</v>
      </c>
      <c r="AL131" s="5">
        <v>43438</v>
      </c>
      <c r="AM131" s="14" t="s">
        <v>436</v>
      </c>
      <c r="AN131" s="10">
        <v>42992</v>
      </c>
      <c r="AO131" s="14" t="s">
        <v>186</v>
      </c>
      <c r="AP131" s="5">
        <v>43193</v>
      </c>
      <c r="AQ131" s="14" t="s">
        <v>155</v>
      </c>
      <c r="AR131" s="5">
        <v>43441</v>
      </c>
      <c r="AS131" s="14" t="s">
        <v>440</v>
      </c>
      <c r="AT131" s="5">
        <v>43418</v>
      </c>
      <c r="AU131" s="6" t="s">
        <v>246</v>
      </c>
      <c r="AX131" s="5" t="s">
        <v>82</v>
      </c>
      <c r="AY131" s="3"/>
      <c r="BA131" s="9"/>
      <c r="BD131" s="5" t="s">
        <v>82</v>
      </c>
      <c r="BE131" s="3" t="s">
        <v>79</v>
      </c>
      <c r="BF131" s="14" t="s">
        <v>439</v>
      </c>
      <c r="BG131" s="9">
        <v>42970</v>
      </c>
      <c r="BJ131" s="9"/>
      <c r="BL131" s="14" t="s">
        <v>82</v>
      </c>
      <c r="BM131" s="9"/>
      <c r="BP131" s="9"/>
      <c r="BQ131" s="5" t="s">
        <v>79</v>
      </c>
      <c r="BR131" s="14" t="s">
        <v>437</v>
      </c>
      <c r="BS131" s="9">
        <v>43566</v>
      </c>
      <c r="BV131" s="6"/>
      <c r="BW131" s="14" t="s">
        <v>79</v>
      </c>
      <c r="BX131" s="14" t="s">
        <v>91</v>
      </c>
      <c r="BY131" s="9">
        <v>42625</v>
      </c>
      <c r="CB131" s="6"/>
      <c r="CC131" s="14" t="s">
        <v>441</v>
      </c>
      <c r="EJ131" s="14">
        <v>-773.780821917808</v>
      </c>
      <c r="EK131" s="14">
        <v>137.9</v>
      </c>
      <c r="EL131" s="5">
        <v>42206</v>
      </c>
    </row>
    <row r="132" spans="1:142" x14ac:dyDescent="0.2">
      <c r="A132" s="14">
        <v>1861</v>
      </c>
      <c r="B132" s="14" t="s">
        <v>133</v>
      </c>
      <c r="C132" s="14">
        <v>95</v>
      </c>
      <c r="D132" s="4">
        <v>6.5863013698630137</v>
      </c>
      <c r="E132" s="14" t="s">
        <v>80</v>
      </c>
      <c r="F132" s="7">
        <v>39810</v>
      </c>
      <c r="G132" s="14">
        <v>5</v>
      </c>
      <c r="H132" s="4">
        <v>31.9</v>
      </c>
      <c r="I132" s="8">
        <v>11.134246575342466</v>
      </c>
      <c r="J132" s="8">
        <v>13.789041095890411</v>
      </c>
      <c r="K132" s="5">
        <v>43874</v>
      </c>
      <c r="L132" s="6" t="s">
        <v>78</v>
      </c>
      <c r="M132" s="14" t="s">
        <v>79</v>
      </c>
      <c r="N132" s="14">
        <v>43108</v>
      </c>
      <c r="O132" s="14" t="s">
        <v>104</v>
      </c>
      <c r="P132" s="5">
        <v>43341</v>
      </c>
      <c r="Q132" s="14" t="s">
        <v>163</v>
      </c>
      <c r="R132" s="14">
        <v>233</v>
      </c>
      <c r="S132" s="3" t="s">
        <v>79</v>
      </c>
      <c r="T132" s="5">
        <v>43367</v>
      </c>
      <c r="U132" s="14" t="s">
        <v>79</v>
      </c>
      <c r="V132" s="14" t="s">
        <v>446</v>
      </c>
      <c r="W132" s="5">
        <v>42674</v>
      </c>
      <c r="X132" s="4">
        <v>7.8465753424657532</v>
      </c>
      <c r="Y132" s="3" t="s">
        <v>79</v>
      </c>
      <c r="AA132" s="9"/>
      <c r="AB132" s="14" t="s">
        <v>80</v>
      </c>
      <c r="AC132" s="5">
        <v>41472</v>
      </c>
      <c r="AD132" s="2" t="s">
        <v>99</v>
      </c>
      <c r="AE132" s="1"/>
      <c r="AF132" s="2"/>
      <c r="AG132" s="9" t="s">
        <v>82</v>
      </c>
      <c r="AH132" s="14" t="s">
        <v>79</v>
      </c>
      <c r="AI132" s="14" t="s">
        <v>96</v>
      </c>
      <c r="AJ132" s="5">
        <v>42550</v>
      </c>
      <c r="AK132" s="3" t="s">
        <v>82</v>
      </c>
      <c r="AN132" s="10">
        <v>43608</v>
      </c>
      <c r="AO132" s="14" t="s">
        <v>448</v>
      </c>
      <c r="AP132" s="5">
        <v>43628</v>
      </c>
      <c r="AQ132" s="14" t="s">
        <v>449</v>
      </c>
      <c r="AR132" s="5">
        <v>43808</v>
      </c>
      <c r="AS132" s="14" t="s">
        <v>450</v>
      </c>
      <c r="AU132" s="6"/>
      <c r="AV132" s="14" t="s">
        <v>79</v>
      </c>
      <c r="AW132" s="14" t="s">
        <v>443</v>
      </c>
      <c r="AX132" s="5">
        <v>41240</v>
      </c>
      <c r="AY132" s="3" t="s">
        <v>80</v>
      </c>
      <c r="AZ132" s="14" t="s">
        <v>442</v>
      </c>
      <c r="BA132" s="9">
        <v>42411</v>
      </c>
      <c r="BD132" s="14" t="s">
        <v>82</v>
      </c>
      <c r="BE132" s="3" t="s">
        <v>79</v>
      </c>
      <c r="BF132" s="14" t="s">
        <v>447</v>
      </c>
      <c r="BG132" s="9">
        <v>42095</v>
      </c>
      <c r="BH132" s="14" t="s">
        <v>79</v>
      </c>
      <c r="BI132" s="14" t="s">
        <v>445</v>
      </c>
      <c r="BJ132" s="9">
        <v>42471</v>
      </c>
      <c r="BK132" s="14" t="s">
        <v>79</v>
      </c>
      <c r="BL132" s="14" t="s">
        <v>444</v>
      </c>
      <c r="BM132" s="9">
        <v>43073</v>
      </c>
      <c r="BN132" s="14" t="s">
        <v>79</v>
      </c>
      <c r="BO132" s="14" t="s">
        <v>90</v>
      </c>
      <c r="BP132" s="9">
        <v>42471</v>
      </c>
      <c r="BS132" s="9" t="s">
        <v>82</v>
      </c>
      <c r="BT132" s="14" t="s">
        <v>79</v>
      </c>
      <c r="BU132" s="14" t="s">
        <v>91</v>
      </c>
      <c r="BV132" s="9">
        <v>42625</v>
      </c>
      <c r="BY132" s="9"/>
      <c r="CB132" s="6"/>
      <c r="EJ132" s="14">
        <v>-789.13698630137003</v>
      </c>
      <c r="EK132" s="14">
        <v>164.5</v>
      </c>
      <c r="EL132" s="5">
        <v>41396</v>
      </c>
    </row>
    <row r="133" spans="1:142" x14ac:dyDescent="0.2">
      <c r="A133" s="14">
        <v>1871</v>
      </c>
      <c r="B133" s="14" t="s">
        <v>77</v>
      </c>
      <c r="C133" s="14">
        <v>78</v>
      </c>
      <c r="D133" s="4">
        <v>5.2246575342465755</v>
      </c>
      <c r="E133" s="14" t="s">
        <v>80</v>
      </c>
      <c r="F133" s="7">
        <v>41837</v>
      </c>
      <c r="G133" s="14">
        <v>6.68</v>
      </c>
      <c r="H133" s="4">
        <v>28</v>
      </c>
      <c r="I133" s="8">
        <v>5.506849315068493</v>
      </c>
      <c r="J133" s="8">
        <v>7.8438356164383558</v>
      </c>
      <c r="K133" s="5">
        <v>43847</v>
      </c>
      <c r="L133" s="6" t="s">
        <v>78</v>
      </c>
      <c r="P133" s="5"/>
      <c r="S133" s="3" t="s">
        <v>80</v>
      </c>
      <c r="T133" s="5">
        <v>43006</v>
      </c>
      <c r="W133" s="5"/>
      <c r="X133" s="4"/>
      <c r="Y133" s="3"/>
      <c r="AA133" s="9"/>
      <c r="AB133" s="14" t="s">
        <v>80</v>
      </c>
      <c r="AC133" s="5">
        <v>42564</v>
      </c>
      <c r="AD133" s="2" t="s">
        <v>99</v>
      </c>
      <c r="AE133" s="1"/>
      <c r="AG133" s="9"/>
      <c r="AK133" s="3" t="s">
        <v>80</v>
      </c>
      <c r="AL133" s="5">
        <v>43847</v>
      </c>
      <c r="AM133" s="14" t="s">
        <v>451</v>
      </c>
      <c r="AN133" s="10">
        <v>2015</v>
      </c>
      <c r="AO133" s="14" t="s">
        <v>452</v>
      </c>
      <c r="AP133" s="5">
        <v>42473</v>
      </c>
      <c r="AQ133" s="14" t="s">
        <v>453</v>
      </c>
      <c r="AR133" s="5">
        <v>43074</v>
      </c>
      <c r="AS133" s="14" t="s">
        <v>454</v>
      </c>
      <c r="AU133" s="6"/>
      <c r="AV133" s="14" t="s">
        <v>79</v>
      </c>
      <c r="AW133" s="14" t="s">
        <v>94</v>
      </c>
      <c r="AX133" s="5">
        <v>42838</v>
      </c>
      <c r="AY133" s="3"/>
      <c r="BA133" s="9"/>
      <c r="BB133" s="14" t="s">
        <v>79</v>
      </c>
      <c r="BC133" s="14" t="s">
        <v>130</v>
      </c>
      <c r="BD133" s="5">
        <v>43614</v>
      </c>
      <c r="BE133" s="3"/>
      <c r="BG133" s="9"/>
      <c r="BJ133" s="6"/>
      <c r="BM133" s="6" t="s">
        <v>82</v>
      </c>
      <c r="BP133" s="9"/>
      <c r="BS133" s="9"/>
      <c r="BV133" s="9"/>
      <c r="BW133" s="14" t="s">
        <v>79</v>
      </c>
      <c r="BX133" s="14" t="s">
        <v>251</v>
      </c>
      <c r="BY133" s="9">
        <v>42564</v>
      </c>
      <c r="CB133" s="6"/>
      <c r="EJ133" s="14">
        <v>-649.75342465753397</v>
      </c>
      <c r="EK133" s="14">
        <v>94.1</v>
      </c>
      <c r="EL133" s="5">
        <v>43539</v>
      </c>
    </row>
    <row r="134" spans="1:142" x14ac:dyDescent="0.2">
      <c r="A134" s="14">
        <v>1872</v>
      </c>
      <c r="B134" s="14" t="s">
        <v>77</v>
      </c>
      <c r="C134" s="14">
        <v>20</v>
      </c>
      <c r="D134" s="4">
        <v>5.1972602739726028</v>
      </c>
      <c r="E134" s="14" t="s">
        <v>80</v>
      </c>
      <c r="F134" s="7">
        <v>41842</v>
      </c>
      <c r="G134" s="14">
        <v>6.71</v>
      </c>
      <c r="H134" s="4">
        <v>28.1</v>
      </c>
      <c r="I134" s="8">
        <v>5.4657534246575343</v>
      </c>
      <c r="J134" s="8">
        <v>7.8054794520547945</v>
      </c>
      <c r="K134" s="5">
        <v>43837</v>
      </c>
      <c r="L134" s="6" t="s">
        <v>78</v>
      </c>
      <c r="M134" s="14" t="s">
        <v>79</v>
      </c>
      <c r="N134" s="14">
        <v>43437</v>
      </c>
      <c r="O134" s="14" t="s">
        <v>104</v>
      </c>
      <c r="P134" s="5">
        <v>43336</v>
      </c>
      <c r="Q134" s="14" t="s">
        <v>455</v>
      </c>
      <c r="R134" s="14">
        <v>-101</v>
      </c>
      <c r="S134" s="3" t="s">
        <v>80</v>
      </c>
      <c r="T134" s="5">
        <v>42641</v>
      </c>
      <c r="W134" s="5"/>
      <c r="X134" s="4"/>
      <c r="Y134" s="3" t="s">
        <v>80</v>
      </c>
      <c r="Z134" s="14" t="s">
        <v>456</v>
      </c>
      <c r="AA134" s="9">
        <v>43720</v>
      </c>
      <c r="AB134" s="14" t="s">
        <v>80</v>
      </c>
      <c r="AC134" s="5">
        <v>43194</v>
      </c>
      <c r="AD134" s="2" t="s">
        <v>99</v>
      </c>
      <c r="AE134" s="1" t="s">
        <v>79</v>
      </c>
      <c r="AF134" s="2" t="s">
        <v>102</v>
      </c>
      <c r="AG134" s="9">
        <v>42002</v>
      </c>
      <c r="AK134" s="3" t="s">
        <v>82</v>
      </c>
      <c r="AN134" s="10"/>
      <c r="AP134" s="5"/>
      <c r="AR134" s="5"/>
      <c r="AU134" s="6"/>
      <c r="AV134" s="14" t="s">
        <v>79</v>
      </c>
      <c r="AW134" s="14" t="s">
        <v>94</v>
      </c>
      <c r="AX134" s="5">
        <v>43720</v>
      </c>
      <c r="AY134" s="3" t="s">
        <v>80</v>
      </c>
      <c r="AZ134" s="14" t="s">
        <v>325</v>
      </c>
      <c r="BA134" s="9">
        <v>42774</v>
      </c>
      <c r="BB134" s="14" t="s">
        <v>79</v>
      </c>
      <c r="BC134" s="14" t="s">
        <v>130</v>
      </c>
      <c r="BD134" s="5">
        <v>43564</v>
      </c>
      <c r="BE134" s="3"/>
      <c r="BG134" s="6"/>
      <c r="BJ134" s="6"/>
      <c r="BM134" s="6" t="s">
        <v>82</v>
      </c>
      <c r="BP134" s="6"/>
      <c r="BS134" s="6"/>
      <c r="BU134" s="5"/>
      <c r="BV134" s="9"/>
      <c r="BW134" s="5"/>
      <c r="BX134" s="5"/>
      <c r="BY134" s="6"/>
      <c r="CB134" s="6"/>
      <c r="CC134" s="14" t="s">
        <v>457</v>
      </c>
      <c r="EJ134" s="14">
        <v>-128.027397260274</v>
      </c>
      <c r="EK134" s="14">
        <v>93.7</v>
      </c>
      <c r="EL134" s="5">
        <v>43543</v>
      </c>
    </row>
    <row r="135" spans="1:142" x14ac:dyDescent="0.2">
      <c r="A135" s="14">
        <v>1873</v>
      </c>
      <c r="B135" s="14" t="s">
        <v>77</v>
      </c>
      <c r="C135" s="14">
        <v>20</v>
      </c>
      <c r="D135" s="4">
        <v>5.2</v>
      </c>
      <c r="E135" s="14" t="s">
        <v>80</v>
      </c>
      <c r="F135" s="7">
        <v>41842</v>
      </c>
      <c r="G135" s="14">
        <v>6.77</v>
      </c>
      <c r="H135" s="4">
        <v>29.3</v>
      </c>
      <c r="I135" s="8">
        <v>5.4684931506849317</v>
      </c>
      <c r="J135" s="8">
        <v>7.912328767123288</v>
      </c>
      <c r="K135" s="5">
        <v>43838</v>
      </c>
      <c r="L135" s="6" t="s">
        <v>78</v>
      </c>
      <c r="P135" s="5"/>
      <c r="S135" s="3" t="s">
        <v>80</v>
      </c>
      <c r="T135" s="5">
        <v>42641</v>
      </c>
      <c r="U135" s="14" t="s">
        <v>79</v>
      </c>
      <c r="V135" s="14" t="s">
        <v>458</v>
      </c>
      <c r="W135" s="5">
        <v>42894</v>
      </c>
      <c r="X135" s="4">
        <v>2.882191780821918</v>
      </c>
      <c r="Y135" s="3" t="s">
        <v>79</v>
      </c>
      <c r="AA135" s="9"/>
      <c r="AB135" s="14" t="s">
        <v>80</v>
      </c>
      <c r="AC135" s="5">
        <v>42907</v>
      </c>
      <c r="AD135" s="2" t="s">
        <v>149</v>
      </c>
      <c r="AE135" s="1" t="s">
        <v>79</v>
      </c>
      <c r="AF135" s="2" t="s">
        <v>102</v>
      </c>
      <c r="AG135" s="9">
        <v>42002</v>
      </c>
      <c r="AH135" s="14" t="s">
        <v>79</v>
      </c>
      <c r="AK135" s="3" t="s">
        <v>82</v>
      </c>
      <c r="AL135" s="5"/>
      <c r="AN135" s="10">
        <v>42319</v>
      </c>
      <c r="AO135" s="14" t="s">
        <v>459</v>
      </c>
      <c r="AP135" s="5"/>
      <c r="AR135" s="5"/>
      <c r="AU135" s="6"/>
      <c r="AV135" s="14" t="s">
        <v>79</v>
      </c>
      <c r="AW135" s="14" t="s">
        <v>94</v>
      </c>
      <c r="AX135" s="5">
        <v>42319</v>
      </c>
      <c r="AY135" s="3" t="s">
        <v>80</v>
      </c>
      <c r="AZ135" s="14" t="s">
        <v>171</v>
      </c>
      <c r="BA135" s="9">
        <v>42082</v>
      </c>
      <c r="BB135" s="14" t="s">
        <v>79</v>
      </c>
      <c r="BC135" s="14" t="s">
        <v>130</v>
      </c>
      <c r="BD135" s="5">
        <v>43564</v>
      </c>
      <c r="BE135" s="3"/>
      <c r="BG135" s="6"/>
      <c r="BJ135" s="6"/>
      <c r="BM135" s="9" t="s">
        <v>82</v>
      </c>
      <c r="BP135" s="6"/>
      <c r="BS135" s="6"/>
      <c r="BV135" s="6"/>
      <c r="BY135" s="6"/>
      <c r="CB135" s="6"/>
      <c r="CC135" s="14" t="s">
        <v>460</v>
      </c>
      <c r="EJ135" s="14">
        <v>-128</v>
      </c>
      <c r="EK135" s="14">
        <v>95</v>
      </c>
      <c r="EL135" s="5">
        <v>43505</v>
      </c>
    </row>
    <row r="136" spans="1:142" x14ac:dyDescent="0.2">
      <c r="A136" s="14">
        <v>1874</v>
      </c>
      <c r="B136" s="14" t="s">
        <v>77</v>
      </c>
      <c r="C136" s="14">
        <v>95</v>
      </c>
      <c r="D136" s="4">
        <v>5.2136986301369861</v>
      </c>
      <c r="E136" s="14" t="s">
        <v>80</v>
      </c>
      <c r="F136" s="7">
        <v>41842</v>
      </c>
      <c r="G136" s="14">
        <v>6.73</v>
      </c>
      <c r="H136" s="4">
        <v>29.9</v>
      </c>
      <c r="I136" s="8">
        <v>5.4821917808219176</v>
      </c>
      <c r="J136" s="8">
        <v>7.978082191780822</v>
      </c>
      <c r="K136" s="5">
        <v>43843</v>
      </c>
      <c r="L136" s="6" t="s">
        <v>78</v>
      </c>
      <c r="M136" s="14" t="s">
        <v>79</v>
      </c>
      <c r="N136" s="14">
        <v>43474</v>
      </c>
      <c r="O136" s="14" t="s">
        <v>104</v>
      </c>
      <c r="P136" s="5">
        <v>43341</v>
      </c>
      <c r="Q136" s="14" t="s">
        <v>455</v>
      </c>
      <c r="R136" s="14">
        <v>-133</v>
      </c>
      <c r="S136" s="3" t="s">
        <v>80</v>
      </c>
      <c r="T136" s="5">
        <v>42628</v>
      </c>
      <c r="W136" s="5"/>
      <c r="X136" s="4"/>
      <c r="Y136" s="3" t="s">
        <v>79</v>
      </c>
      <c r="AA136" s="9"/>
      <c r="AB136" s="14" t="s">
        <v>80</v>
      </c>
      <c r="AC136" s="5">
        <v>42564</v>
      </c>
      <c r="AD136" s="2" t="s">
        <v>149</v>
      </c>
      <c r="AE136" s="1" t="s">
        <v>79</v>
      </c>
      <c r="AF136" s="2"/>
      <c r="AG136" s="9"/>
      <c r="AK136" s="3"/>
      <c r="AN136" s="10">
        <v>42478</v>
      </c>
      <c r="AO136" s="14" t="s">
        <v>461</v>
      </c>
      <c r="AP136" s="5">
        <v>42948</v>
      </c>
      <c r="AQ136" s="14" t="s">
        <v>462</v>
      </c>
      <c r="AR136" s="5">
        <v>43110</v>
      </c>
      <c r="AS136" s="14" t="s">
        <v>463</v>
      </c>
      <c r="AT136" s="5">
        <v>43647</v>
      </c>
      <c r="AU136" s="6" t="s">
        <v>462</v>
      </c>
      <c r="AV136" s="14" t="s">
        <v>79</v>
      </c>
      <c r="AW136" s="14" t="s">
        <v>94</v>
      </c>
      <c r="AX136" s="5">
        <v>43699</v>
      </c>
      <c r="AY136" s="3"/>
      <c r="BA136" s="9"/>
      <c r="BB136" s="14" t="s">
        <v>79</v>
      </c>
      <c r="BC136" s="14" t="s">
        <v>464</v>
      </c>
      <c r="BD136" s="5">
        <v>43588</v>
      </c>
      <c r="BE136" s="3"/>
      <c r="BG136" s="9"/>
      <c r="BJ136" s="6"/>
      <c r="BM136" s="6" t="s">
        <v>82</v>
      </c>
      <c r="BP136" s="6"/>
      <c r="BS136" s="9"/>
      <c r="BT136" s="5"/>
      <c r="BV136" s="6"/>
      <c r="BW136" s="14" t="s">
        <v>79</v>
      </c>
      <c r="BX136" s="14" t="s">
        <v>251</v>
      </c>
      <c r="BY136" s="9">
        <v>42564</v>
      </c>
      <c r="CB136" s="6"/>
      <c r="CC136" s="14" t="s">
        <v>465</v>
      </c>
      <c r="EJ136" s="14">
        <v>-802.86301369862997</v>
      </c>
      <c r="EK136" s="14">
        <v>95.8</v>
      </c>
      <c r="EL136" s="5">
        <v>43486</v>
      </c>
    </row>
    <row r="137" spans="1:142" x14ac:dyDescent="0.2">
      <c r="A137" s="14">
        <v>1877</v>
      </c>
      <c r="B137" s="14" t="s">
        <v>77</v>
      </c>
      <c r="C137" s="14">
        <v>94</v>
      </c>
      <c r="D137" s="4">
        <v>5.2164383561643834</v>
      </c>
      <c r="E137" s="14" t="s">
        <v>80</v>
      </c>
      <c r="F137" s="7">
        <v>41848</v>
      </c>
      <c r="G137" s="14">
        <v>6.77</v>
      </c>
      <c r="H137" s="4">
        <v>29.2</v>
      </c>
      <c r="I137" s="8">
        <v>5.4684931506849317</v>
      </c>
      <c r="J137" s="8">
        <v>7.904109589041096</v>
      </c>
      <c r="K137" s="5">
        <v>43844</v>
      </c>
      <c r="L137" s="6" t="s">
        <v>78</v>
      </c>
      <c r="P137" s="5"/>
      <c r="S137" s="3" t="s">
        <v>80</v>
      </c>
      <c r="T137" s="5">
        <v>42628</v>
      </c>
      <c r="W137" s="5"/>
      <c r="X137" s="4"/>
      <c r="Y137" s="3"/>
      <c r="AA137" s="9"/>
      <c r="AB137" s="14" t="s">
        <v>80</v>
      </c>
      <c r="AC137" s="5">
        <v>42564</v>
      </c>
      <c r="AD137" s="2" t="s">
        <v>149</v>
      </c>
      <c r="AE137" s="1" t="s">
        <v>79</v>
      </c>
      <c r="AF137" s="2"/>
      <c r="AG137" s="9"/>
      <c r="AK137" s="3" t="s">
        <v>82</v>
      </c>
      <c r="AN137" s="10"/>
      <c r="AP137" s="5"/>
      <c r="AR137" s="5"/>
      <c r="AU137" s="6"/>
      <c r="AX137" s="5" t="s">
        <v>82</v>
      </c>
      <c r="AY137" s="3" t="s">
        <v>80</v>
      </c>
      <c r="AZ137" s="14" t="s">
        <v>129</v>
      </c>
      <c r="BA137" s="9">
        <v>42781</v>
      </c>
      <c r="BB137" s="14" t="s">
        <v>79</v>
      </c>
      <c r="BC137" s="14" t="s">
        <v>464</v>
      </c>
      <c r="BD137" s="5">
        <v>43588</v>
      </c>
      <c r="BE137" s="3"/>
      <c r="BG137" s="6"/>
      <c r="BJ137" s="6"/>
      <c r="BM137" s="6" t="s">
        <v>82</v>
      </c>
      <c r="BP137" s="6"/>
      <c r="BS137" s="9"/>
      <c r="BT137" s="5"/>
      <c r="BV137" s="6"/>
      <c r="BW137" s="14" t="s">
        <v>79</v>
      </c>
      <c r="BX137" s="14" t="s">
        <v>251</v>
      </c>
      <c r="BY137" s="9">
        <v>42564</v>
      </c>
      <c r="CB137" s="6"/>
      <c r="CC137" s="14" t="s">
        <v>466</v>
      </c>
      <c r="EJ137" s="14">
        <v>-793.83561643835606</v>
      </c>
      <c r="EK137" s="14">
        <v>94.9</v>
      </c>
      <c r="EL137" s="5">
        <v>43514</v>
      </c>
    </row>
    <row r="138" spans="1:142" x14ac:dyDescent="0.2">
      <c r="A138" s="14">
        <v>1882</v>
      </c>
      <c r="B138" s="14" t="s">
        <v>133</v>
      </c>
      <c r="C138" s="14">
        <v>32</v>
      </c>
      <c r="D138" s="4">
        <v>7.0986301369863014</v>
      </c>
      <c r="E138" s="14" t="s">
        <v>80</v>
      </c>
      <c r="F138" s="7">
        <v>42086</v>
      </c>
      <c r="G138" s="14">
        <v>6.6</v>
      </c>
      <c r="H138" s="4">
        <v>48.4</v>
      </c>
      <c r="I138" s="8">
        <v>7.3342465753424655</v>
      </c>
      <c r="J138" s="8">
        <v>11.367123287671232</v>
      </c>
      <c r="K138" s="5"/>
      <c r="L138" s="6" t="s">
        <v>84</v>
      </c>
      <c r="P138" s="5"/>
      <c r="S138" s="3"/>
      <c r="T138" s="5"/>
      <c r="W138" s="5"/>
      <c r="X138" s="4"/>
      <c r="Y138" s="3"/>
      <c r="AA138" s="9"/>
      <c r="AB138" s="14" t="s">
        <v>80</v>
      </c>
      <c r="AC138" s="5">
        <v>43214</v>
      </c>
      <c r="AD138" s="2" t="s">
        <v>149</v>
      </c>
      <c r="AE138" s="1"/>
      <c r="AF138" s="2"/>
      <c r="AG138" s="9" t="s">
        <v>82</v>
      </c>
      <c r="AK138" s="3" t="s">
        <v>82</v>
      </c>
      <c r="AN138" s="10"/>
      <c r="AP138" s="5"/>
      <c r="AR138" s="5"/>
      <c r="AU138" s="6"/>
      <c r="AV138" s="14" t="s">
        <v>79</v>
      </c>
      <c r="AW138" s="14" t="s">
        <v>94</v>
      </c>
      <c r="AX138" s="5">
        <v>42318</v>
      </c>
      <c r="AY138" s="3"/>
      <c r="BA138" s="9"/>
      <c r="BB138" s="14" t="s">
        <v>79</v>
      </c>
      <c r="BC138" s="14" t="s">
        <v>112</v>
      </c>
      <c r="BD138" s="5">
        <v>43205</v>
      </c>
      <c r="BE138" s="3"/>
      <c r="BG138" s="6"/>
      <c r="BJ138" s="6"/>
      <c r="BM138" s="6" t="s">
        <v>82</v>
      </c>
      <c r="BP138" s="9"/>
      <c r="BQ138" s="5"/>
      <c r="BS138" s="6"/>
      <c r="BV138" s="6"/>
      <c r="BY138" s="9"/>
      <c r="CB138" s="6"/>
      <c r="CC138" s="14" t="s">
        <v>467</v>
      </c>
      <c r="EJ138" s="14">
        <v>-217.01369863013699</v>
      </c>
      <c r="EK138" s="14">
        <v>106.2</v>
      </c>
      <c r="EL138" s="5">
        <v>43169</v>
      </c>
    </row>
    <row r="139" spans="1:142" x14ac:dyDescent="0.2">
      <c r="A139" s="14">
        <v>1883</v>
      </c>
      <c r="B139" s="14" t="s">
        <v>133</v>
      </c>
      <c r="C139" s="14">
        <v>32</v>
      </c>
      <c r="D139" s="4">
        <v>5.6</v>
      </c>
      <c r="E139" s="14" t="s">
        <v>80</v>
      </c>
      <c r="F139" s="7">
        <v>42084</v>
      </c>
      <c r="G139" s="14">
        <v>6.6</v>
      </c>
      <c r="H139" s="4">
        <v>45.3</v>
      </c>
      <c r="I139" s="8">
        <v>5.8410958904109593</v>
      </c>
      <c r="J139" s="8">
        <v>9.6191780821917803</v>
      </c>
      <c r="K139" s="5">
        <v>44216</v>
      </c>
      <c r="L139" s="6" t="s">
        <v>78</v>
      </c>
      <c r="P139" s="5"/>
      <c r="S139" s="3"/>
      <c r="T139" s="5"/>
      <c r="U139" s="14" t="s">
        <v>79</v>
      </c>
      <c r="V139" s="14" t="s">
        <v>469</v>
      </c>
      <c r="W139" s="5">
        <v>42178</v>
      </c>
      <c r="X139" s="4">
        <v>0.25753424657534246</v>
      </c>
      <c r="Y139" s="3" t="s">
        <v>79</v>
      </c>
      <c r="AA139" s="9"/>
      <c r="AB139" s="14" t="s">
        <v>80</v>
      </c>
      <c r="AC139" s="5">
        <v>43622</v>
      </c>
      <c r="AD139" s="2" t="s">
        <v>149</v>
      </c>
      <c r="AE139" s="1"/>
      <c r="AF139" s="2"/>
      <c r="AG139" s="9" t="s">
        <v>82</v>
      </c>
      <c r="AK139" s="3" t="s">
        <v>82</v>
      </c>
      <c r="AL139" s="5"/>
      <c r="AN139" s="10"/>
      <c r="AP139" s="5"/>
      <c r="AR139" s="5"/>
      <c r="AU139" s="6"/>
      <c r="AX139" s="5" t="s">
        <v>82</v>
      </c>
      <c r="AY139" s="3" t="s">
        <v>80</v>
      </c>
      <c r="AZ139" s="14" t="s">
        <v>468</v>
      </c>
      <c r="BA139" s="9">
        <v>43503</v>
      </c>
      <c r="BB139" s="14" t="s">
        <v>79</v>
      </c>
      <c r="BC139" s="14" t="s">
        <v>112</v>
      </c>
      <c r="BD139" s="5">
        <v>43205</v>
      </c>
      <c r="BE139" s="3"/>
      <c r="BG139" s="6"/>
      <c r="BJ139" s="9"/>
      <c r="BM139" s="9" t="s">
        <v>82</v>
      </c>
      <c r="BP139" s="9"/>
      <c r="BS139" s="9"/>
      <c r="BT139" s="5"/>
      <c r="BU139" s="5"/>
      <c r="BV139" s="6"/>
      <c r="BY139" s="9"/>
      <c r="CA139" s="11"/>
      <c r="CB139" s="12"/>
      <c r="EJ139" s="14">
        <v>-232</v>
      </c>
      <c r="EK139" s="14">
        <v>103.2</v>
      </c>
      <c r="EL139" s="5">
        <v>43260</v>
      </c>
    </row>
    <row r="140" spans="1:142" x14ac:dyDescent="0.2">
      <c r="A140" s="14">
        <v>1887</v>
      </c>
      <c r="B140" s="14" t="s">
        <v>77</v>
      </c>
      <c r="C140" s="14">
        <v>91</v>
      </c>
      <c r="D140" s="4">
        <v>4.3013698630136989</v>
      </c>
      <c r="F140" s="7">
        <v>42086</v>
      </c>
      <c r="G140" s="14">
        <v>6.6</v>
      </c>
      <c r="H140" s="4">
        <v>45</v>
      </c>
      <c r="I140" s="8">
        <v>4.536986301369863</v>
      </c>
      <c r="J140" s="8">
        <v>8.2904109589041095</v>
      </c>
      <c r="K140" s="5">
        <v>43742</v>
      </c>
      <c r="L140" s="6" t="s">
        <v>78</v>
      </c>
      <c r="P140" s="5"/>
      <c r="S140" s="3" t="s">
        <v>80</v>
      </c>
      <c r="T140" s="5">
        <v>43378</v>
      </c>
      <c r="U140" s="14" t="s">
        <v>79</v>
      </c>
      <c r="V140" s="14" t="s">
        <v>472</v>
      </c>
      <c r="W140" s="5">
        <v>43315</v>
      </c>
      <c r="X140" s="4">
        <v>3.3671232876712329</v>
      </c>
      <c r="Y140" s="3"/>
      <c r="AA140" s="9"/>
      <c r="AB140" s="14" t="s">
        <v>80</v>
      </c>
      <c r="AC140" s="5">
        <v>42599</v>
      </c>
      <c r="AD140" s="2" t="s">
        <v>149</v>
      </c>
      <c r="AE140" s="1" t="s">
        <v>79</v>
      </c>
      <c r="AF140" s="2" t="s">
        <v>102</v>
      </c>
      <c r="AG140" s="9">
        <v>42236</v>
      </c>
      <c r="AH140" s="14" t="s">
        <v>79</v>
      </c>
      <c r="AK140" s="3" t="s">
        <v>82</v>
      </c>
      <c r="AL140" s="5"/>
      <c r="AM140" s="13"/>
      <c r="AN140" s="10"/>
      <c r="AP140" s="5"/>
      <c r="AU140" s="6"/>
      <c r="AV140" s="14" t="s">
        <v>79</v>
      </c>
      <c r="AW140" s="14" t="s">
        <v>94</v>
      </c>
      <c r="AX140" s="5">
        <v>42478</v>
      </c>
      <c r="AY140" s="3" t="s">
        <v>80</v>
      </c>
      <c r="AZ140" s="14" t="s">
        <v>470</v>
      </c>
      <c r="BA140" s="9" t="s">
        <v>471</v>
      </c>
      <c r="BB140" s="14" t="s">
        <v>79</v>
      </c>
      <c r="BC140" s="14" t="s">
        <v>130</v>
      </c>
      <c r="BD140" s="5">
        <v>43195</v>
      </c>
      <c r="BE140" s="3"/>
      <c r="BG140" s="6"/>
      <c r="BJ140" s="6"/>
      <c r="BL140" s="14" t="s">
        <v>82</v>
      </c>
      <c r="BM140" s="6"/>
      <c r="BP140" s="9"/>
      <c r="BS140" s="6"/>
      <c r="BV140" s="9"/>
      <c r="BY140" s="6"/>
      <c r="CB140" s="6"/>
      <c r="CC140" s="14" t="s">
        <v>473</v>
      </c>
      <c r="EJ140" s="14">
        <v>-39.301369863013598</v>
      </c>
      <c r="EK140" s="14">
        <v>99.5</v>
      </c>
      <c r="EL140" s="5">
        <v>43271</v>
      </c>
    </row>
    <row r="141" spans="1:142" x14ac:dyDescent="0.2">
      <c r="A141" s="14">
        <v>1888</v>
      </c>
      <c r="B141" s="14" t="s">
        <v>77</v>
      </c>
      <c r="C141" s="14">
        <v>93</v>
      </c>
      <c r="D141" s="4">
        <v>4.5863013698630137</v>
      </c>
      <c r="E141" s="14" t="s">
        <v>80</v>
      </c>
      <c r="F141" s="7">
        <v>42086</v>
      </c>
      <c r="G141" s="14">
        <v>6.6</v>
      </c>
      <c r="H141" s="4">
        <v>45.8</v>
      </c>
      <c r="I141" s="8">
        <v>4.8219178082191778</v>
      </c>
      <c r="J141" s="8">
        <v>8.6383561643835609</v>
      </c>
      <c r="K141" s="5">
        <v>43846</v>
      </c>
      <c r="L141" s="6" t="s">
        <v>78</v>
      </c>
      <c r="P141" s="5"/>
      <c r="S141" s="3" t="s">
        <v>80</v>
      </c>
      <c r="T141" s="5">
        <v>43367</v>
      </c>
      <c r="W141" s="5"/>
      <c r="X141" s="4"/>
      <c r="Y141" s="3"/>
      <c r="AA141" s="9"/>
      <c r="AB141" s="14" t="s">
        <v>80</v>
      </c>
      <c r="AC141" s="5">
        <v>42599</v>
      </c>
      <c r="AD141" s="2" t="s">
        <v>149</v>
      </c>
      <c r="AE141" s="1" t="s">
        <v>79</v>
      </c>
      <c r="AF141" s="2" t="s">
        <v>475</v>
      </c>
      <c r="AG141" s="9" t="s">
        <v>476</v>
      </c>
      <c r="AK141" s="3" t="s">
        <v>80</v>
      </c>
      <c r="AN141" s="10">
        <v>43809</v>
      </c>
      <c r="AO141" s="14" t="s">
        <v>477</v>
      </c>
      <c r="AP141" s="5"/>
      <c r="AU141" s="6"/>
      <c r="AV141" s="14" t="s">
        <v>79</v>
      </c>
      <c r="AW141" s="14" t="s">
        <v>127</v>
      </c>
      <c r="AX141" s="5" t="s">
        <v>474</v>
      </c>
      <c r="AY141" s="3"/>
      <c r="BA141" s="9"/>
      <c r="BB141" s="14" t="s">
        <v>79</v>
      </c>
      <c r="BC141" s="14" t="s">
        <v>112</v>
      </c>
      <c r="BD141" s="5" t="s">
        <v>478</v>
      </c>
      <c r="BE141" s="3"/>
      <c r="BG141" s="6"/>
      <c r="BJ141" s="6"/>
      <c r="BL141" s="14" t="s">
        <v>82</v>
      </c>
      <c r="BM141" s="9"/>
      <c r="BP141" s="6"/>
      <c r="BS141" s="6"/>
      <c r="BV141" s="6"/>
      <c r="BY141" s="6"/>
      <c r="CB141" s="6"/>
      <c r="CC141" s="14" t="s">
        <v>479</v>
      </c>
      <c r="EJ141" s="14">
        <v>-791.13698630137003</v>
      </c>
      <c r="EK141" s="14">
        <v>103.6</v>
      </c>
      <c r="EL141" s="5">
        <v>43248</v>
      </c>
    </row>
    <row r="142" spans="1:142" x14ac:dyDescent="0.2">
      <c r="A142" s="14">
        <v>1890</v>
      </c>
      <c r="B142" s="14" t="s">
        <v>77</v>
      </c>
      <c r="C142" s="14">
        <v>88</v>
      </c>
      <c r="D142" s="4">
        <v>7.0986301369863014</v>
      </c>
      <c r="E142" s="14" t="s">
        <v>80</v>
      </c>
      <c r="F142" s="7">
        <v>42086</v>
      </c>
      <c r="G142" s="14">
        <v>6.8</v>
      </c>
      <c r="H142" s="4">
        <v>54.7</v>
      </c>
      <c r="I142" s="8">
        <v>7.3342465753424655</v>
      </c>
      <c r="J142" s="8">
        <v>11.890410958904109</v>
      </c>
      <c r="K142" s="5"/>
      <c r="L142" s="6" t="s">
        <v>84</v>
      </c>
      <c r="P142" s="5"/>
      <c r="S142" s="3"/>
      <c r="T142" s="5"/>
      <c r="W142" s="5"/>
      <c r="X142" s="4"/>
      <c r="Y142" s="3" t="s">
        <v>79</v>
      </c>
      <c r="AA142" s="9"/>
      <c r="AC142" s="5"/>
      <c r="AD142" s="2"/>
      <c r="AE142" s="1"/>
      <c r="AF142" s="2"/>
      <c r="AG142" s="9" t="s">
        <v>82</v>
      </c>
      <c r="AK142" s="3" t="s">
        <v>82</v>
      </c>
      <c r="AN142" s="10">
        <v>43194</v>
      </c>
      <c r="AO142" s="14" t="s">
        <v>481</v>
      </c>
      <c r="AP142" s="5">
        <v>43252</v>
      </c>
      <c r="AQ142" s="14" t="s">
        <v>482</v>
      </c>
      <c r="AR142" s="5">
        <v>10961</v>
      </c>
      <c r="AS142" s="14" t="s">
        <v>483</v>
      </c>
      <c r="AU142" s="6"/>
      <c r="AV142" s="14" t="s">
        <v>79</v>
      </c>
      <c r="AW142" s="14" t="s">
        <v>94</v>
      </c>
      <c r="AX142" s="5">
        <v>42382</v>
      </c>
      <c r="AY142" s="3" t="s">
        <v>80</v>
      </c>
      <c r="AZ142" s="14" t="s">
        <v>264</v>
      </c>
      <c r="BA142" s="9">
        <v>43514</v>
      </c>
      <c r="BB142" s="14" t="s">
        <v>79</v>
      </c>
      <c r="BC142" s="14" t="s">
        <v>130</v>
      </c>
      <c r="BD142" s="5">
        <v>43216</v>
      </c>
      <c r="BE142" s="3"/>
      <c r="BG142" s="6"/>
      <c r="BJ142" s="6"/>
      <c r="BK142" s="14" t="s">
        <v>79</v>
      </c>
      <c r="BL142" s="14" t="s">
        <v>480</v>
      </c>
      <c r="BM142" s="9">
        <v>43348</v>
      </c>
      <c r="BP142" s="6"/>
      <c r="BS142" s="9"/>
      <c r="BV142" s="6"/>
      <c r="BY142" s="6"/>
      <c r="CB142" s="6"/>
      <c r="CC142" s="14" t="s">
        <v>484</v>
      </c>
      <c r="EJ142" s="14">
        <v>-721.01369863013701</v>
      </c>
      <c r="EK142" s="14">
        <v>112.5</v>
      </c>
      <c r="EL142" s="5">
        <v>42978</v>
      </c>
    </row>
    <row r="143" spans="1:142" x14ac:dyDescent="0.2">
      <c r="A143" s="14">
        <v>1891</v>
      </c>
      <c r="B143" s="14" t="s">
        <v>77</v>
      </c>
      <c r="C143" s="14">
        <v>92</v>
      </c>
      <c r="D143" s="4">
        <v>4.5671232876712331</v>
      </c>
      <c r="E143" s="14" t="s">
        <v>80</v>
      </c>
      <c r="F143" s="7">
        <v>42085</v>
      </c>
      <c r="G143" s="14">
        <v>6.6</v>
      </c>
      <c r="H143" s="4">
        <v>34.299999999999997</v>
      </c>
      <c r="I143" s="8">
        <v>4.8054794520547945</v>
      </c>
      <c r="J143" s="8">
        <v>7.6602739726027398</v>
      </c>
      <c r="K143" s="5">
        <v>43839</v>
      </c>
      <c r="L143" s="6" t="s">
        <v>78</v>
      </c>
      <c r="P143" s="5"/>
      <c r="S143" s="3" t="s">
        <v>80</v>
      </c>
      <c r="T143" s="5">
        <v>43367</v>
      </c>
      <c r="U143" s="14" t="s">
        <v>79</v>
      </c>
      <c r="V143" s="14" t="s">
        <v>235</v>
      </c>
      <c r="W143" s="5">
        <v>43195</v>
      </c>
      <c r="X143" s="4">
        <v>3.0410958904109591</v>
      </c>
      <c r="Y143" s="3"/>
      <c r="AA143" s="9"/>
      <c r="AB143" s="14" t="s">
        <v>80</v>
      </c>
      <c r="AC143" s="5">
        <v>43704</v>
      </c>
      <c r="AD143" s="2" t="s">
        <v>149</v>
      </c>
      <c r="AE143" s="1"/>
      <c r="AF143" s="2"/>
      <c r="AG143" s="9" t="s">
        <v>82</v>
      </c>
      <c r="AK143" s="3" t="s">
        <v>82</v>
      </c>
      <c r="AN143" s="10"/>
      <c r="AP143" s="5"/>
      <c r="AU143" s="6"/>
      <c r="AV143" s="14" t="s">
        <v>79</v>
      </c>
      <c r="AW143" s="14" t="s">
        <v>94</v>
      </c>
      <c r="AX143" s="5">
        <v>43704</v>
      </c>
      <c r="AY143" s="3"/>
      <c r="BA143" s="6"/>
      <c r="BE143" s="3"/>
      <c r="BG143" s="6"/>
      <c r="BJ143" s="6"/>
      <c r="BL143" s="14" t="s">
        <v>82</v>
      </c>
      <c r="BM143" s="9"/>
      <c r="BP143" s="9"/>
      <c r="BS143" s="9"/>
      <c r="BT143" s="14" t="s">
        <v>79</v>
      </c>
      <c r="BU143" s="14" t="s">
        <v>130</v>
      </c>
      <c r="BV143" s="9">
        <v>43601</v>
      </c>
      <c r="BY143" s="9"/>
      <c r="CB143" s="6"/>
      <c r="CC143" s="14" t="s">
        <v>485</v>
      </c>
      <c r="EJ143" s="14">
        <v>-782.328767123288</v>
      </c>
      <c r="EK143" s="14">
        <v>91.9</v>
      </c>
      <c r="EL143" s="5">
        <v>43598</v>
      </c>
    </row>
    <row r="144" spans="1:142" x14ac:dyDescent="0.2">
      <c r="A144" s="14">
        <v>1895</v>
      </c>
      <c r="B144" s="14" t="s">
        <v>77</v>
      </c>
      <c r="C144" s="14">
        <v>93</v>
      </c>
      <c r="D144" s="4">
        <v>4.1643835616438354</v>
      </c>
      <c r="E144" s="14" t="s">
        <v>80</v>
      </c>
      <c r="F144" s="7">
        <v>41758</v>
      </c>
      <c r="G144" s="14">
        <v>7.2</v>
      </c>
      <c r="H144" s="4">
        <v>59.4</v>
      </c>
      <c r="I144" s="8">
        <v>5.3726027397260276</v>
      </c>
      <c r="J144" s="8">
        <v>10.323287671232876</v>
      </c>
      <c r="K144" s="5">
        <v>43719</v>
      </c>
      <c r="L144" s="6" t="s">
        <v>78</v>
      </c>
      <c r="P144" s="5"/>
      <c r="S144" s="3" t="s">
        <v>80</v>
      </c>
      <c r="T144" s="5">
        <v>42632</v>
      </c>
      <c r="W144" s="5"/>
      <c r="X144" s="4"/>
      <c r="Y144" s="3"/>
      <c r="AA144" s="9"/>
      <c r="AB144" s="14" t="s">
        <v>80</v>
      </c>
      <c r="AC144" s="5">
        <v>42201</v>
      </c>
      <c r="AD144" s="2" t="s">
        <v>99</v>
      </c>
      <c r="AE144" s="1"/>
      <c r="AF144" s="2"/>
      <c r="AG144" s="9" t="s">
        <v>82</v>
      </c>
      <c r="AK144" s="3" t="s">
        <v>82</v>
      </c>
      <c r="AN144" s="10"/>
      <c r="AP144" s="5"/>
      <c r="AU144" s="6"/>
      <c r="AV144" s="14" t="s">
        <v>79</v>
      </c>
      <c r="AW144" s="14" t="s">
        <v>486</v>
      </c>
      <c r="AX144" s="5" t="s">
        <v>487</v>
      </c>
      <c r="AY144" s="3"/>
      <c r="BA144" s="9"/>
      <c r="BD144" s="14" t="s">
        <v>82</v>
      </c>
      <c r="BE144" s="3"/>
      <c r="BG144" s="6"/>
      <c r="BJ144" s="6"/>
      <c r="BK144" s="14" t="s">
        <v>79</v>
      </c>
      <c r="BL144" s="14" t="s">
        <v>489</v>
      </c>
      <c r="BM144" s="9">
        <v>43067</v>
      </c>
      <c r="BP144" s="6"/>
      <c r="BQ144" s="14" t="s">
        <v>79</v>
      </c>
      <c r="BR144" s="14" t="s">
        <v>488</v>
      </c>
      <c r="BS144" s="9">
        <v>42632</v>
      </c>
      <c r="BV144" s="6"/>
      <c r="BW144" s="14" t="s">
        <v>79</v>
      </c>
      <c r="BX144" s="14" t="s">
        <v>91</v>
      </c>
      <c r="BY144" s="9">
        <v>42632</v>
      </c>
      <c r="CB144" s="6"/>
      <c r="EJ144" s="14">
        <v>-795.35616438356203</v>
      </c>
      <c r="EK144" s="14">
        <v>123.9</v>
      </c>
      <c r="EL144" s="5">
        <v>42506</v>
      </c>
    </row>
    <row r="145" spans="1:142" x14ac:dyDescent="0.2">
      <c r="A145" s="14">
        <v>1896</v>
      </c>
      <c r="B145" s="14" t="s">
        <v>77</v>
      </c>
      <c r="C145" s="14">
        <v>79</v>
      </c>
      <c r="D145" s="4">
        <v>4.2164383561643834</v>
      </c>
      <c r="E145" s="14" t="s">
        <v>80</v>
      </c>
      <c r="F145" s="7">
        <v>41414</v>
      </c>
      <c r="G145" s="14">
        <v>7</v>
      </c>
      <c r="H145" s="4">
        <v>71.599999999999994</v>
      </c>
      <c r="I145" s="8">
        <v>6.3671232876712329</v>
      </c>
      <c r="J145" s="8">
        <v>12.334246575342465</v>
      </c>
      <c r="K145" s="5">
        <v>43738</v>
      </c>
      <c r="L145" s="6" t="s">
        <v>78</v>
      </c>
      <c r="P145" s="5"/>
      <c r="S145" s="3" t="s">
        <v>80</v>
      </c>
      <c r="T145" s="5">
        <v>43004</v>
      </c>
      <c r="U145" s="14" t="s">
        <v>79</v>
      </c>
      <c r="V145" s="14" t="s">
        <v>492</v>
      </c>
      <c r="W145" s="5">
        <v>42485</v>
      </c>
      <c r="X145" s="4">
        <v>2.9342465753424656</v>
      </c>
      <c r="Y145" s="3"/>
      <c r="AA145" s="9"/>
      <c r="AB145" s="14" t="s">
        <v>80</v>
      </c>
      <c r="AC145" s="5">
        <v>42774</v>
      </c>
      <c r="AD145" s="2" t="s">
        <v>149</v>
      </c>
      <c r="AE145" s="1"/>
      <c r="AF145" s="2"/>
      <c r="AG145" s="9" t="s">
        <v>82</v>
      </c>
      <c r="AK145" s="3" t="s">
        <v>80</v>
      </c>
      <c r="AL145" s="5">
        <v>42794</v>
      </c>
      <c r="AM145" s="14" t="s">
        <v>490</v>
      </c>
      <c r="AN145" s="10">
        <v>43628</v>
      </c>
      <c r="AO145" s="14" t="s">
        <v>155</v>
      </c>
      <c r="AP145" s="5"/>
      <c r="AU145" s="6"/>
      <c r="AW145" s="14" t="s">
        <v>82</v>
      </c>
      <c r="AX145" s="5"/>
      <c r="AY145" s="3"/>
      <c r="BA145" s="6"/>
      <c r="BD145" s="14" t="s">
        <v>82</v>
      </c>
      <c r="BE145" s="3" t="s">
        <v>79</v>
      </c>
      <c r="BF145" s="14" t="s">
        <v>493</v>
      </c>
      <c r="BG145" s="9">
        <v>42653</v>
      </c>
      <c r="BJ145" s="6"/>
      <c r="BL145" s="14" t="s">
        <v>82</v>
      </c>
      <c r="BM145" s="9"/>
      <c r="BP145" s="6"/>
      <c r="BQ145" s="14" t="s">
        <v>79</v>
      </c>
      <c r="BR145" s="14" t="s">
        <v>491</v>
      </c>
      <c r="BS145" s="9">
        <v>42299</v>
      </c>
      <c r="BV145" s="6"/>
      <c r="BW145" s="14" t="s">
        <v>79</v>
      </c>
      <c r="BX145" s="14" t="s">
        <v>91</v>
      </c>
      <c r="BY145" s="9">
        <v>42299</v>
      </c>
      <c r="BZ145" s="14" t="s">
        <v>79</v>
      </c>
      <c r="CA145" s="14">
        <v>42382</v>
      </c>
      <c r="CB145" s="6" t="s">
        <v>234</v>
      </c>
      <c r="EJ145" s="14">
        <v>-668.83561643835606</v>
      </c>
      <c r="EK145" s="14">
        <v>148</v>
      </c>
      <c r="EL145" s="5">
        <v>41791</v>
      </c>
    </row>
    <row r="146" spans="1:142" x14ac:dyDescent="0.2">
      <c r="A146" s="14">
        <v>1897</v>
      </c>
      <c r="B146" s="14" t="s">
        <v>77</v>
      </c>
      <c r="C146" s="14">
        <v>93</v>
      </c>
      <c r="D146" s="4">
        <v>4.1780821917808222</v>
      </c>
      <c r="E146" s="14" t="s">
        <v>80</v>
      </c>
      <c r="F146" s="7">
        <v>41758</v>
      </c>
      <c r="G146" s="14">
        <v>7.2</v>
      </c>
      <c r="H146" s="4">
        <v>68.900000000000006</v>
      </c>
      <c r="I146" s="8">
        <v>5.3863013698630136</v>
      </c>
      <c r="J146" s="8">
        <v>11.128767123287671</v>
      </c>
      <c r="K146" s="5">
        <v>43724</v>
      </c>
      <c r="L146" s="6" t="s">
        <v>78</v>
      </c>
      <c r="P146" s="5"/>
      <c r="S146" s="3"/>
      <c r="T146" s="5"/>
      <c r="U146" s="14" t="s">
        <v>79</v>
      </c>
      <c r="V146" s="14" t="s">
        <v>496</v>
      </c>
      <c r="W146" s="5">
        <v>42299</v>
      </c>
      <c r="X146" s="4">
        <v>1.4821917808219178</v>
      </c>
      <c r="Y146" s="3"/>
      <c r="AA146" s="9"/>
      <c r="AB146" s="14" t="s">
        <v>80</v>
      </c>
      <c r="AC146" s="5">
        <v>42201</v>
      </c>
      <c r="AD146" s="2" t="s">
        <v>99</v>
      </c>
      <c r="AE146" s="1"/>
      <c r="AF146" s="2"/>
      <c r="AG146" s="9" t="s">
        <v>82</v>
      </c>
      <c r="AH146" s="14" t="s">
        <v>79</v>
      </c>
      <c r="AK146" s="3" t="s">
        <v>82</v>
      </c>
      <c r="AL146" s="5"/>
      <c r="AN146" s="10">
        <v>43326</v>
      </c>
      <c r="AO146" s="14" t="s">
        <v>497</v>
      </c>
      <c r="AP146" s="5">
        <v>43509</v>
      </c>
      <c r="AQ146" s="14" t="s">
        <v>498</v>
      </c>
      <c r="AU146" s="6"/>
      <c r="AV146" s="14" t="s">
        <v>79</v>
      </c>
      <c r="AW146" s="14" t="s">
        <v>127</v>
      </c>
      <c r="AX146" s="5" t="s">
        <v>494</v>
      </c>
      <c r="AY146" s="3"/>
      <c r="BA146" s="9"/>
      <c r="BD146" s="14" t="s">
        <v>82</v>
      </c>
      <c r="BE146" s="3"/>
      <c r="BG146" s="9"/>
      <c r="BJ146" s="6"/>
      <c r="BM146" s="6"/>
      <c r="BP146" s="6"/>
      <c r="BQ146" s="14" t="s">
        <v>79</v>
      </c>
      <c r="BR146" s="14" t="s">
        <v>495</v>
      </c>
      <c r="BS146" s="9">
        <v>42302</v>
      </c>
      <c r="BT146" s="5"/>
      <c r="BV146" s="9"/>
      <c r="BW146" s="14" t="s">
        <v>79</v>
      </c>
      <c r="BX146" s="14" t="s">
        <v>91</v>
      </c>
      <c r="BY146" s="9">
        <v>42632</v>
      </c>
      <c r="CA146" s="5"/>
      <c r="CB146" s="6"/>
      <c r="CC146" s="14" t="s">
        <v>499</v>
      </c>
      <c r="EJ146" s="14">
        <v>-795.219178082192</v>
      </c>
      <c r="EK146" s="14">
        <v>133.6</v>
      </c>
      <c r="EL146" s="5">
        <v>42217</v>
      </c>
    </row>
    <row r="147" spans="1:142" x14ac:dyDescent="0.2">
      <c r="A147" s="14">
        <v>1898</v>
      </c>
      <c r="B147" s="14" t="s">
        <v>77</v>
      </c>
      <c r="C147" s="14">
        <v>93</v>
      </c>
      <c r="D147" s="4">
        <v>4.5287671232876709</v>
      </c>
      <c r="E147" s="14" t="s">
        <v>80</v>
      </c>
      <c r="F147" s="7">
        <v>41171</v>
      </c>
      <c r="G147" s="14">
        <v>4</v>
      </c>
      <c r="H147" s="4">
        <v>66.400000000000006</v>
      </c>
      <c r="I147" s="8">
        <v>7.3452054794520549</v>
      </c>
      <c r="J147" s="8">
        <v>12.882191780821918</v>
      </c>
      <c r="K147" s="5">
        <v>43852</v>
      </c>
      <c r="L147" s="6" t="s">
        <v>78</v>
      </c>
      <c r="N147" s="5"/>
      <c r="P147" s="5"/>
      <c r="S147" s="3"/>
      <c r="T147" s="5"/>
      <c r="W147" s="5"/>
      <c r="X147" s="4"/>
      <c r="Y147" s="3"/>
      <c r="AA147" s="9"/>
      <c r="AB147" s="14" t="s">
        <v>80</v>
      </c>
      <c r="AC147" s="5">
        <v>42201</v>
      </c>
      <c r="AD147" s="2" t="s">
        <v>149</v>
      </c>
      <c r="AE147" s="1"/>
      <c r="AF147" s="2"/>
      <c r="AG147" s="9" t="s">
        <v>82</v>
      </c>
      <c r="AK147" s="3"/>
      <c r="AL147" s="5"/>
      <c r="AN147" s="10">
        <v>43067</v>
      </c>
      <c r="AO147" s="14" t="s">
        <v>502</v>
      </c>
      <c r="AP147" s="5"/>
      <c r="AU147" s="6"/>
      <c r="AW147" s="14" t="s">
        <v>82</v>
      </c>
      <c r="AX147" s="5"/>
      <c r="AY147" s="3"/>
      <c r="BA147" s="9"/>
      <c r="BD147" s="5" t="s">
        <v>82</v>
      </c>
      <c r="BE147" s="3" t="s">
        <v>79</v>
      </c>
      <c r="BF147" s="14" t="s">
        <v>501</v>
      </c>
      <c r="BG147" s="9">
        <v>42571</v>
      </c>
      <c r="BJ147" s="9"/>
      <c r="BM147" s="6"/>
      <c r="BN147" s="5"/>
      <c r="BP147" s="9"/>
      <c r="BQ147" s="5" t="s">
        <v>79</v>
      </c>
      <c r="BR147" s="14" t="s">
        <v>500</v>
      </c>
      <c r="BS147" s="9">
        <v>42298</v>
      </c>
      <c r="BT147" s="14" t="s">
        <v>79</v>
      </c>
      <c r="BU147" s="14" t="s">
        <v>91</v>
      </c>
      <c r="BV147" s="9">
        <v>43374</v>
      </c>
      <c r="BY147" s="9"/>
      <c r="CB147" s="6"/>
      <c r="CC147" s="14" t="s">
        <v>503</v>
      </c>
      <c r="EJ147" s="14">
        <v>-791.71232876712304</v>
      </c>
      <c r="EK147" s="14">
        <v>154.4</v>
      </c>
      <c r="EL147" s="5">
        <v>41705</v>
      </c>
    </row>
    <row r="148" spans="1:142" x14ac:dyDescent="0.2">
      <c r="A148" s="14">
        <v>2010</v>
      </c>
      <c r="B148" s="14" t="s">
        <v>133</v>
      </c>
      <c r="C148" s="14">
        <v>0</v>
      </c>
      <c r="D148" s="14">
        <v>5.353424657534247</v>
      </c>
      <c r="F148" s="14">
        <v>43527</v>
      </c>
      <c r="G148" s="14">
        <v>4</v>
      </c>
      <c r="H148" s="4">
        <v>70.400000000000006</v>
      </c>
      <c r="I148" s="14">
        <v>3.3863013698630136</v>
      </c>
      <c r="J148" s="14">
        <v>9.2547945205479447</v>
      </c>
      <c r="L148" s="6" t="s">
        <v>84</v>
      </c>
      <c r="P148" s="5"/>
      <c r="S148" s="3"/>
      <c r="T148" s="5"/>
      <c r="U148" s="14" t="s">
        <v>79</v>
      </c>
      <c r="V148" s="14" t="s">
        <v>505</v>
      </c>
      <c r="W148" s="5">
        <v>43509</v>
      </c>
      <c r="X148" s="14">
        <v>-4.9315068493150684E-2</v>
      </c>
      <c r="Y148" s="3"/>
      <c r="AA148" s="6"/>
      <c r="AE148" s="3"/>
      <c r="AG148" s="9"/>
      <c r="AK148" s="3" t="s">
        <v>80</v>
      </c>
      <c r="AL148" s="5">
        <v>44001</v>
      </c>
      <c r="AM148" s="14" t="s">
        <v>504</v>
      </c>
      <c r="AN148" s="10">
        <v>43727</v>
      </c>
      <c r="AO148" s="14" t="s">
        <v>506</v>
      </c>
      <c r="AP148" s="5"/>
      <c r="AU148" s="6"/>
      <c r="AY148" s="3"/>
      <c r="BA148" s="6"/>
      <c r="BE148" s="3"/>
      <c r="BG148" s="9"/>
      <c r="BK148" s="3"/>
      <c r="BM148" s="6"/>
      <c r="BN148" s="14" t="s">
        <v>80</v>
      </c>
      <c r="BO148" s="14" t="s">
        <v>132</v>
      </c>
      <c r="BP148" s="9">
        <v>43906</v>
      </c>
      <c r="BS148" s="9"/>
      <c r="BV148" s="6"/>
      <c r="BY148" s="9"/>
      <c r="CB148" s="6"/>
      <c r="CC148" s="14" t="s">
        <v>507</v>
      </c>
      <c r="EJ148" s="14">
        <v>421.64657534246601</v>
      </c>
      <c r="EK148" s="14">
        <v>80.900000000000006</v>
      </c>
      <c r="EL148" s="14">
        <v>43940</v>
      </c>
    </row>
    <row r="149" spans="1:142" x14ac:dyDescent="0.2">
      <c r="A149" s="14">
        <v>2046</v>
      </c>
      <c r="B149" s="14" t="s">
        <v>77</v>
      </c>
      <c r="C149" s="14">
        <v>93</v>
      </c>
      <c r="D149" s="4">
        <v>4.7232876712328764</v>
      </c>
      <c r="E149" s="14" t="s">
        <v>80</v>
      </c>
      <c r="F149" s="7">
        <v>41373</v>
      </c>
      <c r="G149" s="14">
        <v>1.1399999999999999</v>
      </c>
      <c r="H149" s="4">
        <v>69.3</v>
      </c>
      <c r="I149" s="8">
        <v>9.287671232876713</v>
      </c>
      <c r="J149" s="8">
        <v>15.06027397260274</v>
      </c>
      <c r="K149" s="5"/>
      <c r="L149" s="6" t="s">
        <v>84</v>
      </c>
      <c r="P149" s="5"/>
      <c r="S149" s="3" t="s">
        <v>79</v>
      </c>
      <c r="T149" s="5">
        <v>43378</v>
      </c>
      <c r="W149" s="5"/>
      <c r="X149" s="4"/>
      <c r="Y149" s="3"/>
      <c r="AA149" s="9"/>
      <c r="AB149" s="14" t="s">
        <v>80</v>
      </c>
      <c r="AC149" s="5">
        <v>43677</v>
      </c>
      <c r="AD149" s="2" t="s">
        <v>99</v>
      </c>
      <c r="AE149" s="1"/>
      <c r="AF149" s="2"/>
      <c r="AG149" s="9" t="s">
        <v>82</v>
      </c>
      <c r="AK149" s="3" t="s">
        <v>82</v>
      </c>
      <c r="AL149" s="5"/>
      <c r="AN149" s="10"/>
      <c r="AP149" s="5"/>
      <c r="AU149" s="6"/>
      <c r="AW149" s="14" t="s">
        <v>82</v>
      </c>
      <c r="AX149" s="5"/>
      <c r="AY149" s="3" t="s">
        <v>80</v>
      </c>
      <c r="AZ149" s="14" t="s">
        <v>129</v>
      </c>
      <c r="BA149" s="9">
        <v>43161</v>
      </c>
      <c r="BD149" s="14" t="s">
        <v>82</v>
      </c>
      <c r="BE149" s="3" t="s">
        <v>79</v>
      </c>
      <c r="BF149" s="14" t="s">
        <v>501</v>
      </c>
      <c r="BG149" s="9">
        <v>43066</v>
      </c>
      <c r="BK149" s="3"/>
      <c r="BM149" s="6" t="s">
        <v>82</v>
      </c>
      <c r="BP149" s="6"/>
      <c r="BQ149" s="14" t="s">
        <v>79</v>
      </c>
      <c r="BR149" s="14" t="s">
        <v>508</v>
      </c>
      <c r="BS149" s="9">
        <v>43378</v>
      </c>
      <c r="BV149" s="6"/>
      <c r="BW149" s="14" t="s">
        <v>79</v>
      </c>
      <c r="BX149" s="14" t="s">
        <v>283</v>
      </c>
      <c r="BY149" s="9">
        <v>43378</v>
      </c>
      <c r="CB149" s="6"/>
      <c r="EJ149" s="14">
        <v>-789.76712328767098</v>
      </c>
      <c r="EK149" s="14">
        <v>150.5</v>
      </c>
      <c r="EL149" s="5">
        <v>41821</v>
      </c>
    </row>
    <row r="150" spans="1:142" x14ac:dyDescent="0.2">
      <c r="A150" s="14">
        <v>2048</v>
      </c>
      <c r="B150" s="14" t="s">
        <v>77</v>
      </c>
      <c r="C150" s="14">
        <v>93</v>
      </c>
      <c r="D150" s="4">
        <v>4.7232876712328764</v>
      </c>
      <c r="E150" s="14" t="s">
        <v>80</v>
      </c>
      <c r="F150" s="7">
        <v>41373</v>
      </c>
      <c r="G150" s="14">
        <v>1.1399999999999999</v>
      </c>
      <c r="H150" s="4">
        <v>48.3</v>
      </c>
      <c r="I150" s="8">
        <v>9.287671232876713</v>
      </c>
      <c r="J150" s="8">
        <v>13.30958904109589</v>
      </c>
      <c r="K150" s="5"/>
      <c r="L150" s="6" t="s">
        <v>84</v>
      </c>
      <c r="P150" s="5"/>
      <c r="S150" s="3"/>
      <c r="T150" s="5"/>
      <c r="W150" s="5"/>
      <c r="X150" s="4"/>
      <c r="Y150" s="3"/>
      <c r="AA150" s="9"/>
      <c r="AB150" s="14" t="s">
        <v>80</v>
      </c>
      <c r="AC150" s="5">
        <v>43677</v>
      </c>
      <c r="AD150" s="2" t="s">
        <v>81</v>
      </c>
      <c r="AE150" s="1"/>
      <c r="AF150" s="2"/>
      <c r="AG150" s="9" t="s">
        <v>82</v>
      </c>
      <c r="AK150" s="3" t="s">
        <v>82</v>
      </c>
      <c r="AN150" s="10"/>
      <c r="AP150" s="5"/>
      <c r="AU150" s="6"/>
      <c r="AV150" s="14" t="s">
        <v>79</v>
      </c>
      <c r="AW150" s="14" t="s">
        <v>509</v>
      </c>
      <c r="AX150" s="5" t="s">
        <v>510</v>
      </c>
      <c r="AY150" s="3"/>
      <c r="BA150" s="6"/>
      <c r="BD150" s="14" t="s">
        <v>82</v>
      </c>
      <c r="BE150" s="3" t="s">
        <v>79</v>
      </c>
      <c r="BF150" s="14" t="s">
        <v>364</v>
      </c>
      <c r="BG150" s="9">
        <v>43194</v>
      </c>
      <c r="BK150" s="3"/>
      <c r="BM150" s="6" t="s">
        <v>82</v>
      </c>
      <c r="BP150" s="6"/>
      <c r="BQ150" s="14" t="s">
        <v>79</v>
      </c>
      <c r="BR150" s="14" t="s">
        <v>511</v>
      </c>
      <c r="BS150" s="9">
        <v>43410</v>
      </c>
      <c r="BV150" s="6"/>
      <c r="BY150" s="9"/>
      <c r="CB150" s="6"/>
      <c r="EJ150" s="14">
        <v>-789.76712328767098</v>
      </c>
      <c r="EK150" s="14">
        <v>129.5</v>
      </c>
      <c r="EL150" s="5">
        <v>42460</v>
      </c>
    </row>
    <row r="151" spans="1:142" x14ac:dyDescent="0.2">
      <c r="A151" s="14">
        <v>2050</v>
      </c>
      <c r="B151" s="14" t="s">
        <v>77</v>
      </c>
      <c r="C151" s="14">
        <v>81</v>
      </c>
      <c r="D151" s="14">
        <v>4.7232876712328764</v>
      </c>
      <c r="E151" s="14" t="s">
        <v>80</v>
      </c>
      <c r="F151" s="5">
        <v>41554</v>
      </c>
      <c r="G151" s="14">
        <v>0</v>
      </c>
      <c r="H151" s="4"/>
      <c r="J151" s="14">
        <v>14.457534246575342</v>
      </c>
      <c r="L151" s="6" t="s">
        <v>84</v>
      </c>
      <c r="P151" s="5"/>
      <c r="S151" s="3"/>
      <c r="T151" s="5"/>
      <c r="U151" s="14" t="s">
        <v>79</v>
      </c>
      <c r="V151" s="14" t="s">
        <v>514</v>
      </c>
      <c r="W151" s="5">
        <v>43655</v>
      </c>
      <c r="X151" s="14">
        <v>119.60273972602739</v>
      </c>
      <c r="Y151" s="3"/>
      <c r="AA151" s="6"/>
      <c r="AE151" s="3"/>
      <c r="AG151" s="9" t="s">
        <v>82</v>
      </c>
      <c r="AK151" s="3" t="s">
        <v>82</v>
      </c>
      <c r="AN151" s="10">
        <v>43102</v>
      </c>
      <c r="AO151" s="14" t="s">
        <v>322</v>
      </c>
      <c r="AP151" s="5"/>
      <c r="AU151" s="6"/>
      <c r="AV151" s="14" t="s">
        <v>79</v>
      </c>
      <c r="AW151" s="14" t="s">
        <v>512</v>
      </c>
      <c r="AX151" s="5">
        <v>44606</v>
      </c>
      <c r="AY151" s="3"/>
      <c r="BA151" s="6"/>
      <c r="BD151" s="14" t="s">
        <v>82</v>
      </c>
      <c r="BE151" s="3" t="s">
        <v>79</v>
      </c>
      <c r="BF151" s="14" t="s">
        <v>515</v>
      </c>
      <c r="BG151" s="9">
        <v>43131</v>
      </c>
      <c r="BK151" s="3"/>
      <c r="BM151" s="6" t="s">
        <v>82</v>
      </c>
      <c r="BP151" s="6"/>
      <c r="BQ151" s="14" t="s">
        <v>79</v>
      </c>
      <c r="BR151" s="14" t="s">
        <v>513</v>
      </c>
      <c r="BS151" s="9">
        <v>43410</v>
      </c>
      <c r="BV151" s="6"/>
      <c r="BY151" s="9"/>
      <c r="CB151" s="6"/>
      <c r="EJ151" s="14">
        <v>-681.76712328767098</v>
      </c>
      <c r="EK151" s="14">
        <v>143.30000000000001</v>
      </c>
      <c r="EL151" s="14">
        <v>42041</v>
      </c>
    </row>
    <row r="152" spans="1:142" x14ac:dyDescent="0.2">
      <c r="A152" s="14">
        <v>2094</v>
      </c>
      <c r="B152" s="14" t="s">
        <v>77</v>
      </c>
      <c r="C152" s="14">
        <v>35</v>
      </c>
      <c r="D152" s="4">
        <v>3.6219178082191781</v>
      </c>
      <c r="E152" s="14" t="s">
        <v>80</v>
      </c>
      <c r="F152" s="7">
        <v>43130</v>
      </c>
      <c r="G152" s="14">
        <v>5.5</v>
      </c>
      <c r="H152" s="4">
        <v>52.1</v>
      </c>
      <c r="I152" s="8">
        <v>4.4739726027397264</v>
      </c>
      <c r="J152" s="8">
        <v>8.8136986301369866</v>
      </c>
      <c r="K152" s="5"/>
      <c r="L152" s="6" t="s">
        <v>84</v>
      </c>
      <c r="P152" s="5"/>
      <c r="S152" s="3"/>
      <c r="W152" s="5"/>
      <c r="X152" s="4"/>
      <c r="Y152" s="3"/>
      <c r="AA152" s="9"/>
      <c r="AC152" s="5"/>
      <c r="AD152" s="2"/>
      <c r="AE152" s="1"/>
      <c r="AF152" s="2"/>
      <c r="AG152" s="9"/>
      <c r="AK152" s="3"/>
      <c r="AN152" s="3"/>
      <c r="AP152" s="5"/>
      <c r="AU152" s="6"/>
      <c r="AX152" s="5"/>
      <c r="AY152" s="3"/>
      <c r="BA152" s="6"/>
      <c r="BE152" s="3"/>
      <c r="BG152" s="9"/>
      <c r="BK152" s="3"/>
      <c r="BM152" s="6"/>
      <c r="BP152" s="6"/>
      <c r="BS152" s="9"/>
      <c r="BV152" s="6"/>
      <c r="BY152" s="9"/>
      <c r="CB152" s="6"/>
      <c r="EJ152" s="14">
        <v>-278.780821917808</v>
      </c>
      <c r="EK152" s="14">
        <v>75.599999999999994</v>
      </c>
      <c r="EL152" s="5">
        <v>44101</v>
      </c>
    </row>
    <row r="153" spans="1:142" x14ac:dyDescent="0.2">
      <c r="A153" s="14">
        <v>2103</v>
      </c>
      <c r="B153" s="14" t="s">
        <v>77</v>
      </c>
      <c r="C153" s="14">
        <v>38</v>
      </c>
      <c r="D153" s="4">
        <v>3.6219178082191781</v>
      </c>
      <c r="E153" s="14" t="s">
        <v>80</v>
      </c>
      <c r="F153" s="7">
        <v>43130</v>
      </c>
      <c r="G153" s="14">
        <v>5.5</v>
      </c>
      <c r="H153" s="4">
        <v>53.4</v>
      </c>
      <c r="I153" s="8">
        <v>4.4739726027397264</v>
      </c>
      <c r="J153" s="8">
        <v>8.9205479452054792</v>
      </c>
      <c r="K153" s="5"/>
      <c r="L153" s="6" t="s">
        <v>84</v>
      </c>
      <c r="P153" s="5"/>
      <c r="S153" s="3"/>
      <c r="Y153" s="3"/>
      <c r="AA153" s="9"/>
      <c r="AC153" s="5"/>
      <c r="AD153" s="2"/>
      <c r="AE153" s="1" t="s">
        <v>79</v>
      </c>
      <c r="AF153" s="2" t="s">
        <v>516</v>
      </c>
      <c r="AG153" s="9">
        <v>43997</v>
      </c>
      <c r="AK153" s="3"/>
      <c r="AN153" s="3"/>
      <c r="AP153" s="5"/>
      <c r="AU153" s="6"/>
      <c r="AX153" s="5"/>
      <c r="AY153" s="3"/>
      <c r="BA153" s="6"/>
      <c r="BE153" s="3" t="s">
        <v>79</v>
      </c>
      <c r="BF153" s="14" t="s">
        <v>364</v>
      </c>
      <c r="BG153" s="9">
        <v>43539</v>
      </c>
      <c r="BK153" s="3"/>
      <c r="BM153" s="6"/>
      <c r="BP153" s="6"/>
      <c r="BS153" s="9"/>
      <c r="BV153" s="6"/>
      <c r="BY153" s="6"/>
      <c r="CB153" s="6"/>
      <c r="EJ153" s="14">
        <v>-305.780821917808</v>
      </c>
      <c r="EK153" s="14">
        <v>76.900000000000006</v>
      </c>
      <c r="EL153" s="5">
        <v>44062</v>
      </c>
    </row>
    <row r="154" spans="1:142" x14ac:dyDescent="0.2">
      <c r="P154" s="5"/>
    </row>
    <row r="155" spans="1:142" x14ac:dyDescent="0.2">
      <c r="P155" s="5"/>
    </row>
    <row r="156" spans="1:142" x14ac:dyDescent="0.2">
      <c r="P156" s="5"/>
    </row>
    <row r="157" spans="1:142" x14ac:dyDescent="0.2">
      <c r="P157" s="5"/>
    </row>
    <row r="158" spans="1:142" x14ac:dyDescent="0.2">
      <c r="P158" s="5"/>
    </row>
    <row r="159" spans="1:142" x14ac:dyDescent="0.2">
      <c r="P159" s="5"/>
    </row>
  </sheetData>
  <conditionalFormatting sqref="CA8:CB9 CA11:CB11 CA34:CA35 CA58 CA92 CA96 CA99:CA100 CA101:CB102">
    <cfRule type="expression" dxfId="1" priority="3">
      <formula>#REF!="DIED"</formula>
    </cfRule>
  </conditionalFormatting>
  <conditionalFormatting sqref="CA130">
    <cfRule type="expression" dxfId="0" priority="1">
      <formula>$K130="DIED"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552C-929C-684D-9B6B-6D7401E8DBF8}">
  <dimension ref="A1:Y153"/>
  <sheetViews>
    <sheetView topLeftCell="E1" zoomScale="88" workbookViewId="0">
      <pane ySplit="1" topLeftCell="A2" activePane="bottomLeft" state="frozen"/>
      <selection pane="bottomLeft" activeCell="O5" sqref="O5"/>
    </sheetView>
  </sheetViews>
  <sheetFormatPr baseColWidth="10" defaultRowHeight="15" x14ac:dyDescent="0.2"/>
  <cols>
    <col min="1" max="6" width="8.83203125" style="14" bestFit="1" customWidth="1"/>
    <col min="7" max="7" width="16.5" style="14" customWidth="1"/>
    <col min="8" max="10" width="8.6640625" style="14"/>
    <col min="11" max="11" width="6.33203125" style="14" customWidth="1"/>
    <col min="12" max="12" width="6.83203125" style="14" customWidth="1"/>
    <col min="13" max="13" width="6.1640625" style="14" customWidth="1"/>
    <col min="14" max="14" width="5.6640625" style="14" customWidth="1"/>
    <col min="15" max="15" width="5.33203125" style="14" customWidth="1"/>
    <col min="16" max="16" width="6.1640625" style="14" customWidth="1"/>
    <col min="17" max="17" width="6.33203125" style="14" customWidth="1"/>
    <col min="18" max="18" width="5.33203125" style="14" customWidth="1"/>
    <col min="19" max="19" width="6" style="14" customWidth="1"/>
    <col min="20" max="20" width="6.5" style="14" customWidth="1"/>
    <col min="21" max="21" width="8.6640625" style="14"/>
    <col min="22" max="22" width="5.5" style="14" customWidth="1"/>
    <col min="23" max="23" width="6.5" style="14" customWidth="1"/>
    <col min="24" max="25" width="8.6640625" style="14"/>
  </cols>
  <sheetData>
    <row r="1" spans="1:25" ht="96" x14ac:dyDescent="0.2">
      <c r="A1" s="16" t="s">
        <v>520</v>
      </c>
      <c r="B1" s="17" t="s">
        <v>521</v>
      </c>
      <c r="C1" s="16" t="s">
        <v>522</v>
      </c>
      <c r="D1" s="17" t="s">
        <v>523</v>
      </c>
      <c r="E1" s="19" t="s">
        <v>524</v>
      </c>
      <c r="F1" s="16" t="s">
        <v>525</v>
      </c>
      <c r="G1" s="21" t="s">
        <v>526</v>
      </c>
      <c r="H1" s="16" t="s">
        <v>527</v>
      </c>
      <c r="I1" s="22" t="s">
        <v>528</v>
      </c>
      <c r="J1" s="22" t="s">
        <v>529</v>
      </c>
      <c r="K1" s="16" t="s">
        <v>530</v>
      </c>
      <c r="L1" s="25" t="s">
        <v>531</v>
      </c>
      <c r="M1" s="16" t="s">
        <v>532</v>
      </c>
      <c r="N1" s="22" t="s">
        <v>533</v>
      </c>
      <c r="O1" s="16" t="s">
        <v>534</v>
      </c>
      <c r="P1" s="22" t="s">
        <v>535</v>
      </c>
      <c r="Q1" s="16" t="s">
        <v>536</v>
      </c>
      <c r="R1" s="26" t="s">
        <v>537</v>
      </c>
      <c r="S1" s="16" t="s">
        <v>538</v>
      </c>
      <c r="T1" s="16" t="s">
        <v>539</v>
      </c>
      <c r="U1" s="16" t="s">
        <v>540</v>
      </c>
      <c r="V1" s="16" t="s">
        <v>541</v>
      </c>
      <c r="W1" s="16" t="s">
        <v>542</v>
      </c>
      <c r="X1" s="16" t="s">
        <v>543</v>
      </c>
      <c r="Y1" s="16" t="s">
        <v>544</v>
      </c>
    </row>
    <row r="2" spans="1:25" x14ac:dyDescent="0.2">
      <c r="A2" s="14">
        <v>1423</v>
      </c>
      <c r="B2" s="4">
        <v>1.3808219178082193</v>
      </c>
      <c r="C2" s="14">
        <v>0</v>
      </c>
      <c r="D2" s="4"/>
      <c r="E2" s="8"/>
      <c r="F2" s="8">
        <v>9.9479452054794528</v>
      </c>
      <c r="G2" s="6" t="s">
        <v>78</v>
      </c>
      <c r="I2" s="3" t="s">
        <v>79</v>
      </c>
      <c r="J2" s="3"/>
      <c r="K2" s="14" t="s">
        <v>79</v>
      </c>
      <c r="L2" s="1"/>
      <c r="N2" s="3" t="s">
        <v>82</v>
      </c>
      <c r="P2" s="3"/>
      <c r="R2" s="3"/>
      <c r="W2" s="14" t="s">
        <v>79</v>
      </c>
    </row>
    <row r="3" spans="1:25" x14ac:dyDescent="0.2">
      <c r="A3" s="14">
        <v>1484</v>
      </c>
      <c r="B3" s="4">
        <v>11.868493150684932</v>
      </c>
      <c r="C3" s="14">
        <v>0</v>
      </c>
      <c r="D3" s="4"/>
      <c r="E3" s="8"/>
      <c r="F3" s="8">
        <v>19.276712328767122</v>
      </c>
      <c r="G3" s="6" t="s">
        <v>84</v>
      </c>
      <c r="I3" s="3" t="s">
        <v>79</v>
      </c>
      <c r="J3" s="3" t="s">
        <v>79</v>
      </c>
      <c r="K3" s="14" t="s">
        <v>79</v>
      </c>
      <c r="L3" s="1"/>
      <c r="M3" s="14" t="s">
        <v>79</v>
      </c>
      <c r="N3" s="3" t="s">
        <v>82</v>
      </c>
      <c r="P3" s="3"/>
      <c r="R3" s="3"/>
      <c r="U3" s="14" t="s">
        <v>79</v>
      </c>
      <c r="V3" s="5"/>
      <c r="W3" s="14" t="s">
        <v>79</v>
      </c>
    </row>
    <row r="4" spans="1:25" x14ac:dyDescent="0.2">
      <c r="A4" s="14">
        <v>1574</v>
      </c>
      <c r="B4" s="4">
        <v>13.03013698630137</v>
      </c>
      <c r="C4" s="14">
        <v>7.55</v>
      </c>
      <c r="D4" s="4">
        <v>52.9</v>
      </c>
      <c r="E4" s="8">
        <v>13.358904109589041</v>
      </c>
      <c r="F4" s="8">
        <v>17.767123287671232</v>
      </c>
      <c r="G4" s="6" t="s">
        <v>78</v>
      </c>
      <c r="I4" s="3"/>
      <c r="J4" s="3" t="s">
        <v>79</v>
      </c>
      <c r="K4" s="14" t="s">
        <v>79</v>
      </c>
      <c r="L4" s="1"/>
      <c r="N4" s="3" t="s">
        <v>79</v>
      </c>
      <c r="O4" s="5" t="s">
        <v>79</v>
      </c>
      <c r="P4" s="3"/>
      <c r="R4" s="3"/>
      <c r="T4" s="14" t="s">
        <v>79</v>
      </c>
      <c r="Y4" s="14" t="s">
        <v>79</v>
      </c>
    </row>
    <row r="5" spans="1:25" x14ac:dyDescent="0.2">
      <c r="A5" s="14">
        <v>1575</v>
      </c>
      <c r="B5" s="4">
        <v>14.139726027397261</v>
      </c>
      <c r="C5" s="14">
        <v>7.85</v>
      </c>
      <c r="D5" s="4">
        <v>40.200000000000003</v>
      </c>
      <c r="E5" s="8">
        <v>14.372602739726027</v>
      </c>
      <c r="F5" s="8">
        <v>17.726027397260275</v>
      </c>
      <c r="G5" s="6" t="s">
        <v>78</v>
      </c>
      <c r="I5" s="3" t="s">
        <v>79</v>
      </c>
      <c r="J5" s="3" t="s">
        <v>79</v>
      </c>
      <c r="K5" s="14" t="s">
        <v>79</v>
      </c>
      <c r="L5" s="1"/>
      <c r="M5" s="14" t="s">
        <v>79</v>
      </c>
      <c r="N5" s="3" t="s">
        <v>82</v>
      </c>
      <c r="O5" s="14" t="s">
        <v>79</v>
      </c>
      <c r="P5" s="3" t="s">
        <v>79</v>
      </c>
      <c r="Q5" s="14" t="s">
        <v>79</v>
      </c>
      <c r="R5" s="3"/>
      <c r="T5" s="14" t="s">
        <v>79</v>
      </c>
      <c r="U5" s="14" t="s">
        <v>79</v>
      </c>
      <c r="V5" s="5"/>
      <c r="Y5" s="14" t="s">
        <v>79</v>
      </c>
    </row>
    <row r="6" spans="1:25" x14ac:dyDescent="0.2">
      <c r="A6" s="14">
        <v>1576</v>
      </c>
      <c r="B6" s="4">
        <v>6.3945205479452056</v>
      </c>
      <c r="C6" s="14">
        <v>8.0500000000000007</v>
      </c>
      <c r="D6" s="4">
        <v>51.4</v>
      </c>
      <c r="E6" s="8">
        <v>6.7232876712328764</v>
      </c>
      <c r="F6" s="8">
        <v>11.005479452054795</v>
      </c>
      <c r="G6" s="6" t="s">
        <v>78</v>
      </c>
      <c r="I6" s="3" t="s">
        <v>79</v>
      </c>
      <c r="J6" s="3"/>
      <c r="K6" s="14" t="s">
        <v>79</v>
      </c>
      <c r="L6" s="1"/>
      <c r="M6" s="14" t="s">
        <v>79</v>
      </c>
      <c r="N6" s="3" t="s">
        <v>79</v>
      </c>
      <c r="O6" s="14" t="s">
        <v>79</v>
      </c>
      <c r="P6" s="3"/>
      <c r="Q6" s="14" t="s">
        <v>79</v>
      </c>
      <c r="R6" s="3"/>
      <c r="W6" s="14" t="s">
        <v>79</v>
      </c>
    </row>
    <row r="7" spans="1:25" x14ac:dyDescent="0.2">
      <c r="A7" s="14">
        <v>1577</v>
      </c>
      <c r="B7" s="4">
        <v>12.109589041095891</v>
      </c>
      <c r="C7" s="14">
        <v>7.55</v>
      </c>
      <c r="D7" s="4">
        <v>37</v>
      </c>
      <c r="E7" s="8">
        <v>12.438356164383562</v>
      </c>
      <c r="F7" s="8">
        <v>15.520547945205479</v>
      </c>
      <c r="G7" s="6" t="s">
        <v>78</v>
      </c>
      <c r="H7" s="14" t="s">
        <v>79</v>
      </c>
      <c r="I7" s="3" t="s">
        <v>79</v>
      </c>
      <c r="J7" s="3" t="s">
        <v>79</v>
      </c>
      <c r="K7" s="14" t="s">
        <v>79</v>
      </c>
      <c r="L7" s="1"/>
      <c r="N7" s="3" t="s">
        <v>79</v>
      </c>
      <c r="O7" s="5" t="s">
        <v>79</v>
      </c>
      <c r="P7" s="3" t="s">
        <v>79</v>
      </c>
      <c r="Q7" s="14" t="s">
        <v>79</v>
      </c>
      <c r="R7" s="3"/>
      <c r="T7" s="14" t="s">
        <v>79</v>
      </c>
      <c r="W7" s="14" t="s">
        <v>79</v>
      </c>
      <c r="Y7" s="14" t="s">
        <v>79</v>
      </c>
    </row>
    <row r="8" spans="1:25" x14ac:dyDescent="0.2">
      <c r="A8" s="14">
        <v>1578</v>
      </c>
      <c r="B8" s="4">
        <v>11.682191780821919</v>
      </c>
      <c r="C8" s="14">
        <v>7.2</v>
      </c>
      <c r="D8" s="4">
        <v>39.4</v>
      </c>
      <c r="E8" s="8">
        <v>12.010958904109589</v>
      </c>
      <c r="F8" s="8">
        <v>15.295890410958904</v>
      </c>
      <c r="G8" s="6" t="s">
        <v>78</v>
      </c>
      <c r="I8" s="3" t="s">
        <v>79</v>
      </c>
      <c r="J8" s="3" t="s">
        <v>79</v>
      </c>
      <c r="K8" s="14" t="s">
        <v>79</v>
      </c>
      <c r="L8" s="1" t="s">
        <v>79</v>
      </c>
      <c r="N8" s="3" t="s">
        <v>82</v>
      </c>
      <c r="O8" s="14" t="s">
        <v>79</v>
      </c>
      <c r="P8" s="3"/>
      <c r="Q8" s="14" t="s">
        <v>79</v>
      </c>
      <c r="R8" s="3"/>
      <c r="X8" s="14" t="s">
        <v>79</v>
      </c>
    </row>
    <row r="9" spans="1:25" x14ac:dyDescent="0.2">
      <c r="A9" s="14">
        <v>1597</v>
      </c>
      <c r="B9" s="4">
        <v>15.501369863013698</v>
      </c>
      <c r="C9" s="14">
        <v>8.4</v>
      </c>
      <c r="D9" s="4">
        <v>52.9</v>
      </c>
      <c r="E9" s="8">
        <v>15.868493150684932</v>
      </c>
      <c r="F9" s="8">
        <v>20.273972602739725</v>
      </c>
      <c r="G9" s="6" t="s">
        <v>84</v>
      </c>
      <c r="I9" s="3" t="s">
        <v>79</v>
      </c>
      <c r="J9" s="3"/>
      <c r="K9" s="14" t="s">
        <v>79</v>
      </c>
      <c r="L9" s="1" t="s">
        <v>79</v>
      </c>
      <c r="N9" s="3" t="s">
        <v>79</v>
      </c>
      <c r="P9" s="3" t="s">
        <v>79</v>
      </c>
      <c r="Q9" s="14" t="s">
        <v>79</v>
      </c>
      <c r="R9" s="3"/>
      <c r="T9" s="14" t="s">
        <v>79</v>
      </c>
      <c r="U9" s="14" t="s">
        <v>79</v>
      </c>
      <c r="V9" s="5"/>
      <c r="Y9" s="14" t="s">
        <v>79</v>
      </c>
    </row>
    <row r="10" spans="1:25" x14ac:dyDescent="0.2">
      <c r="A10" s="14">
        <v>1611</v>
      </c>
      <c r="B10" s="4">
        <v>11.712328767123287</v>
      </c>
      <c r="C10" s="14">
        <v>7.55</v>
      </c>
      <c r="D10" s="4">
        <v>46.4</v>
      </c>
      <c r="E10" s="8">
        <v>12.09041095890411</v>
      </c>
      <c r="F10" s="8">
        <v>15.961643835616439</v>
      </c>
      <c r="G10" s="6" t="s">
        <v>78</v>
      </c>
      <c r="I10" s="3"/>
      <c r="J10" s="3"/>
      <c r="K10" s="14" t="s">
        <v>79</v>
      </c>
      <c r="L10" s="1"/>
      <c r="M10" s="14" t="s">
        <v>79</v>
      </c>
      <c r="N10" s="3" t="s">
        <v>79</v>
      </c>
      <c r="O10" s="5" t="s">
        <v>79</v>
      </c>
      <c r="P10" s="3" t="s">
        <v>79</v>
      </c>
      <c r="Q10" s="14" t="s">
        <v>79</v>
      </c>
      <c r="R10" s="3"/>
      <c r="T10" s="14" t="s">
        <v>79</v>
      </c>
      <c r="U10" s="14" t="s">
        <v>79</v>
      </c>
      <c r="V10" s="5"/>
    </row>
    <row r="11" spans="1:25" x14ac:dyDescent="0.2">
      <c r="A11" s="14">
        <v>1612</v>
      </c>
      <c r="B11" s="4">
        <v>11.846575342465753</v>
      </c>
      <c r="C11" s="14">
        <v>6.75</v>
      </c>
      <c r="D11" s="4">
        <v>84.2</v>
      </c>
      <c r="E11" s="8">
        <v>12.147945205479452</v>
      </c>
      <c r="F11" s="8">
        <v>19.161643835616438</v>
      </c>
      <c r="G11" s="6" t="s">
        <v>78</v>
      </c>
      <c r="H11" s="14" t="s">
        <v>79</v>
      </c>
      <c r="I11" s="3"/>
      <c r="J11" s="3" t="s">
        <v>79</v>
      </c>
      <c r="K11" s="14" t="s">
        <v>79</v>
      </c>
      <c r="L11" s="1"/>
      <c r="N11" s="3" t="s">
        <v>82</v>
      </c>
      <c r="O11" s="14" t="s">
        <v>79</v>
      </c>
      <c r="P11" s="3" t="s">
        <v>79</v>
      </c>
      <c r="Q11" s="14" t="s">
        <v>79</v>
      </c>
      <c r="R11" s="3"/>
      <c r="S11" s="14" t="s">
        <v>79</v>
      </c>
      <c r="T11" s="14" t="s">
        <v>79</v>
      </c>
      <c r="U11" s="14" t="s">
        <v>79</v>
      </c>
      <c r="V11" s="5"/>
      <c r="W11" s="14" t="s">
        <v>79</v>
      </c>
    </row>
    <row r="12" spans="1:25" x14ac:dyDescent="0.2">
      <c r="A12" s="14">
        <v>1614</v>
      </c>
      <c r="B12" s="4">
        <v>8.3068493150684937</v>
      </c>
      <c r="C12" s="14">
        <v>6.75</v>
      </c>
      <c r="D12" s="4">
        <v>36.6</v>
      </c>
      <c r="E12" s="8">
        <v>8.6849315068493151</v>
      </c>
      <c r="F12" s="8">
        <v>11.734246575342466</v>
      </c>
      <c r="G12" s="6" t="s">
        <v>78</v>
      </c>
      <c r="I12" s="3" t="s">
        <v>79</v>
      </c>
      <c r="J12" s="3" t="s">
        <v>79</v>
      </c>
      <c r="L12" s="1"/>
      <c r="N12" s="3" t="s">
        <v>79</v>
      </c>
      <c r="P12" s="3"/>
      <c r="R12" s="3"/>
      <c r="U12" s="14" t="s">
        <v>79</v>
      </c>
      <c r="X12" s="14" t="s">
        <v>79</v>
      </c>
    </row>
    <row r="13" spans="1:25" x14ac:dyDescent="0.2">
      <c r="A13" s="14">
        <v>1636</v>
      </c>
      <c r="B13" s="4">
        <v>11.986301369863014</v>
      </c>
      <c r="C13" s="14">
        <v>6.5</v>
      </c>
      <c r="D13" s="4">
        <v>91.6</v>
      </c>
      <c r="E13" s="8">
        <v>14.139726027397261</v>
      </c>
      <c r="F13" s="8">
        <v>21.769863013698629</v>
      </c>
      <c r="G13" s="6" t="s">
        <v>78</v>
      </c>
      <c r="H13" s="14" t="s">
        <v>79</v>
      </c>
      <c r="I13" s="3" t="s">
        <v>79</v>
      </c>
      <c r="J13" s="3" t="s">
        <v>79</v>
      </c>
      <c r="K13" s="14" t="s">
        <v>79</v>
      </c>
      <c r="L13" s="1"/>
      <c r="M13" s="14" t="s">
        <v>79</v>
      </c>
      <c r="N13" s="3" t="s">
        <v>82</v>
      </c>
      <c r="O13" s="14" t="s">
        <v>79</v>
      </c>
      <c r="P13" s="3"/>
      <c r="R13" s="3"/>
      <c r="W13" s="14" t="s">
        <v>79</v>
      </c>
    </row>
    <row r="14" spans="1:25" x14ac:dyDescent="0.2">
      <c r="A14" s="14">
        <v>1643</v>
      </c>
      <c r="B14" s="4">
        <v>11.158904109589042</v>
      </c>
      <c r="C14" s="14">
        <v>7.2</v>
      </c>
      <c r="D14" s="4">
        <v>35.9</v>
      </c>
      <c r="E14" s="8">
        <v>11.594520547945205</v>
      </c>
      <c r="F14" s="8">
        <v>14.583561643835617</v>
      </c>
      <c r="G14" s="6" t="s">
        <v>78</v>
      </c>
      <c r="H14" s="14" t="s">
        <v>79</v>
      </c>
      <c r="I14" s="3" t="s">
        <v>79</v>
      </c>
      <c r="J14" s="3" t="s">
        <v>79</v>
      </c>
      <c r="K14" s="14" t="s">
        <v>79</v>
      </c>
      <c r="L14" s="1"/>
      <c r="N14" s="3" t="s">
        <v>79</v>
      </c>
      <c r="O14" s="14" t="s">
        <v>79</v>
      </c>
      <c r="P14" s="3"/>
      <c r="Q14" s="14" t="s">
        <v>79</v>
      </c>
      <c r="R14" s="3"/>
      <c r="S14" s="14" t="s">
        <v>79</v>
      </c>
      <c r="T14" s="14" t="s">
        <v>79</v>
      </c>
      <c r="W14" s="14" t="s">
        <v>79</v>
      </c>
    </row>
    <row r="15" spans="1:25" x14ac:dyDescent="0.2">
      <c r="A15" s="14">
        <v>1644</v>
      </c>
      <c r="B15" s="4">
        <v>8.4136986301369863</v>
      </c>
      <c r="C15" s="14">
        <v>6.75</v>
      </c>
      <c r="D15" s="4">
        <v>51.2</v>
      </c>
      <c r="E15" s="8">
        <v>8.7917808219178077</v>
      </c>
      <c r="F15" s="8">
        <v>13.063013698630137</v>
      </c>
      <c r="G15" s="6" t="s">
        <v>78</v>
      </c>
      <c r="H15" s="14" t="s">
        <v>79</v>
      </c>
      <c r="I15" s="3"/>
      <c r="J15" s="3" t="s">
        <v>79</v>
      </c>
      <c r="K15" s="14" t="s">
        <v>79</v>
      </c>
      <c r="L15" s="1"/>
      <c r="N15" s="3" t="s">
        <v>82</v>
      </c>
      <c r="P15" s="3"/>
      <c r="Q15" s="14" t="s">
        <v>79</v>
      </c>
      <c r="R15" s="3"/>
      <c r="W15" s="14" t="s">
        <v>79</v>
      </c>
    </row>
    <row r="16" spans="1:25" x14ac:dyDescent="0.2">
      <c r="A16" s="14">
        <v>1646</v>
      </c>
      <c r="B16" s="4">
        <v>11.558904109589042</v>
      </c>
      <c r="C16" s="14">
        <v>8.0500000000000007</v>
      </c>
      <c r="D16" s="4">
        <v>39.1</v>
      </c>
      <c r="E16" s="8">
        <v>12.07123287671233</v>
      </c>
      <c r="F16" s="8">
        <v>15.331506849315069</v>
      </c>
      <c r="G16" s="6" t="s">
        <v>78</v>
      </c>
      <c r="H16" s="14" t="s">
        <v>79</v>
      </c>
      <c r="I16" s="3" t="s">
        <v>79</v>
      </c>
      <c r="J16" s="3" t="s">
        <v>79</v>
      </c>
      <c r="K16" s="14" t="s">
        <v>79</v>
      </c>
      <c r="L16" s="1"/>
      <c r="N16" s="3" t="s">
        <v>79</v>
      </c>
      <c r="O16" s="14" t="s">
        <v>79</v>
      </c>
      <c r="P16" s="3"/>
      <c r="Q16" s="14" t="s">
        <v>79</v>
      </c>
      <c r="R16" s="3"/>
      <c r="T16" s="14" t="s">
        <v>79</v>
      </c>
      <c r="W16" s="14" t="s">
        <v>79</v>
      </c>
    </row>
    <row r="17" spans="1:25" x14ac:dyDescent="0.2">
      <c r="A17" s="14">
        <v>1647</v>
      </c>
      <c r="B17" s="4">
        <v>5.8684931506849312</v>
      </c>
      <c r="C17" s="14">
        <v>8.0500000000000007</v>
      </c>
      <c r="D17" s="4">
        <v>50.3</v>
      </c>
      <c r="E17" s="8">
        <v>6.2465753424657535</v>
      </c>
      <c r="F17" s="8">
        <v>10.441095890410958</v>
      </c>
      <c r="G17" s="6" t="s">
        <v>78</v>
      </c>
      <c r="H17" s="14" t="s">
        <v>79</v>
      </c>
      <c r="I17" s="3" t="s">
        <v>79</v>
      </c>
      <c r="J17" s="3" t="s">
        <v>79</v>
      </c>
      <c r="K17" s="14" t="s">
        <v>79</v>
      </c>
      <c r="L17" s="1"/>
      <c r="N17" s="3" t="s">
        <v>79</v>
      </c>
      <c r="O17" s="14" t="s">
        <v>79</v>
      </c>
      <c r="P17" s="3" t="s">
        <v>79</v>
      </c>
      <c r="Q17" s="14" t="s">
        <v>79</v>
      </c>
      <c r="R17" s="3"/>
      <c r="U17" s="14" t="s">
        <v>79</v>
      </c>
      <c r="V17" s="5"/>
      <c r="W17" s="14" t="s">
        <v>79</v>
      </c>
    </row>
    <row r="18" spans="1:25" x14ac:dyDescent="0.2">
      <c r="A18" s="14">
        <v>1648</v>
      </c>
      <c r="B18" s="4">
        <v>7.5780821917808217</v>
      </c>
      <c r="C18" s="14">
        <v>7.55</v>
      </c>
      <c r="D18" s="4">
        <v>50</v>
      </c>
      <c r="E18" s="8">
        <v>7.956164383561644</v>
      </c>
      <c r="F18" s="8">
        <v>12.123287671232877</v>
      </c>
      <c r="G18" s="6" t="s">
        <v>78</v>
      </c>
      <c r="H18" s="14" t="s">
        <v>79</v>
      </c>
      <c r="I18" s="3" t="s">
        <v>79</v>
      </c>
      <c r="J18" s="3" t="s">
        <v>79</v>
      </c>
      <c r="K18" s="14" t="s">
        <v>79</v>
      </c>
      <c r="L18" s="1"/>
      <c r="M18" s="14" t="s">
        <v>79</v>
      </c>
      <c r="N18" s="3" t="s">
        <v>79</v>
      </c>
      <c r="O18" s="14" t="s">
        <v>79</v>
      </c>
      <c r="P18" s="3" t="s">
        <v>79</v>
      </c>
      <c r="Q18" s="14" t="s">
        <v>79</v>
      </c>
      <c r="R18" s="3"/>
      <c r="W18" s="14" t="s">
        <v>79</v>
      </c>
    </row>
    <row r="19" spans="1:25" x14ac:dyDescent="0.2">
      <c r="A19" s="14">
        <v>1649</v>
      </c>
      <c r="B19" s="4">
        <v>7.3178082191780822</v>
      </c>
      <c r="C19" s="14">
        <v>7.2</v>
      </c>
      <c r="D19" s="4">
        <v>42.6</v>
      </c>
      <c r="E19" s="8">
        <v>7.6383561643835618</v>
      </c>
      <c r="F19" s="8">
        <v>11.189041095890412</v>
      </c>
      <c r="G19" s="6" t="s">
        <v>78</v>
      </c>
      <c r="I19" s="3" t="s">
        <v>79</v>
      </c>
      <c r="J19" s="3" t="s">
        <v>79</v>
      </c>
      <c r="L19" s="1"/>
      <c r="N19" s="3" t="s">
        <v>79</v>
      </c>
      <c r="P19" s="3" t="s">
        <v>79</v>
      </c>
      <c r="R19" s="3"/>
      <c r="S19" s="14" t="s">
        <v>79</v>
      </c>
      <c r="T19" s="14" t="s">
        <v>79</v>
      </c>
      <c r="U19" s="14" t="s">
        <v>79</v>
      </c>
    </row>
    <row r="20" spans="1:25" x14ac:dyDescent="0.2">
      <c r="A20" s="14">
        <v>1651</v>
      </c>
      <c r="B20" s="4">
        <v>13.175342465753424</v>
      </c>
      <c r="C20" s="14">
        <v>8.0500000000000007</v>
      </c>
      <c r="D20" s="4">
        <v>39.700000000000003</v>
      </c>
      <c r="E20" s="8">
        <v>13.687671232876712</v>
      </c>
      <c r="F20" s="8">
        <v>16.994520547945207</v>
      </c>
      <c r="G20" s="6" t="s">
        <v>78</v>
      </c>
      <c r="I20" s="3" t="s">
        <v>79</v>
      </c>
      <c r="J20" s="3" t="s">
        <v>79</v>
      </c>
      <c r="K20" s="14" t="s">
        <v>79</v>
      </c>
      <c r="L20" s="1"/>
      <c r="M20" s="14" t="s">
        <v>79</v>
      </c>
      <c r="N20" s="3" t="s">
        <v>82</v>
      </c>
      <c r="O20" s="14" t="s">
        <v>79</v>
      </c>
      <c r="P20" s="3"/>
      <c r="Q20" s="14" t="s">
        <v>79</v>
      </c>
      <c r="R20" s="3"/>
      <c r="S20" s="14" t="s">
        <v>79</v>
      </c>
      <c r="T20" s="14" t="s">
        <v>79</v>
      </c>
      <c r="Y20" s="14" t="s">
        <v>79</v>
      </c>
    </row>
    <row r="21" spans="1:25" x14ac:dyDescent="0.2">
      <c r="A21" s="14">
        <v>1652</v>
      </c>
      <c r="B21" s="4">
        <v>13.194520547945206</v>
      </c>
      <c r="C21" s="14">
        <v>7.2</v>
      </c>
      <c r="D21" s="4">
        <v>38.1</v>
      </c>
      <c r="E21" s="8">
        <v>13.706849315068494</v>
      </c>
      <c r="F21" s="8">
        <v>16.884931506849316</v>
      </c>
      <c r="G21" s="6" t="s">
        <v>78</v>
      </c>
      <c r="I21" s="3" t="s">
        <v>79</v>
      </c>
      <c r="J21" s="3" t="s">
        <v>79</v>
      </c>
      <c r="K21" s="14" t="s">
        <v>79</v>
      </c>
      <c r="L21" s="1"/>
      <c r="N21" s="3" t="s">
        <v>82</v>
      </c>
      <c r="P21" s="3"/>
      <c r="Q21" s="14" t="s">
        <v>79</v>
      </c>
      <c r="R21" s="3"/>
      <c r="U21" s="14" t="s">
        <v>79</v>
      </c>
    </row>
    <row r="22" spans="1:25" x14ac:dyDescent="0.2">
      <c r="A22" s="14">
        <v>1653</v>
      </c>
      <c r="B22" s="4">
        <v>11.638356164383561</v>
      </c>
      <c r="C22" s="14">
        <v>7.55</v>
      </c>
      <c r="D22" s="4">
        <v>53.8</v>
      </c>
      <c r="E22" s="8">
        <v>12.112328767123287</v>
      </c>
      <c r="F22" s="8">
        <v>16.594520547945205</v>
      </c>
      <c r="G22" s="6" t="s">
        <v>78</v>
      </c>
      <c r="I22" s="3"/>
      <c r="J22" s="3"/>
      <c r="K22" s="14" t="s">
        <v>79</v>
      </c>
      <c r="L22" s="1"/>
      <c r="M22" s="14" t="s">
        <v>79</v>
      </c>
      <c r="N22" s="3" t="s">
        <v>82</v>
      </c>
      <c r="O22" s="14" t="s">
        <v>79</v>
      </c>
      <c r="P22" s="3"/>
      <c r="Q22" s="14" t="s">
        <v>79</v>
      </c>
      <c r="R22" s="3"/>
      <c r="T22" s="14" t="s">
        <v>79</v>
      </c>
    </row>
    <row r="23" spans="1:25" x14ac:dyDescent="0.2">
      <c r="A23" s="14">
        <v>1655</v>
      </c>
      <c r="B23" s="4">
        <v>14.572602739726028</v>
      </c>
      <c r="C23" s="14">
        <v>0</v>
      </c>
      <c r="D23" s="4"/>
      <c r="E23" s="8"/>
      <c r="F23" s="8">
        <v>19.386301369863013</v>
      </c>
      <c r="G23" s="6" t="s">
        <v>84</v>
      </c>
      <c r="I23" s="3"/>
      <c r="J23" s="3" t="s">
        <v>79</v>
      </c>
      <c r="K23" s="14" t="s">
        <v>79</v>
      </c>
      <c r="L23" s="1"/>
      <c r="M23" s="14" t="s">
        <v>79</v>
      </c>
      <c r="N23" s="3" t="s">
        <v>82</v>
      </c>
      <c r="O23" s="14" t="s">
        <v>79</v>
      </c>
      <c r="P23" s="3"/>
      <c r="R23" s="3"/>
      <c r="T23" s="14" t="s">
        <v>79</v>
      </c>
      <c r="U23" s="14" t="s">
        <v>79</v>
      </c>
      <c r="V23" s="5"/>
      <c r="W23" s="14" t="s">
        <v>79</v>
      </c>
    </row>
    <row r="24" spans="1:25" x14ac:dyDescent="0.2">
      <c r="A24" s="14">
        <v>1656</v>
      </c>
      <c r="B24" s="4">
        <v>11.61917808219178</v>
      </c>
      <c r="C24" s="14">
        <v>0</v>
      </c>
      <c r="D24" s="4"/>
      <c r="E24" s="8"/>
      <c r="F24" s="8">
        <v>15.391780821917807</v>
      </c>
      <c r="G24" s="6" t="s">
        <v>78</v>
      </c>
      <c r="I24" s="3" t="s">
        <v>79</v>
      </c>
      <c r="J24" s="3" t="s">
        <v>79</v>
      </c>
      <c r="K24" s="14" t="s">
        <v>79</v>
      </c>
      <c r="L24" s="1"/>
      <c r="M24" s="14" t="s">
        <v>79</v>
      </c>
      <c r="N24" s="3" t="s">
        <v>82</v>
      </c>
      <c r="P24" s="3"/>
      <c r="R24" s="3"/>
      <c r="X24" s="14" t="s">
        <v>79</v>
      </c>
    </row>
    <row r="25" spans="1:25" x14ac:dyDescent="0.2">
      <c r="A25" s="14">
        <v>1718</v>
      </c>
      <c r="B25" s="4">
        <v>12.6</v>
      </c>
      <c r="C25" s="14">
        <v>0</v>
      </c>
      <c r="D25" s="4"/>
      <c r="E25" s="8"/>
      <c r="F25" s="8">
        <v>19.361643835616437</v>
      </c>
      <c r="G25" s="6" t="s">
        <v>84</v>
      </c>
      <c r="I25" s="3"/>
      <c r="J25" s="3" t="s">
        <v>79</v>
      </c>
      <c r="K25" s="14" t="s">
        <v>79</v>
      </c>
      <c r="L25" s="1"/>
      <c r="M25" s="14" t="s">
        <v>79</v>
      </c>
      <c r="N25" s="3" t="s">
        <v>82</v>
      </c>
      <c r="P25" s="3"/>
      <c r="R25" s="3"/>
      <c r="W25" s="14" t="s">
        <v>79</v>
      </c>
    </row>
    <row r="26" spans="1:25" x14ac:dyDescent="0.2">
      <c r="A26" s="14">
        <v>1719</v>
      </c>
      <c r="B26" s="4">
        <v>12.6</v>
      </c>
      <c r="C26" s="14">
        <v>0</v>
      </c>
      <c r="D26" s="4"/>
      <c r="E26" s="8"/>
      <c r="F26" s="8">
        <v>18.63013698630137</v>
      </c>
      <c r="G26" s="6" t="s">
        <v>84</v>
      </c>
      <c r="I26" s="3"/>
      <c r="J26" s="3" t="s">
        <v>79</v>
      </c>
      <c r="K26" s="14" t="s">
        <v>79</v>
      </c>
      <c r="L26" s="1"/>
      <c r="N26" s="3" t="s">
        <v>82</v>
      </c>
      <c r="O26" s="14" t="s">
        <v>79</v>
      </c>
      <c r="P26" s="3"/>
      <c r="R26" s="3"/>
      <c r="T26" s="14" t="s">
        <v>79</v>
      </c>
      <c r="W26" s="14" t="s">
        <v>79</v>
      </c>
    </row>
    <row r="27" spans="1:25" x14ac:dyDescent="0.2">
      <c r="A27" s="14">
        <v>1722</v>
      </c>
      <c r="B27" s="4">
        <v>8.9589041095890405</v>
      </c>
      <c r="C27" s="14">
        <v>0</v>
      </c>
      <c r="D27" s="4"/>
      <c r="E27" s="8"/>
      <c r="F27" s="8">
        <v>14.673972602739726</v>
      </c>
      <c r="G27" s="6" t="s">
        <v>78</v>
      </c>
      <c r="I27" s="3"/>
      <c r="J27" s="3" t="s">
        <v>79</v>
      </c>
      <c r="K27" s="14" t="s">
        <v>79</v>
      </c>
      <c r="L27" s="1"/>
      <c r="M27" s="14" t="s">
        <v>79</v>
      </c>
      <c r="N27" s="3" t="s">
        <v>82</v>
      </c>
      <c r="O27" s="14" t="s">
        <v>79</v>
      </c>
      <c r="P27" s="3"/>
      <c r="R27" s="3"/>
    </row>
    <row r="28" spans="1:25" x14ac:dyDescent="0.2">
      <c r="A28" s="14">
        <v>1725</v>
      </c>
      <c r="B28" s="4">
        <v>10.797260273972602</v>
      </c>
      <c r="C28" s="14">
        <v>0</v>
      </c>
      <c r="D28" s="4"/>
      <c r="E28" s="8"/>
      <c r="F28" s="8">
        <v>18.55890410958904</v>
      </c>
      <c r="G28" s="6" t="s">
        <v>78</v>
      </c>
      <c r="H28" s="14" t="s">
        <v>79</v>
      </c>
      <c r="I28" s="3"/>
      <c r="J28" s="3" t="s">
        <v>79</v>
      </c>
      <c r="K28" s="14" t="s">
        <v>79</v>
      </c>
      <c r="L28" s="1"/>
      <c r="N28" s="3" t="s">
        <v>82</v>
      </c>
      <c r="P28" s="3"/>
      <c r="R28" s="3"/>
      <c r="U28" s="14" t="s">
        <v>79</v>
      </c>
      <c r="V28" s="5"/>
      <c r="W28" s="14" t="s">
        <v>79</v>
      </c>
    </row>
    <row r="29" spans="1:25" x14ac:dyDescent="0.2">
      <c r="A29" s="14">
        <v>1730</v>
      </c>
      <c r="B29" s="4">
        <v>9.9753424657534246</v>
      </c>
      <c r="C29" s="14">
        <v>0</v>
      </c>
      <c r="D29" s="4"/>
      <c r="E29" s="8"/>
      <c r="F29" s="8">
        <v>15.734246575342466</v>
      </c>
      <c r="G29" s="6" t="s">
        <v>78</v>
      </c>
      <c r="I29" s="3"/>
      <c r="J29" s="3"/>
      <c r="K29" s="14" t="s">
        <v>79</v>
      </c>
      <c r="L29" s="1" t="s">
        <v>79</v>
      </c>
      <c r="M29" s="14" t="s">
        <v>79</v>
      </c>
      <c r="N29" s="3"/>
      <c r="P29" s="3"/>
      <c r="R29" s="3"/>
      <c r="S29" s="14" t="s">
        <v>79</v>
      </c>
      <c r="W29" s="14" t="s">
        <v>79</v>
      </c>
    </row>
    <row r="30" spans="1:25" x14ac:dyDescent="0.2">
      <c r="A30" s="14">
        <v>1734</v>
      </c>
      <c r="B30" s="4">
        <v>12.6</v>
      </c>
      <c r="C30" s="14">
        <v>0</v>
      </c>
      <c r="D30" s="4"/>
      <c r="E30" s="8"/>
      <c r="F30" s="8">
        <v>20.361643835616437</v>
      </c>
      <c r="G30" s="6" t="s">
        <v>84</v>
      </c>
      <c r="I30" s="3"/>
      <c r="J30" s="3" t="s">
        <v>79</v>
      </c>
      <c r="K30" s="14" t="s">
        <v>79</v>
      </c>
      <c r="L30" s="1"/>
      <c r="N30" s="3" t="s">
        <v>82</v>
      </c>
      <c r="P30" s="3"/>
      <c r="R30" s="3"/>
      <c r="U30" s="14" t="s">
        <v>79</v>
      </c>
      <c r="V30" s="5"/>
      <c r="W30" s="14" t="s">
        <v>79</v>
      </c>
    </row>
    <row r="31" spans="1:25" x14ac:dyDescent="0.2">
      <c r="A31" s="14">
        <v>1735</v>
      </c>
      <c r="B31" s="4">
        <v>12.6</v>
      </c>
      <c r="C31" s="14">
        <v>0</v>
      </c>
      <c r="D31" s="4"/>
      <c r="E31" s="8"/>
      <c r="F31" s="8">
        <v>21.016438356164382</v>
      </c>
      <c r="G31" s="6" t="s">
        <v>84</v>
      </c>
      <c r="I31" s="3"/>
      <c r="J31" s="3" t="s">
        <v>79</v>
      </c>
      <c r="K31" s="14" t="s">
        <v>79</v>
      </c>
      <c r="L31" s="1"/>
      <c r="M31" s="14" t="s">
        <v>79</v>
      </c>
      <c r="N31" s="3" t="s">
        <v>82</v>
      </c>
      <c r="O31" s="14" t="s">
        <v>79</v>
      </c>
      <c r="P31" s="3"/>
      <c r="R31" s="3"/>
      <c r="W31" s="14" t="s">
        <v>79</v>
      </c>
      <c r="X31" s="14" t="s">
        <v>79</v>
      </c>
    </row>
    <row r="32" spans="1:25" x14ac:dyDescent="0.2">
      <c r="A32" s="14">
        <v>1737</v>
      </c>
      <c r="B32" s="4">
        <v>11.145205479452056</v>
      </c>
      <c r="C32" s="14">
        <v>0</v>
      </c>
      <c r="D32" s="4"/>
      <c r="E32" s="8"/>
      <c r="F32" s="8">
        <v>19.80821917808219</v>
      </c>
      <c r="G32" s="6" t="s">
        <v>78</v>
      </c>
      <c r="I32" s="3" t="s">
        <v>79</v>
      </c>
      <c r="J32" s="3" t="s">
        <v>79</v>
      </c>
      <c r="K32" s="14" t="s">
        <v>79</v>
      </c>
      <c r="L32" s="1"/>
      <c r="N32" s="3" t="s">
        <v>82</v>
      </c>
      <c r="O32" s="14" t="s">
        <v>79</v>
      </c>
      <c r="P32" s="3"/>
      <c r="R32" s="3"/>
      <c r="T32" s="14" t="s">
        <v>79</v>
      </c>
      <c r="U32" s="14" t="s">
        <v>79</v>
      </c>
      <c r="V32" s="5"/>
    </row>
    <row r="33" spans="1:25" x14ac:dyDescent="0.2">
      <c r="A33" s="14">
        <v>1738</v>
      </c>
      <c r="B33" s="4">
        <v>10.682191780821919</v>
      </c>
      <c r="C33" s="14">
        <v>0</v>
      </c>
      <c r="D33" s="4"/>
      <c r="E33" s="8"/>
      <c r="F33" s="8">
        <v>17.649315068493152</v>
      </c>
      <c r="G33" s="6" t="s">
        <v>78</v>
      </c>
      <c r="I33" s="3"/>
      <c r="J33" s="3" t="s">
        <v>79</v>
      </c>
      <c r="K33" s="14" t="s">
        <v>79</v>
      </c>
      <c r="L33" s="1"/>
      <c r="N33" s="3" t="s">
        <v>82</v>
      </c>
      <c r="P33" s="3"/>
      <c r="R33" s="3"/>
      <c r="T33" s="14" t="s">
        <v>79</v>
      </c>
      <c r="V33" s="14" t="s">
        <v>79</v>
      </c>
      <c r="W33" s="5" t="s">
        <v>79</v>
      </c>
    </row>
    <row r="34" spans="1:25" x14ac:dyDescent="0.2">
      <c r="A34" s="14">
        <v>1765</v>
      </c>
      <c r="B34" s="4">
        <v>11.816438356164383</v>
      </c>
      <c r="C34" s="14">
        <v>6</v>
      </c>
      <c r="D34" s="4">
        <v>185.7</v>
      </c>
      <c r="E34" s="8">
        <v>7.5452054794520551</v>
      </c>
      <c r="F34" s="8">
        <v>23.021917808219179</v>
      </c>
      <c r="G34" s="6" t="s">
        <v>84</v>
      </c>
      <c r="I34" s="3" t="s">
        <v>79</v>
      </c>
      <c r="J34" s="3" t="s">
        <v>79</v>
      </c>
      <c r="K34" s="14" t="s">
        <v>79</v>
      </c>
      <c r="L34" s="1"/>
      <c r="N34" s="3" t="s">
        <v>82</v>
      </c>
      <c r="O34" s="14" t="s">
        <v>79</v>
      </c>
      <c r="P34" s="3" t="s">
        <v>79</v>
      </c>
      <c r="R34" s="3"/>
      <c r="S34" s="14" t="s">
        <v>79</v>
      </c>
      <c r="T34" s="14" t="s">
        <v>79</v>
      </c>
    </row>
    <row r="35" spans="1:25" x14ac:dyDescent="0.2">
      <c r="A35" s="14">
        <v>1786</v>
      </c>
      <c r="B35" s="4">
        <v>8.1534246575342468</v>
      </c>
      <c r="C35" s="14">
        <v>0</v>
      </c>
      <c r="D35" s="4"/>
      <c r="E35" s="8"/>
      <c r="F35" s="8">
        <v>15.671232876712329</v>
      </c>
      <c r="G35" s="6" t="s">
        <v>78</v>
      </c>
      <c r="I35" s="3" t="s">
        <v>79</v>
      </c>
      <c r="J35" s="3" t="s">
        <v>79</v>
      </c>
      <c r="K35" s="14" t="s">
        <v>79</v>
      </c>
      <c r="L35" s="1"/>
      <c r="N35" s="3" t="s">
        <v>82</v>
      </c>
      <c r="P35" s="3" t="s">
        <v>79</v>
      </c>
      <c r="Q35" s="14" t="s">
        <v>79</v>
      </c>
      <c r="R35" s="3"/>
      <c r="U35" s="14" t="s">
        <v>79</v>
      </c>
      <c r="V35" s="5"/>
      <c r="W35" s="14" t="s">
        <v>79</v>
      </c>
    </row>
    <row r="36" spans="1:25" x14ac:dyDescent="0.2">
      <c r="A36" s="14">
        <v>1847</v>
      </c>
      <c r="B36" s="4">
        <v>4.1506849315068495</v>
      </c>
      <c r="C36" s="14">
        <v>7</v>
      </c>
      <c r="D36" s="4">
        <v>45.9</v>
      </c>
      <c r="E36" s="8">
        <v>4.4328767123287669</v>
      </c>
      <c r="F36" s="8">
        <v>8.257534246575343</v>
      </c>
      <c r="G36" s="6" t="s">
        <v>78</v>
      </c>
      <c r="I36" s="3"/>
      <c r="J36" s="3" t="s">
        <v>79</v>
      </c>
      <c r="L36" s="1"/>
      <c r="M36" s="14" t="s">
        <v>79</v>
      </c>
      <c r="N36" s="3" t="s">
        <v>82</v>
      </c>
      <c r="P36" s="3" t="s">
        <v>79</v>
      </c>
      <c r="Q36" s="14" t="s">
        <v>79</v>
      </c>
      <c r="R36" s="3"/>
      <c r="T36" s="14" t="s">
        <v>79</v>
      </c>
      <c r="W36" s="14" t="s">
        <v>79</v>
      </c>
    </row>
    <row r="37" spans="1:25" x14ac:dyDescent="0.2">
      <c r="A37" s="14">
        <v>1849</v>
      </c>
      <c r="B37" s="4">
        <v>9.1534246575342468</v>
      </c>
      <c r="C37" s="14">
        <v>6.5</v>
      </c>
      <c r="D37" s="4">
        <v>48.9</v>
      </c>
      <c r="E37" s="8">
        <v>9.6109589041095891</v>
      </c>
      <c r="F37" s="8">
        <v>13.69041095890411</v>
      </c>
      <c r="G37" s="6" t="s">
        <v>84</v>
      </c>
      <c r="I37" s="3"/>
      <c r="J37" s="3" t="s">
        <v>79</v>
      </c>
      <c r="K37" s="14" t="s">
        <v>79</v>
      </c>
      <c r="L37" s="1"/>
      <c r="M37" s="14" t="s">
        <v>79</v>
      </c>
      <c r="N37" s="3" t="s">
        <v>82</v>
      </c>
      <c r="O37" s="14" t="s">
        <v>79</v>
      </c>
      <c r="P37" s="3" t="s">
        <v>79</v>
      </c>
      <c r="Q37" s="14" t="s">
        <v>79</v>
      </c>
      <c r="R37" s="3"/>
      <c r="T37" s="14" t="s">
        <v>79</v>
      </c>
      <c r="V37" s="14" t="s">
        <v>79</v>
      </c>
      <c r="W37" s="14" t="s">
        <v>79</v>
      </c>
      <c r="X37" s="5"/>
      <c r="Y37" s="14" t="s">
        <v>79</v>
      </c>
    </row>
    <row r="38" spans="1:25" x14ac:dyDescent="0.2">
      <c r="A38" s="14">
        <v>1852</v>
      </c>
      <c r="B38" s="4">
        <v>6.1561643835616442</v>
      </c>
      <c r="C38" s="14">
        <v>7</v>
      </c>
      <c r="D38" s="4">
        <v>46</v>
      </c>
      <c r="E38" s="8">
        <v>6.4383561643835616</v>
      </c>
      <c r="F38" s="8">
        <v>10.271232876712329</v>
      </c>
      <c r="G38" s="6" t="s">
        <v>78</v>
      </c>
      <c r="I38" s="3"/>
      <c r="J38" s="3"/>
      <c r="K38" s="14" t="s">
        <v>79</v>
      </c>
      <c r="L38" s="1" t="s">
        <v>79</v>
      </c>
      <c r="M38" s="14" t="s">
        <v>79</v>
      </c>
      <c r="N38" s="3" t="s">
        <v>82</v>
      </c>
      <c r="O38" s="14" t="s">
        <v>79</v>
      </c>
      <c r="P38" s="3"/>
      <c r="R38" s="3"/>
      <c r="T38" s="14" t="s">
        <v>79</v>
      </c>
      <c r="X38" s="14" t="s">
        <v>79</v>
      </c>
    </row>
    <row r="39" spans="1:25" x14ac:dyDescent="0.2">
      <c r="A39" s="14">
        <v>1854</v>
      </c>
      <c r="B39" s="4">
        <v>6.1945205479452055</v>
      </c>
      <c r="C39" s="14">
        <v>6.5</v>
      </c>
      <c r="D39" s="4">
        <v>37.9</v>
      </c>
      <c r="E39" s="8">
        <v>7.6547945205479451</v>
      </c>
      <c r="F39" s="8">
        <v>10.810958904109588</v>
      </c>
      <c r="G39" s="6" t="s">
        <v>78</v>
      </c>
      <c r="I39" s="3"/>
      <c r="J39" s="3" t="s">
        <v>79</v>
      </c>
      <c r="K39" s="14" t="s">
        <v>79</v>
      </c>
      <c r="L39" s="1"/>
      <c r="M39" s="14" t="s">
        <v>79</v>
      </c>
      <c r="N39" s="3" t="s">
        <v>82</v>
      </c>
      <c r="P39" s="3"/>
      <c r="Q39" s="14" t="s">
        <v>79</v>
      </c>
      <c r="R39" s="3"/>
      <c r="T39" s="14" t="s">
        <v>79</v>
      </c>
      <c r="X39" s="14" t="s">
        <v>79</v>
      </c>
    </row>
    <row r="40" spans="1:25" x14ac:dyDescent="0.2">
      <c r="A40" s="14">
        <v>1856</v>
      </c>
      <c r="B40" s="4">
        <v>6.506849315068493</v>
      </c>
      <c r="C40" s="14">
        <v>3.5</v>
      </c>
      <c r="D40" s="4">
        <v>46.5</v>
      </c>
      <c r="E40" s="8">
        <v>11.013698630136986</v>
      </c>
      <c r="F40" s="8">
        <v>14.887671232876713</v>
      </c>
      <c r="G40" s="6" t="s">
        <v>78</v>
      </c>
      <c r="I40" s="3"/>
      <c r="J40" s="3" t="s">
        <v>79</v>
      </c>
      <c r="K40" s="14" t="s">
        <v>79</v>
      </c>
      <c r="L40" s="1" t="s">
        <v>79</v>
      </c>
      <c r="N40" s="3" t="s">
        <v>79</v>
      </c>
      <c r="O40" s="14" t="s">
        <v>79</v>
      </c>
      <c r="P40" s="3" t="s">
        <v>79</v>
      </c>
      <c r="R40" s="3"/>
      <c r="T40" s="14" t="s">
        <v>79</v>
      </c>
      <c r="X40" s="14" t="s">
        <v>79</v>
      </c>
    </row>
    <row r="41" spans="1:25" x14ac:dyDescent="0.2">
      <c r="A41" s="14">
        <v>1857</v>
      </c>
      <c r="B41" s="4">
        <v>6.2383561643835614</v>
      </c>
      <c r="C41" s="14">
        <v>3.5</v>
      </c>
      <c r="D41" s="4">
        <v>46.5</v>
      </c>
      <c r="E41" s="8">
        <v>10.745205479452055</v>
      </c>
      <c r="F41" s="8">
        <v>14.61917808219178</v>
      </c>
      <c r="G41" s="6" t="s">
        <v>78</v>
      </c>
      <c r="I41" s="3"/>
      <c r="J41" s="3" t="s">
        <v>79</v>
      </c>
      <c r="K41" s="14" t="s">
        <v>79</v>
      </c>
      <c r="L41" s="1" t="s">
        <v>79</v>
      </c>
      <c r="N41" s="3" t="s">
        <v>82</v>
      </c>
      <c r="P41" s="3" t="s">
        <v>79</v>
      </c>
      <c r="R41" s="3"/>
      <c r="X41" s="14" t="s">
        <v>79</v>
      </c>
    </row>
    <row r="42" spans="1:25" x14ac:dyDescent="0.2">
      <c r="A42" s="14">
        <v>1870</v>
      </c>
      <c r="B42" s="4">
        <v>5.7424657534246579</v>
      </c>
      <c r="C42" s="14">
        <v>6.67</v>
      </c>
      <c r="D42" s="4">
        <v>28.9</v>
      </c>
      <c r="E42" s="8">
        <v>6.0246575342465754</v>
      </c>
      <c r="F42" s="8">
        <v>8.4356164383561651</v>
      </c>
      <c r="G42" s="6" t="s">
        <v>78</v>
      </c>
      <c r="I42" s="3" t="s">
        <v>79</v>
      </c>
      <c r="J42" s="3" t="s">
        <v>79</v>
      </c>
      <c r="K42" s="14" t="s">
        <v>79</v>
      </c>
      <c r="L42" s="1" t="s">
        <v>79</v>
      </c>
      <c r="N42" s="3" t="s">
        <v>79</v>
      </c>
      <c r="O42" s="14" t="s">
        <v>79</v>
      </c>
      <c r="P42" s="3"/>
      <c r="Q42" s="14" t="s">
        <v>79</v>
      </c>
      <c r="R42" s="3"/>
      <c r="X42" s="14" t="s">
        <v>79</v>
      </c>
    </row>
    <row r="43" spans="1:25" x14ac:dyDescent="0.2">
      <c r="A43" s="14">
        <v>1875</v>
      </c>
      <c r="B43" s="4">
        <v>7.8657534246575347</v>
      </c>
      <c r="C43" s="14">
        <v>6.76</v>
      </c>
      <c r="D43" s="4">
        <v>29.5</v>
      </c>
      <c r="E43" s="8">
        <v>8.117808219178082</v>
      </c>
      <c r="F43" s="8">
        <v>10.578082191780823</v>
      </c>
      <c r="G43" s="6" t="s">
        <v>84</v>
      </c>
      <c r="H43" s="14" t="s">
        <v>79</v>
      </c>
      <c r="I43" s="3" t="s">
        <v>79</v>
      </c>
      <c r="J43" s="3" t="s">
        <v>79</v>
      </c>
      <c r="K43" s="14" t="s">
        <v>79</v>
      </c>
      <c r="L43" s="1"/>
      <c r="N43" s="3"/>
      <c r="O43" s="14" t="s">
        <v>79</v>
      </c>
      <c r="P43" s="3"/>
      <c r="Q43" s="14" t="s">
        <v>79</v>
      </c>
      <c r="R43" s="3"/>
    </row>
    <row r="44" spans="1:25" x14ac:dyDescent="0.2">
      <c r="A44" s="14">
        <v>1880</v>
      </c>
      <c r="B44" s="4">
        <v>3.4136986301369863</v>
      </c>
      <c r="C44" s="14">
        <v>0</v>
      </c>
      <c r="D44" s="4"/>
      <c r="E44" s="8"/>
      <c r="F44" s="8">
        <v>10.72054794520548</v>
      </c>
      <c r="G44" s="6" t="s">
        <v>78</v>
      </c>
      <c r="I44" s="3"/>
      <c r="J44" s="3" t="s">
        <v>79</v>
      </c>
      <c r="K44" s="14" t="s">
        <v>79</v>
      </c>
      <c r="L44" s="1"/>
      <c r="N44" s="3" t="s">
        <v>82</v>
      </c>
      <c r="O44" s="14" t="s">
        <v>79</v>
      </c>
      <c r="P44" s="3"/>
      <c r="R44" s="3"/>
      <c r="T44" s="14" t="s">
        <v>79</v>
      </c>
      <c r="U44" s="14" t="s">
        <v>79</v>
      </c>
      <c r="V44" s="5"/>
      <c r="W44" s="14" t="s">
        <v>79</v>
      </c>
    </row>
    <row r="45" spans="1:25" x14ac:dyDescent="0.2">
      <c r="A45" s="14">
        <v>1884</v>
      </c>
      <c r="B45" s="4">
        <v>7.2301369863013702</v>
      </c>
      <c r="C45" s="14">
        <v>6.5</v>
      </c>
      <c r="D45" s="4">
        <v>55.4</v>
      </c>
      <c r="E45" s="8">
        <v>7.4657534246575343</v>
      </c>
      <c r="F45" s="8">
        <v>12.084931506849315</v>
      </c>
      <c r="G45" s="6" t="s">
        <v>84</v>
      </c>
      <c r="I45" s="3" t="s">
        <v>79</v>
      </c>
      <c r="J45" s="3" t="s">
        <v>79</v>
      </c>
      <c r="K45" s="14" t="s">
        <v>79</v>
      </c>
      <c r="L45" s="1" t="s">
        <v>79</v>
      </c>
      <c r="N45" s="3" t="s">
        <v>82</v>
      </c>
      <c r="O45" s="14" t="s">
        <v>79</v>
      </c>
      <c r="P45" s="3" t="s">
        <v>79</v>
      </c>
      <c r="Q45" s="14" t="s">
        <v>79</v>
      </c>
      <c r="R45" s="3"/>
      <c r="T45" s="14" t="s">
        <v>79</v>
      </c>
      <c r="U45" s="14" t="s">
        <v>79</v>
      </c>
      <c r="V45" s="5"/>
    </row>
    <row r="46" spans="1:25" x14ac:dyDescent="0.2">
      <c r="A46" s="14">
        <v>1885</v>
      </c>
      <c r="B46" s="4">
        <v>4.3095890410958901</v>
      </c>
      <c r="C46" s="14">
        <v>6.5</v>
      </c>
      <c r="D46" s="4">
        <v>35.200000000000003</v>
      </c>
      <c r="E46" s="8">
        <v>4.5479452054794525</v>
      </c>
      <c r="F46" s="8">
        <v>7.4821917808219176</v>
      </c>
      <c r="G46" s="6" t="s">
        <v>78</v>
      </c>
      <c r="I46" s="3" t="s">
        <v>79</v>
      </c>
      <c r="J46" s="3"/>
      <c r="K46" s="14" t="s">
        <v>79</v>
      </c>
      <c r="L46" s="1" t="s">
        <v>79</v>
      </c>
      <c r="M46" s="14" t="s">
        <v>79</v>
      </c>
      <c r="N46" s="3" t="s">
        <v>79</v>
      </c>
      <c r="O46" s="14" t="s">
        <v>79</v>
      </c>
      <c r="P46" s="3"/>
      <c r="Q46" s="14" t="s">
        <v>79</v>
      </c>
      <c r="R46" s="3"/>
      <c r="U46" s="14" t="s">
        <v>79</v>
      </c>
      <c r="V46" s="5"/>
    </row>
    <row r="47" spans="1:25" x14ac:dyDescent="0.2">
      <c r="A47" s="14">
        <v>1886</v>
      </c>
      <c r="B47" s="4">
        <v>5.1369863013698627</v>
      </c>
      <c r="C47" s="14">
        <v>6.5</v>
      </c>
      <c r="D47" s="4">
        <v>48</v>
      </c>
      <c r="E47" s="8">
        <v>5.353424657534247</v>
      </c>
      <c r="F47" s="8">
        <v>9.3506849315068497</v>
      </c>
      <c r="G47" s="6" t="s">
        <v>78</v>
      </c>
      <c r="I47" s="3" t="s">
        <v>79</v>
      </c>
      <c r="J47" s="3" t="s">
        <v>79</v>
      </c>
      <c r="L47" s="1" t="s">
        <v>79</v>
      </c>
      <c r="N47" s="3" t="s">
        <v>82</v>
      </c>
      <c r="P47" s="3"/>
      <c r="Q47" s="14" t="s">
        <v>79</v>
      </c>
      <c r="R47" s="3"/>
      <c r="S47" s="14" t="s">
        <v>79</v>
      </c>
      <c r="T47" s="14" t="s">
        <v>79</v>
      </c>
    </row>
    <row r="48" spans="1:25" x14ac:dyDescent="0.2">
      <c r="A48" s="14">
        <v>1889</v>
      </c>
      <c r="B48" s="4">
        <v>7.2301369863013702</v>
      </c>
      <c r="C48" s="14">
        <v>6.5</v>
      </c>
      <c r="D48" s="4">
        <v>37.6</v>
      </c>
      <c r="E48" s="8">
        <v>7.4465753424657537</v>
      </c>
      <c r="F48" s="8">
        <v>10.583561643835617</v>
      </c>
      <c r="G48" s="6" t="s">
        <v>84</v>
      </c>
      <c r="I48" s="3" t="s">
        <v>79</v>
      </c>
      <c r="J48" s="3"/>
      <c r="K48" s="14" t="s">
        <v>79</v>
      </c>
      <c r="L48" s="1"/>
      <c r="N48" s="3" t="s">
        <v>79</v>
      </c>
      <c r="P48" s="3"/>
      <c r="Q48" s="14" t="s">
        <v>79</v>
      </c>
      <c r="R48" s="3"/>
      <c r="S48" s="14" t="s">
        <v>79</v>
      </c>
    </row>
    <row r="49" spans="1:25" x14ac:dyDescent="0.2">
      <c r="A49" s="14">
        <v>1892</v>
      </c>
      <c r="B49" s="4">
        <v>7.2301369863013702</v>
      </c>
      <c r="C49" s="14">
        <v>6.4</v>
      </c>
      <c r="D49" s="4">
        <v>43.1</v>
      </c>
      <c r="E49" s="8">
        <v>7.4712328767123291</v>
      </c>
      <c r="F49" s="8">
        <v>11.063013698630137</v>
      </c>
      <c r="G49" s="6" t="s">
        <v>84</v>
      </c>
      <c r="I49" s="3"/>
      <c r="J49" s="3" t="s">
        <v>79</v>
      </c>
      <c r="K49" s="14" t="s">
        <v>79</v>
      </c>
      <c r="L49" s="1"/>
      <c r="N49" s="3" t="s">
        <v>82</v>
      </c>
      <c r="O49" s="14" t="s">
        <v>79</v>
      </c>
      <c r="P49" s="3"/>
      <c r="Q49" s="14" t="s">
        <v>79</v>
      </c>
      <c r="R49" s="3"/>
      <c r="T49" s="14" t="s">
        <v>79</v>
      </c>
      <c r="U49" s="14" t="s">
        <v>79</v>
      </c>
      <c r="V49" s="5"/>
    </row>
    <row r="50" spans="1:25" x14ac:dyDescent="0.2">
      <c r="A50" s="14">
        <v>1894</v>
      </c>
      <c r="B50" s="4">
        <v>5.5287671232876709</v>
      </c>
      <c r="C50" s="14">
        <v>5</v>
      </c>
      <c r="D50" s="4">
        <v>59.9</v>
      </c>
      <c r="E50" s="8">
        <v>6.7890410958904113</v>
      </c>
      <c r="F50" s="8">
        <v>11.780821917808218</v>
      </c>
      <c r="G50" s="6" t="s">
        <v>78</v>
      </c>
      <c r="I50" s="3"/>
      <c r="J50" s="3" t="s">
        <v>79</v>
      </c>
      <c r="K50" s="14" t="s">
        <v>79</v>
      </c>
      <c r="L50" s="1"/>
      <c r="N50" s="3" t="s">
        <v>82</v>
      </c>
      <c r="P50" s="3"/>
      <c r="R50" s="3" t="s">
        <v>79</v>
      </c>
      <c r="T50" s="14" t="s">
        <v>79</v>
      </c>
      <c r="V50" s="14" t="s">
        <v>79</v>
      </c>
      <c r="W50" s="5"/>
      <c r="X50" s="14" t="s">
        <v>79</v>
      </c>
    </row>
    <row r="51" spans="1:25" x14ac:dyDescent="0.2">
      <c r="A51" s="14">
        <v>1899</v>
      </c>
      <c r="B51" s="4">
        <v>7.1561643835616442</v>
      </c>
      <c r="C51" s="14">
        <v>5</v>
      </c>
      <c r="D51" s="4">
        <v>67.3</v>
      </c>
      <c r="E51" s="8">
        <v>8.419178082191781</v>
      </c>
      <c r="F51" s="8">
        <v>14.024657534246575</v>
      </c>
      <c r="G51" s="6" t="s">
        <v>84</v>
      </c>
      <c r="I51" s="3"/>
      <c r="J51" s="3" t="s">
        <v>79</v>
      </c>
      <c r="K51" s="14" t="s">
        <v>79</v>
      </c>
      <c r="L51" s="1"/>
      <c r="N51" s="3" t="s">
        <v>82</v>
      </c>
      <c r="O51" s="14" t="s">
        <v>79</v>
      </c>
      <c r="P51" s="3"/>
      <c r="R51" s="3"/>
      <c r="T51" s="14" t="s">
        <v>79</v>
      </c>
      <c r="U51" s="14" t="s">
        <v>79</v>
      </c>
      <c r="V51" s="5" t="s">
        <v>79</v>
      </c>
      <c r="W51" s="5"/>
    </row>
    <row r="52" spans="1:25" x14ac:dyDescent="0.2">
      <c r="A52" s="14">
        <v>1900</v>
      </c>
      <c r="B52" s="4">
        <v>7.1561643835616442</v>
      </c>
      <c r="C52" s="14">
        <v>6.5</v>
      </c>
      <c r="D52" s="4">
        <v>54.3</v>
      </c>
      <c r="E52" s="8">
        <v>7.8657534246575347</v>
      </c>
      <c r="F52" s="8">
        <v>12.394520547945206</v>
      </c>
      <c r="G52" s="6" t="s">
        <v>84</v>
      </c>
      <c r="I52" s="3"/>
      <c r="J52" s="3"/>
      <c r="K52" s="14" t="s">
        <v>79</v>
      </c>
      <c r="L52" s="1"/>
      <c r="M52" s="14" t="s">
        <v>79</v>
      </c>
      <c r="N52" s="3" t="s">
        <v>82</v>
      </c>
      <c r="P52" s="3"/>
      <c r="R52" s="3"/>
      <c r="V52" s="14" t="s">
        <v>79</v>
      </c>
      <c r="W52" s="5" t="s">
        <v>79</v>
      </c>
    </row>
    <row r="53" spans="1:25" x14ac:dyDescent="0.2">
      <c r="A53" s="14">
        <v>1901</v>
      </c>
      <c r="B53" s="4">
        <v>7.1561643835616442</v>
      </c>
      <c r="C53" s="14">
        <v>6.5</v>
      </c>
      <c r="D53" s="4">
        <v>55.4</v>
      </c>
      <c r="E53" s="8">
        <v>7.8657534246575347</v>
      </c>
      <c r="F53" s="8">
        <v>12.482191780821918</v>
      </c>
      <c r="G53" s="6" t="s">
        <v>84</v>
      </c>
      <c r="I53" s="3"/>
      <c r="J53" s="3"/>
      <c r="K53" s="14" t="s">
        <v>79</v>
      </c>
      <c r="L53" s="1"/>
      <c r="M53" s="14" t="s">
        <v>79</v>
      </c>
      <c r="N53" s="3" t="s">
        <v>82</v>
      </c>
      <c r="P53" s="3"/>
      <c r="R53" s="3"/>
      <c r="X53" s="14" t="s">
        <v>79</v>
      </c>
    </row>
    <row r="54" spans="1:25" x14ac:dyDescent="0.2">
      <c r="A54" s="14">
        <v>1902</v>
      </c>
      <c r="B54" s="4">
        <v>7.1561643835616442</v>
      </c>
      <c r="C54" s="14">
        <v>7.2</v>
      </c>
      <c r="D54" s="4">
        <v>55.4</v>
      </c>
      <c r="E54" s="8">
        <v>8.3643835616438356</v>
      </c>
      <c r="F54" s="8">
        <v>12.980821917808219</v>
      </c>
      <c r="G54" s="6" t="s">
        <v>84</v>
      </c>
      <c r="I54" s="3" t="s">
        <v>79</v>
      </c>
      <c r="J54" s="3"/>
      <c r="K54" s="14" t="s">
        <v>79</v>
      </c>
      <c r="L54" s="1"/>
      <c r="M54" s="14" t="s">
        <v>79</v>
      </c>
      <c r="N54" s="3" t="s">
        <v>82</v>
      </c>
      <c r="O54" s="14" t="s">
        <v>79</v>
      </c>
      <c r="P54" s="3" t="s">
        <v>79</v>
      </c>
      <c r="R54" s="3"/>
      <c r="X54" s="14" t="s">
        <v>79</v>
      </c>
    </row>
    <row r="55" spans="1:25" x14ac:dyDescent="0.2">
      <c r="A55" s="14">
        <v>1903</v>
      </c>
      <c r="B55" s="4">
        <v>7.1561643835616442</v>
      </c>
      <c r="C55" s="14">
        <v>7.2</v>
      </c>
      <c r="D55" s="4">
        <v>61</v>
      </c>
      <c r="E55" s="8">
        <v>8.2821917808219183</v>
      </c>
      <c r="F55" s="8">
        <v>13.36986301369863</v>
      </c>
      <c r="G55" s="6" t="s">
        <v>84</v>
      </c>
      <c r="I55" s="3" t="s">
        <v>79</v>
      </c>
      <c r="J55" s="3"/>
      <c r="K55" s="14" t="s">
        <v>79</v>
      </c>
      <c r="L55" s="1"/>
      <c r="N55" s="3" t="s">
        <v>82</v>
      </c>
      <c r="P55" s="3" t="s">
        <v>79</v>
      </c>
      <c r="R55" s="3" t="s">
        <v>79</v>
      </c>
      <c r="X55" s="14" t="s">
        <v>79</v>
      </c>
    </row>
    <row r="56" spans="1:25" x14ac:dyDescent="0.2">
      <c r="A56" s="14">
        <v>1904</v>
      </c>
      <c r="B56" s="4">
        <v>7.1561643835616442</v>
      </c>
      <c r="C56" s="14">
        <v>6.5</v>
      </c>
      <c r="D56" s="4">
        <v>60.1</v>
      </c>
      <c r="E56" s="8">
        <v>7.3863013698630136</v>
      </c>
      <c r="F56" s="8">
        <v>12.394520547945206</v>
      </c>
      <c r="G56" s="6" t="s">
        <v>84</v>
      </c>
      <c r="I56" s="3" t="s">
        <v>79</v>
      </c>
      <c r="J56" s="3"/>
      <c r="K56" s="14" t="s">
        <v>79</v>
      </c>
      <c r="L56" s="1"/>
      <c r="M56" s="14" t="s">
        <v>79</v>
      </c>
      <c r="N56" s="3" t="s">
        <v>82</v>
      </c>
      <c r="P56" s="3"/>
      <c r="R56" s="3"/>
      <c r="V56" s="14" t="s">
        <v>79</v>
      </c>
      <c r="W56" s="5" t="s">
        <v>79</v>
      </c>
    </row>
    <row r="57" spans="1:25" x14ac:dyDescent="0.2">
      <c r="A57" s="14">
        <v>1905</v>
      </c>
      <c r="B57" s="4">
        <v>4.9068493150684933</v>
      </c>
      <c r="C57" s="14">
        <v>8.5</v>
      </c>
      <c r="D57" s="4">
        <v>46.3</v>
      </c>
      <c r="E57" s="8">
        <v>5.1369863013698627</v>
      </c>
      <c r="F57" s="8">
        <v>8.9972602739726035</v>
      </c>
      <c r="G57" s="6" t="s">
        <v>78</v>
      </c>
      <c r="I57" s="3" t="s">
        <v>79</v>
      </c>
      <c r="J57" s="3"/>
      <c r="K57" s="14" t="s">
        <v>79</v>
      </c>
      <c r="L57" s="1" t="s">
        <v>79</v>
      </c>
      <c r="M57" s="14" t="s">
        <v>79</v>
      </c>
      <c r="N57" s="3" t="s">
        <v>82</v>
      </c>
      <c r="O57" s="14" t="s">
        <v>79</v>
      </c>
      <c r="P57" s="3"/>
      <c r="Q57" s="14" t="s">
        <v>79</v>
      </c>
      <c r="R57" s="3"/>
      <c r="U57" s="14" t="s">
        <v>79</v>
      </c>
      <c r="V57" s="5"/>
      <c r="X57" s="14" t="s">
        <v>79</v>
      </c>
    </row>
    <row r="58" spans="1:25" x14ac:dyDescent="0.2">
      <c r="A58" s="14">
        <v>1906</v>
      </c>
      <c r="B58" s="4">
        <v>7.1561643835616442</v>
      </c>
      <c r="C58" s="14">
        <v>6.5</v>
      </c>
      <c r="D58" s="4">
        <v>58.4</v>
      </c>
      <c r="E58" s="8">
        <v>7.3863013698630136</v>
      </c>
      <c r="F58" s="8">
        <v>12.257534246575343</v>
      </c>
      <c r="G58" s="6" t="s">
        <v>84</v>
      </c>
      <c r="I58" s="3"/>
      <c r="J58" s="3"/>
      <c r="K58" s="14" t="s">
        <v>79</v>
      </c>
      <c r="L58" s="1"/>
      <c r="M58" s="14" t="s">
        <v>79</v>
      </c>
      <c r="N58" s="3" t="s">
        <v>82</v>
      </c>
      <c r="O58" s="14" t="s">
        <v>79</v>
      </c>
      <c r="P58" s="3" t="s">
        <v>79</v>
      </c>
      <c r="Q58" s="14" t="s">
        <v>79</v>
      </c>
      <c r="R58" s="3"/>
    </row>
    <row r="59" spans="1:25" x14ac:dyDescent="0.2">
      <c r="A59" s="14">
        <v>1907</v>
      </c>
      <c r="B59" s="4">
        <v>7.1561643835616442</v>
      </c>
      <c r="C59" s="14">
        <v>7.6</v>
      </c>
      <c r="D59" s="4">
        <v>48.4</v>
      </c>
      <c r="E59" s="8">
        <v>8.2246575342465746</v>
      </c>
      <c r="F59" s="8">
        <v>12.260273972602739</v>
      </c>
      <c r="G59" s="6" t="s">
        <v>84</v>
      </c>
      <c r="I59" s="3" t="s">
        <v>79</v>
      </c>
      <c r="J59" s="3"/>
      <c r="K59" s="14" t="s">
        <v>79</v>
      </c>
      <c r="L59" s="1"/>
      <c r="M59" s="14" t="s">
        <v>79</v>
      </c>
      <c r="N59" s="3" t="s">
        <v>82</v>
      </c>
      <c r="O59" s="14" t="s">
        <v>79</v>
      </c>
      <c r="P59" s="3"/>
      <c r="Q59" s="14" t="s">
        <v>79</v>
      </c>
      <c r="R59" s="3"/>
      <c r="T59" s="14" t="s">
        <v>79</v>
      </c>
      <c r="V59" s="14" t="s">
        <v>79</v>
      </c>
    </row>
    <row r="60" spans="1:25" x14ac:dyDescent="0.2">
      <c r="A60" s="14">
        <v>1908</v>
      </c>
      <c r="B60" s="4">
        <v>7.1561643835616442</v>
      </c>
      <c r="C60" s="14">
        <v>8.5</v>
      </c>
      <c r="D60" s="4">
        <v>39.1</v>
      </c>
      <c r="E60" s="8">
        <v>7.7917808219178086</v>
      </c>
      <c r="F60" s="8">
        <v>11.046575342465754</v>
      </c>
      <c r="G60" s="6" t="s">
        <v>84</v>
      </c>
      <c r="I60" s="3" t="s">
        <v>79</v>
      </c>
      <c r="J60" s="3"/>
      <c r="K60" s="14" t="s">
        <v>79</v>
      </c>
      <c r="L60" s="1" t="s">
        <v>79</v>
      </c>
      <c r="M60" s="14" t="s">
        <v>79</v>
      </c>
      <c r="N60" s="3" t="s">
        <v>82</v>
      </c>
      <c r="O60" s="14" t="s">
        <v>79</v>
      </c>
      <c r="P60" s="3"/>
      <c r="Q60" s="14" t="s">
        <v>79</v>
      </c>
      <c r="R60" s="3"/>
    </row>
    <row r="61" spans="1:25" x14ac:dyDescent="0.2">
      <c r="A61" s="14">
        <v>1909</v>
      </c>
      <c r="B61" s="4">
        <v>7.1561643835616442</v>
      </c>
      <c r="C61" s="14">
        <v>7.6</v>
      </c>
      <c r="D61" s="4">
        <v>57.7</v>
      </c>
      <c r="E61" s="8">
        <v>8.536986301369863</v>
      </c>
      <c r="F61" s="8">
        <v>13.347945205479451</v>
      </c>
      <c r="G61" s="6" t="s">
        <v>84</v>
      </c>
      <c r="I61" s="3" t="s">
        <v>79</v>
      </c>
      <c r="J61" s="3"/>
      <c r="K61" s="14" t="s">
        <v>79</v>
      </c>
      <c r="L61" s="1" t="s">
        <v>79</v>
      </c>
      <c r="N61" s="3" t="s">
        <v>82</v>
      </c>
      <c r="O61" s="14" t="s">
        <v>79</v>
      </c>
      <c r="P61" s="3"/>
      <c r="Q61" s="14" t="s">
        <v>79</v>
      </c>
      <c r="R61" s="3"/>
      <c r="T61" s="14" t="s">
        <v>79</v>
      </c>
      <c r="V61" s="14" t="s">
        <v>79</v>
      </c>
      <c r="W61" s="5"/>
      <c r="X61" s="14" t="s">
        <v>79</v>
      </c>
    </row>
    <row r="62" spans="1:25" x14ac:dyDescent="0.2">
      <c r="A62" s="14">
        <v>1910</v>
      </c>
      <c r="B62" s="4">
        <v>7.1561643835616442</v>
      </c>
      <c r="C62" s="14">
        <v>8</v>
      </c>
      <c r="D62" s="4">
        <v>42.2</v>
      </c>
      <c r="E62" s="8">
        <v>7.4602739726027396</v>
      </c>
      <c r="F62" s="8">
        <v>10.975342465753425</v>
      </c>
      <c r="G62" s="6" t="s">
        <v>84</v>
      </c>
      <c r="I62" s="3"/>
      <c r="J62" s="3"/>
      <c r="K62" s="14" t="s">
        <v>79</v>
      </c>
      <c r="L62" s="1" t="s">
        <v>79</v>
      </c>
      <c r="N62" s="3" t="s">
        <v>82</v>
      </c>
      <c r="P62" s="3"/>
      <c r="Q62" s="14" t="s">
        <v>79</v>
      </c>
      <c r="R62" s="3"/>
      <c r="T62" s="14" t="s">
        <v>79</v>
      </c>
      <c r="Y62" s="14" t="s">
        <v>79</v>
      </c>
    </row>
    <row r="63" spans="1:25" x14ac:dyDescent="0.2">
      <c r="A63" s="14">
        <v>1911</v>
      </c>
      <c r="B63" s="4">
        <v>4.087671232876712</v>
      </c>
      <c r="C63" s="14">
        <v>7.2</v>
      </c>
      <c r="D63" s="4">
        <v>56.1</v>
      </c>
      <c r="E63" s="8">
        <v>5.5287671232876709</v>
      </c>
      <c r="F63" s="8">
        <v>10.205479452054794</v>
      </c>
      <c r="G63" s="6" t="s">
        <v>78</v>
      </c>
      <c r="I63" s="3"/>
      <c r="J63" s="3"/>
      <c r="K63" s="14" t="s">
        <v>79</v>
      </c>
      <c r="L63" s="1"/>
      <c r="N63" s="3" t="s">
        <v>79</v>
      </c>
      <c r="P63" s="3"/>
      <c r="Q63" s="14" t="s">
        <v>79</v>
      </c>
      <c r="R63" s="3"/>
      <c r="S63" s="14" t="s">
        <v>79</v>
      </c>
      <c r="T63" s="14" t="s">
        <v>79</v>
      </c>
      <c r="V63" s="14" t="s">
        <v>79</v>
      </c>
      <c r="W63" s="5"/>
      <c r="X63" s="14" t="s">
        <v>79</v>
      </c>
      <c r="Y63" s="14" t="s">
        <v>79</v>
      </c>
    </row>
    <row r="64" spans="1:25" x14ac:dyDescent="0.2">
      <c r="A64" s="14">
        <v>1912</v>
      </c>
      <c r="B64" s="4">
        <v>7.1561643835616442</v>
      </c>
      <c r="C64" s="14">
        <v>7.4</v>
      </c>
      <c r="D64" s="4">
        <v>68</v>
      </c>
      <c r="E64" s="8">
        <v>8.4602739726027405</v>
      </c>
      <c r="F64" s="8">
        <v>14.128767123287671</v>
      </c>
      <c r="G64" s="6" t="s">
        <v>84</v>
      </c>
      <c r="I64" s="3"/>
      <c r="J64" s="3"/>
      <c r="K64" s="14" t="s">
        <v>79</v>
      </c>
      <c r="L64" s="1"/>
      <c r="N64" s="3" t="s">
        <v>82</v>
      </c>
      <c r="P64" s="3"/>
      <c r="Q64" s="14" t="s">
        <v>79</v>
      </c>
      <c r="R64" s="3"/>
      <c r="V64" s="14" t="s">
        <v>79</v>
      </c>
      <c r="W64" s="5" t="s">
        <v>79</v>
      </c>
    </row>
    <row r="65" spans="1:25" x14ac:dyDescent="0.2">
      <c r="A65" s="14">
        <v>1914</v>
      </c>
      <c r="B65" s="4">
        <v>7.1561643835616442</v>
      </c>
      <c r="C65" s="14">
        <v>7.6</v>
      </c>
      <c r="D65" s="4">
        <v>40.5</v>
      </c>
      <c r="E65" s="8">
        <v>7.6958904109589037</v>
      </c>
      <c r="F65" s="8">
        <v>11.07123287671233</v>
      </c>
      <c r="G65" s="6" t="s">
        <v>84</v>
      </c>
      <c r="I65" s="3" t="s">
        <v>79</v>
      </c>
      <c r="J65" s="3"/>
      <c r="K65" s="14" t="s">
        <v>79</v>
      </c>
      <c r="L65" s="1"/>
      <c r="N65" s="3" t="s">
        <v>82</v>
      </c>
      <c r="O65" s="14" t="s">
        <v>79</v>
      </c>
      <c r="P65" s="3"/>
      <c r="Q65" s="14" t="s">
        <v>79</v>
      </c>
      <c r="R65" s="3"/>
      <c r="U65" s="14" t="s">
        <v>79</v>
      </c>
      <c r="V65" s="5"/>
    </row>
    <row r="66" spans="1:25" x14ac:dyDescent="0.2">
      <c r="A66" s="14">
        <v>1915</v>
      </c>
      <c r="B66" s="4">
        <v>7.1561643835616442</v>
      </c>
      <c r="C66" s="14">
        <v>7.2</v>
      </c>
      <c r="D66" s="4">
        <v>41.7</v>
      </c>
      <c r="E66" s="8">
        <v>7.7917808219178086</v>
      </c>
      <c r="F66" s="8">
        <v>11.271232876712329</v>
      </c>
      <c r="G66" s="6" t="s">
        <v>84</v>
      </c>
      <c r="I66" s="3" t="s">
        <v>79</v>
      </c>
      <c r="J66" s="3"/>
      <c r="K66" s="14" t="s">
        <v>79</v>
      </c>
      <c r="L66" s="1"/>
      <c r="M66" s="14" t="s">
        <v>79</v>
      </c>
      <c r="N66" s="3" t="s">
        <v>82</v>
      </c>
      <c r="P66" s="3"/>
      <c r="Q66" s="14" t="s">
        <v>79</v>
      </c>
      <c r="R66" s="3"/>
    </row>
    <row r="67" spans="1:25" x14ac:dyDescent="0.2">
      <c r="A67" s="14">
        <v>1916</v>
      </c>
      <c r="B67" s="4">
        <v>7.1561643835616442</v>
      </c>
      <c r="C67" s="14">
        <v>8</v>
      </c>
      <c r="D67" s="4">
        <v>43.9</v>
      </c>
      <c r="E67" s="8">
        <v>7.6136986301369864</v>
      </c>
      <c r="F67" s="8">
        <v>11.273972602739725</v>
      </c>
      <c r="G67" s="6" t="s">
        <v>84</v>
      </c>
      <c r="I67" s="3"/>
      <c r="J67" s="3"/>
      <c r="K67" s="14" t="s">
        <v>79</v>
      </c>
      <c r="L67" s="1"/>
      <c r="M67" s="14" t="s">
        <v>79</v>
      </c>
      <c r="N67" s="3" t="s">
        <v>82</v>
      </c>
      <c r="O67" s="14" t="s">
        <v>79</v>
      </c>
      <c r="P67" s="3"/>
      <c r="Q67" s="14" t="s">
        <v>79</v>
      </c>
      <c r="R67" s="3"/>
      <c r="Y67" s="14" t="s">
        <v>79</v>
      </c>
    </row>
    <row r="68" spans="1:25" x14ac:dyDescent="0.2">
      <c r="A68" s="14">
        <v>1917</v>
      </c>
      <c r="B68" s="4">
        <v>5.2575342465753421</v>
      </c>
      <c r="C68" s="14">
        <v>6.5</v>
      </c>
      <c r="D68" s="4">
        <v>46.3</v>
      </c>
      <c r="E68" s="8">
        <v>5.5616438356164384</v>
      </c>
      <c r="F68" s="8">
        <v>9.4219178082191775</v>
      </c>
      <c r="G68" s="6" t="s">
        <v>78</v>
      </c>
      <c r="I68" s="3"/>
      <c r="J68" s="3"/>
      <c r="K68" s="14" t="s">
        <v>79</v>
      </c>
      <c r="L68" s="1"/>
      <c r="N68" s="3" t="s">
        <v>82</v>
      </c>
      <c r="P68" s="3" t="s">
        <v>79</v>
      </c>
      <c r="Q68" s="14" t="s">
        <v>79</v>
      </c>
      <c r="R68" s="3"/>
    </row>
    <row r="69" spans="1:25" x14ac:dyDescent="0.2">
      <c r="A69" s="14">
        <v>1918</v>
      </c>
      <c r="B69" s="4">
        <v>7.1561643835616442</v>
      </c>
      <c r="C69" s="14">
        <v>7.2</v>
      </c>
      <c r="D69" s="4">
        <v>43.2</v>
      </c>
      <c r="E69" s="8">
        <v>7.6136986301369864</v>
      </c>
      <c r="F69" s="8">
        <v>11.213698630136987</v>
      </c>
      <c r="G69" s="6" t="s">
        <v>84</v>
      </c>
      <c r="I69" s="3"/>
      <c r="J69" s="3"/>
      <c r="K69" s="14" t="s">
        <v>79</v>
      </c>
      <c r="L69" s="1"/>
      <c r="N69" s="3" t="s">
        <v>82</v>
      </c>
      <c r="P69" s="3"/>
      <c r="Q69" s="14" t="s">
        <v>79</v>
      </c>
      <c r="R69" s="3"/>
    </row>
    <row r="70" spans="1:25" x14ac:dyDescent="0.2">
      <c r="A70" s="14">
        <v>1919</v>
      </c>
      <c r="B70" s="4">
        <v>7.1561643835616442</v>
      </c>
      <c r="C70" s="14">
        <v>6.5</v>
      </c>
      <c r="D70" s="4">
        <v>43.2</v>
      </c>
      <c r="E70" s="8">
        <v>7.4602739726027396</v>
      </c>
      <c r="F70" s="8">
        <v>11.057534246575342</v>
      </c>
      <c r="G70" s="6" t="s">
        <v>84</v>
      </c>
      <c r="I70" s="3"/>
      <c r="J70" s="3"/>
      <c r="K70" s="14" t="s">
        <v>79</v>
      </c>
      <c r="L70" s="1"/>
      <c r="N70" s="3" t="s">
        <v>82</v>
      </c>
      <c r="P70" s="3" t="s">
        <v>79</v>
      </c>
      <c r="Q70" s="14" t="s">
        <v>79</v>
      </c>
      <c r="R70" s="3"/>
      <c r="S70" s="14" t="s">
        <v>79</v>
      </c>
      <c r="Y70" s="14" t="s">
        <v>79</v>
      </c>
    </row>
    <row r="71" spans="1:25" x14ac:dyDescent="0.2">
      <c r="A71" s="14">
        <v>1920</v>
      </c>
      <c r="B71" s="4">
        <v>7.1561643835616442</v>
      </c>
      <c r="C71" s="14">
        <v>8</v>
      </c>
      <c r="D71" s="4">
        <v>47.5</v>
      </c>
      <c r="E71" s="8">
        <v>7.6136986301369864</v>
      </c>
      <c r="F71" s="8">
        <v>11.56986301369863</v>
      </c>
      <c r="G71" s="6" t="s">
        <v>84</v>
      </c>
      <c r="I71" s="3"/>
      <c r="J71" s="3"/>
      <c r="K71" s="14" t="s">
        <v>79</v>
      </c>
      <c r="L71" s="1"/>
      <c r="N71" s="3" t="s">
        <v>82</v>
      </c>
      <c r="O71" s="14" t="s">
        <v>79</v>
      </c>
      <c r="P71" s="3"/>
      <c r="Q71" s="14" t="s">
        <v>79</v>
      </c>
      <c r="R71" s="3"/>
    </row>
    <row r="72" spans="1:25" x14ac:dyDescent="0.2">
      <c r="A72" s="14">
        <v>1921</v>
      </c>
      <c r="B72" s="4">
        <v>7.1561643835616442</v>
      </c>
      <c r="C72" s="14">
        <v>8.5</v>
      </c>
      <c r="D72" s="4">
        <v>44.3</v>
      </c>
      <c r="E72" s="8">
        <v>7.6958904109589037</v>
      </c>
      <c r="F72" s="8">
        <v>11.386301369863014</v>
      </c>
      <c r="G72" s="6" t="s">
        <v>84</v>
      </c>
      <c r="I72" s="3" t="s">
        <v>79</v>
      </c>
      <c r="J72" s="3"/>
      <c r="K72" s="14" t="s">
        <v>79</v>
      </c>
      <c r="L72" s="1"/>
      <c r="N72" s="3" t="s">
        <v>82</v>
      </c>
      <c r="O72" s="14" t="s">
        <v>79</v>
      </c>
      <c r="P72" s="3"/>
      <c r="Q72" s="14" t="s">
        <v>79</v>
      </c>
      <c r="R72" s="3"/>
      <c r="T72" s="14" t="s">
        <v>79</v>
      </c>
      <c r="Y72" s="14" t="s">
        <v>79</v>
      </c>
    </row>
    <row r="73" spans="1:25" x14ac:dyDescent="0.2">
      <c r="A73" s="14">
        <v>1922</v>
      </c>
      <c r="B73" s="4">
        <v>7.1561643835616442</v>
      </c>
      <c r="C73" s="14">
        <v>6.5</v>
      </c>
      <c r="D73" s="4">
        <v>59.2</v>
      </c>
      <c r="E73" s="8">
        <v>7.5561643835616437</v>
      </c>
      <c r="F73" s="8">
        <v>12.487671232876712</v>
      </c>
      <c r="G73" s="6" t="s">
        <v>84</v>
      </c>
      <c r="I73" s="3" t="s">
        <v>79</v>
      </c>
      <c r="J73" s="3"/>
      <c r="K73" s="14" t="s">
        <v>79</v>
      </c>
      <c r="L73" s="1"/>
      <c r="N73" s="3" t="s">
        <v>82</v>
      </c>
      <c r="O73" s="14" t="s">
        <v>79</v>
      </c>
      <c r="P73" s="3"/>
      <c r="Q73" s="14" t="s">
        <v>79</v>
      </c>
      <c r="R73" s="3"/>
      <c r="X73" s="14" t="s">
        <v>79</v>
      </c>
      <c r="Y73" s="14" t="s">
        <v>79</v>
      </c>
    </row>
    <row r="74" spans="1:25" x14ac:dyDescent="0.2">
      <c r="A74" s="14">
        <v>1923</v>
      </c>
      <c r="B74" s="4">
        <v>7.1561643835616442</v>
      </c>
      <c r="C74" s="14">
        <v>6.5</v>
      </c>
      <c r="D74" s="4">
        <v>56.2</v>
      </c>
      <c r="E74" s="8">
        <v>7.5561643835616437</v>
      </c>
      <c r="F74" s="8">
        <v>12.241095890410959</v>
      </c>
      <c r="G74" s="6" t="s">
        <v>84</v>
      </c>
      <c r="I74" s="3"/>
      <c r="J74" s="3"/>
      <c r="K74" s="14" t="s">
        <v>79</v>
      </c>
      <c r="L74" s="1"/>
      <c r="M74" s="14" t="s">
        <v>79</v>
      </c>
      <c r="N74" s="3" t="s">
        <v>82</v>
      </c>
      <c r="O74" s="14" t="s">
        <v>79</v>
      </c>
      <c r="P74" s="3"/>
      <c r="Q74" s="14" t="s">
        <v>79</v>
      </c>
      <c r="R74" s="3"/>
      <c r="S74" s="14" t="s">
        <v>79</v>
      </c>
      <c r="Y74" s="14" t="s">
        <v>79</v>
      </c>
    </row>
    <row r="75" spans="1:25" x14ac:dyDescent="0.2">
      <c r="A75" s="14">
        <v>1924</v>
      </c>
      <c r="B75" s="4">
        <v>7.1561643835616442</v>
      </c>
      <c r="C75" s="14">
        <v>7.6</v>
      </c>
      <c r="D75" s="4">
        <v>46.3</v>
      </c>
      <c r="E75" s="8">
        <v>7.6958904109589037</v>
      </c>
      <c r="F75" s="8">
        <v>11.550684931506849</v>
      </c>
      <c r="G75" s="6" t="s">
        <v>84</v>
      </c>
      <c r="I75" s="3"/>
      <c r="J75" s="3"/>
      <c r="K75" s="14" t="s">
        <v>79</v>
      </c>
      <c r="L75" s="1"/>
      <c r="N75" s="3" t="s">
        <v>82</v>
      </c>
      <c r="P75" s="3"/>
      <c r="Q75" s="14" t="s">
        <v>79</v>
      </c>
      <c r="R75" s="3"/>
      <c r="Y75" s="14" t="s">
        <v>79</v>
      </c>
    </row>
    <row r="76" spans="1:25" x14ac:dyDescent="0.2">
      <c r="A76" s="14">
        <v>1938</v>
      </c>
      <c r="B76" s="4">
        <v>6.9589041095890414</v>
      </c>
      <c r="C76" s="14">
        <v>0</v>
      </c>
      <c r="D76" s="4"/>
      <c r="E76" s="8"/>
      <c r="F76" s="8">
        <v>10.024657534246575</v>
      </c>
      <c r="G76" s="6" t="s">
        <v>84</v>
      </c>
      <c r="I76" s="3"/>
      <c r="J76" s="3"/>
      <c r="K76" s="14" t="s">
        <v>79</v>
      </c>
      <c r="L76" s="1" t="s">
        <v>79</v>
      </c>
      <c r="N76" s="3"/>
      <c r="P76" s="3"/>
      <c r="R76" s="3"/>
      <c r="X76" s="14" t="s">
        <v>79</v>
      </c>
    </row>
    <row r="77" spans="1:25" x14ac:dyDescent="0.2">
      <c r="A77" s="14">
        <v>1939</v>
      </c>
      <c r="B77" s="4">
        <v>6.9589041095890414</v>
      </c>
      <c r="C77" s="14">
        <v>0</v>
      </c>
      <c r="D77" s="4"/>
      <c r="E77" s="8"/>
      <c r="F77" s="8">
        <v>10.397260273972602</v>
      </c>
      <c r="G77" s="6" t="s">
        <v>84</v>
      </c>
      <c r="I77" s="3"/>
      <c r="J77" s="3"/>
      <c r="K77" s="14" t="s">
        <v>79</v>
      </c>
      <c r="L77" s="1" t="s">
        <v>79</v>
      </c>
      <c r="N77" s="3" t="s">
        <v>82</v>
      </c>
      <c r="P77" s="3"/>
      <c r="R77" s="3"/>
      <c r="X77" s="14" t="s">
        <v>79</v>
      </c>
    </row>
    <row r="78" spans="1:25" x14ac:dyDescent="0.2">
      <c r="A78" s="14">
        <v>1940</v>
      </c>
      <c r="B78" s="4">
        <v>6.9589041095890414</v>
      </c>
      <c r="C78" s="14">
        <v>0</v>
      </c>
      <c r="D78" s="4"/>
      <c r="E78" s="8"/>
      <c r="F78" s="8">
        <v>10.07123287671233</v>
      </c>
      <c r="G78" s="6" t="s">
        <v>84</v>
      </c>
      <c r="I78" s="3"/>
      <c r="J78" s="3"/>
      <c r="K78" s="14" t="s">
        <v>79</v>
      </c>
      <c r="L78" s="1"/>
      <c r="N78" s="3" t="s">
        <v>82</v>
      </c>
      <c r="P78" s="3"/>
      <c r="R78" s="3"/>
      <c r="U78" s="14" t="s">
        <v>79</v>
      </c>
      <c r="X78" s="14" t="s">
        <v>79</v>
      </c>
    </row>
    <row r="79" spans="1:25" x14ac:dyDescent="0.2">
      <c r="A79" s="14">
        <v>1944</v>
      </c>
      <c r="B79" s="4">
        <v>6.9589041095890414</v>
      </c>
      <c r="C79" s="14">
        <v>0</v>
      </c>
      <c r="D79" s="4"/>
      <c r="E79" s="8"/>
      <c r="F79" s="8">
        <v>10.167123287671233</v>
      </c>
      <c r="G79" s="6" t="s">
        <v>84</v>
      </c>
      <c r="I79" s="3"/>
      <c r="J79" s="3"/>
      <c r="K79" s="14" t="s">
        <v>79</v>
      </c>
      <c r="L79" s="1"/>
      <c r="M79" s="14" t="s">
        <v>79</v>
      </c>
      <c r="N79" s="3" t="s">
        <v>82</v>
      </c>
      <c r="P79" s="3"/>
      <c r="R79" s="3"/>
      <c r="X79" s="14" t="s">
        <v>79</v>
      </c>
    </row>
    <row r="80" spans="1:25" x14ac:dyDescent="0.2">
      <c r="A80" s="14">
        <v>1945</v>
      </c>
      <c r="B80" s="4">
        <v>6.9589041095890414</v>
      </c>
      <c r="C80" s="14">
        <v>0</v>
      </c>
      <c r="D80" s="4"/>
      <c r="E80" s="8"/>
      <c r="F80" s="8">
        <v>10.367123287671232</v>
      </c>
      <c r="G80" s="6" t="s">
        <v>84</v>
      </c>
      <c r="I80" s="3"/>
      <c r="J80" s="3"/>
      <c r="K80" s="14" t="s">
        <v>79</v>
      </c>
      <c r="L80" s="1"/>
      <c r="M80" s="14" t="s">
        <v>79</v>
      </c>
      <c r="N80" s="3" t="s">
        <v>82</v>
      </c>
      <c r="P80" s="3"/>
      <c r="R80" s="3"/>
    </row>
    <row r="81" spans="1:25" x14ac:dyDescent="0.2">
      <c r="A81" s="14">
        <v>1947</v>
      </c>
      <c r="B81" s="4">
        <v>6.9589041095890414</v>
      </c>
      <c r="C81" s="14">
        <v>0</v>
      </c>
      <c r="D81" s="4"/>
      <c r="E81" s="8"/>
      <c r="F81" s="8">
        <v>10.232876712328768</v>
      </c>
      <c r="G81" s="6" t="s">
        <v>84</v>
      </c>
      <c r="I81" s="3"/>
      <c r="J81" s="3"/>
      <c r="K81" s="14" t="s">
        <v>79</v>
      </c>
      <c r="L81" s="1"/>
      <c r="N81" s="3" t="s">
        <v>82</v>
      </c>
      <c r="P81" s="3"/>
      <c r="R81" s="3"/>
      <c r="U81" s="14" t="s">
        <v>79</v>
      </c>
    </row>
    <row r="82" spans="1:25" x14ac:dyDescent="0.2">
      <c r="A82" s="14">
        <v>1949</v>
      </c>
      <c r="B82" s="4">
        <v>6.9589041095890414</v>
      </c>
      <c r="C82" s="14">
        <v>0</v>
      </c>
      <c r="D82" s="4"/>
      <c r="E82" s="8"/>
      <c r="F82" s="8">
        <v>10.260273972602739</v>
      </c>
      <c r="G82" s="6" t="s">
        <v>84</v>
      </c>
      <c r="I82" s="3"/>
      <c r="J82" s="3"/>
      <c r="K82" s="14" t="s">
        <v>79</v>
      </c>
      <c r="L82" s="1"/>
      <c r="M82" s="14" t="s">
        <v>79</v>
      </c>
      <c r="N82" s="3" t="s">
        <v>82</v>
      </c>
      <c r="P82" s="3"/>
      <c r="R82" s="3"/>
      <c r="U82" s="14" t="s">
        <v>79</v>
      </c>
    </row>
    <row r="83" spans="1:25" x14ac:dyDescent="0.2">
      <c r="A83" s="14">
        <v>1950</v>
      </c>
      <c r="B83" s="4">
        <v>6.9589041095890414</v>
      </c>
      <c r="C83" s="14">
        <v>0</v>
      </c>
      <c r="D83" s="4"/>
      <c r="E83" s="8"/>
      <c r="F83" s="8">
        <v>10.205479452054794</v>
      </c>
      <c r="G83" s="6" t="s">
        <v>84</v>
      </c>
      <c r="I83" s="3"/>
      <c r="J83" s="3"/>
      <c r="K83" s="14" t="s">
        <v>79</v>
      </c>
      <c r="L83" s="1"/>
      <c r="N83" s="3" t="s">
        <v>82</v>
      </c>
      <c r="P83" s="3"/>
      <c r="R83" s="3"/>
      <c r="T83" s="14" t="s">
        <v>79</v>
      </c>
    </row>
    <row r="84" spans="1:25" x14ac:dyDescent="0.2">
      <c r="A84" s="14">
        <v>1951</v>
      </c>
      <c r="B84" s="4">
        <v>6.9589041095890414</v>
      </c>
      <c r="C84" s="14">
        <v>0</v>
      </c>
      <c r="D84" s="4"/>
      <c r="E84" s="8"/>
      <c r="F84" s="8">
        <v>10.295890410958904</v>
      </c>
      <c r="G84" s="6" t="s">
        <v>84</v>
      </c>
      <c r="I84" s="3"/>
      <c r="J84" s="3"/>
      <c r="K84" s="14" t="s">
        <v>79</v>
      </c>
      <c r="L84" s="1"/>
      <c r="M84" s="14" t="s">
        <v>79</v>
      </c>
      <c r="N84" s="3" t="s">
        <v>82</v>
      </c>
      <c r="P84" s="3"/>
      <c r="R84" s="3"/>
    </row>
    <row r="85" spans="1:25" x14ac:dyDescent="0.2">
      <c r="A85" s="14">
        <v>1953</v>
      </c>
      <c r="B85" s="4">
        <v>6.9589041095890414</v>
      </c>
      <c r="C85" s="14">
        <v>0</v>
      </c>
      <c r="D85" s="4"/>
      <c r="E85" s="8"/>
      <c r="F85" s="8">
        <v>10.306849315068494</v>
      </c>
      <c r="G85" s="6" t="s">
        <v>84</v>
      </c>
      <c r="I85" s="3"/>
      <c r="J85" s="3"/>
      <c r="K85" s="14" t="s">
        <v>79</v>
      </c>
      <c r="L85" s="1"/>
      <c r="N85" s="3" t="s">
        <v>82</v>
      </c>
      <c r="O85" s="14" t="s">
        <v>79</v>
      </c>
      <c r="P85" s="3"/>
      <c r="R85" s="3"/>
    </row>
    <row r="86" spans="1:25" x14ac:dyDescent="0.2">
      <c r="A86" s="14">
        <v>1987</v>
      </c>
      <c r="B86" s="4">
        <v>4.1260273972602741</v>
      </c>
      <c r="C86" s="14">
        <v>0</v>
      </c>
      <c r="D86" s="4"/>
      <c r="E86" s="8"/>
      <c r="F86" s="8">
        <v>11.506849315068493</v>
      </c>
      <c r="G86" s="6" t="s">
        <v>78</v>
      </c>
      <c r="H86" s="14" t="s">
        <v>79</v>
      </c>
      <c r="I86" s="3"/>
      <c r="J86" s="3"/>
      <c r="K86" s="14" t="s">
        <v>79</v>
      </c>
      <c r="L86" s="1"/>
      <c r="N86" s="3" t="s">
        <v>79</v>
      </c>
      <c r="O86" s="14" t="s">
        <v>79</v>
      </c>
      <c r="P86" s="3" t="s">
        <v>79</v>
      </c>
      <c r="R86" s="3"/>
      <c r="U86" s="14" t="s">
        <v>79</v>
      </c>
      <c r="W86" s="14" t="s">
        <v>79</v>
      </c>
    </row>
    <row r="87" spans="1:25" x14ac:dyDescent="0.2">
      <c r="A87" s="14">
        <v>2026</v>
      </c>
      <c r="B87" s="4">
        <v>5.4904109589041097</v>
      </c>
      <c r="C87" s="14">
        <v>7</v>
      </c>
      <c r="D87" s="4">
        <v>72.5</v>
      </c>
      <c r="E87" s="8">
        <v>9.3068493150684937</v>
      </c>
      <c r="F87" s="8">
        <v>15.347945205479451</v>
      </c>
      <c r="G87" s="6" t="s">
        <v>84</v>
      </c>
      <c r="I87" s="3" t="s">
        <v>79</v>
      </c>
      <c r="J87" s="3"/>
      <c r="K87" s="14" t="s">
        <v>79</v>
      </c>
      <c r="L87" s="1"/>
      <c r="N87" s="3" t="s">
        <v>82</v>
      </c>
      <c r="O87" s="14" t="s">
        <v>79</v>
      </c>
      <c r="P87" s="3"/>
      <c r="R87" s="3"/>
    </row>
    <row r="88" spans="1:25" x14ac:dyDescent="0.2">
      <c r="A88" s="14">
        <v>2027</v>
      </c>
      <c r="B88" s="4">
        <v>5.4904109589041097</v>
      </c>
      <c r="C88" s="14">
        <v>6.5</v>
      </c>
      <c r="D88" s="4">
        <v>59.5</v>
      </c>
      <c r="E88" s="8">
        <v>8.5342465753424666</v>
      </c>
      <c r="F88" s="8">
        <v>13.490410958904109</v>
      </c>
      <c r="G88" s="6" t="s">
        <v>84</v>
      </c>
      <c r="I88" s="3"/>
      <c r="J88" s="3"/>
      <c r="K88" s="14" t="s">
        <v>79</v>
      </c>
      <c r="L88" s="1"/>
      <c r="N88" s="3" t="s">
        <v>82</v>
      </c>
      <c r="P88" s="3" t="s">
        <v>79</v>
      </c>
      <c r="R88" s="3"/>
      <c r="X88" s="14" t="s">
        <v>79</v>
      </c>
      <c r="Y88" s="14" t="s">
        <v>79</v>
      </c>
    </row>
    <row r="89" spans="1:25" x14ac:dyDescent="0.2">
      <c r="A89" s="14">
        <v>2028</v>
      </c>
      <c r="B89" s="4">
        <v>5.4904109589041097</v>
      </c>
      <c r="C89" s="14">
        <v>3.5</v>
      </c>
      <c r="D89" s="4">
        <v>62.1</v>
      </c>
      <c r="E89" s="8">
        <v>8.8465753424657532</v>
      </c>
      <c r="F89" s="8">
        <v>14.021917808219179</v>
      </c>
      <c r="G89" s="6" t="s">
        <v>84</v>
      </c>
      <c r="I89" s="3"/>
      <c r="J89" s="3"/>
      <c r="K89" s="14" t="s">
        <v>79</v>
      </c>
      <c r="L89" s="1"/>
      <c r="N89" s="3" t="s">
        <v>82</v>
      </c>
      <c r="P89" s="3" t="s">
        <v>79</v>
      </c>
      <c r="R89" s="3"/>
      <c r="X89" s="14" t="s">
        <v>79</v>
      </c>
    </row>
    <row r="90" spans="1:25" x14ac:dyDescent="0.2">
      <c r="A90" s="14">
        <v>2029</v>
      </c>
      <c r="B90" s="4">
        <v>5.4904109589041097</v>
      </c>
      <c r="C90" s="14">
        <v>3.5</v>
      </c>
      <c r="D90" s="4">
        <v>76.5</v>
      </c>
      <c r="E90" s="8">
        <v>7.7972602739726025</v>
      </c>
      <c r="F90" s="8">
        <v>14.175342465753424</v>
      </c>
      <c r="G90" s="6" t="s">
        <v>84</v>
      </c>
      <c r="I90" s="3"/>
      <c r="J90" s="3"/>
      <c r="K90" s="14" t="s">
        <v>79</v>
      </c>
      <c r="L90" s="1"/>
      <c r="N90" s="3" t="s">
        <v>82</v>
      </c>
      <c r="P90" s="3" t="s">
        <v>79</v>
      </c>
      <c r="R90" s="3"/>
      <c r="S90" s="14" t="s">
        <v>79</v>
      </c>
      <c r="X90" s="14" t="s">
        <v>79</v>
      </c>
    </row>
    <row r="91" spans="1:25" x14ac:dyDescent="0.2">
      <c r="A91" s="14">
        <v>2030</v>
      </c>
      <c r="B91" s="4">
        <v>5.4904109589041097</v>
      </c>
      <c r="C91" s="14">
        <v>7.2</v>
      </c>
      <c r="D91" s="4">
        <v>76.599999999999994</v>
      </c>
      <c r="E91" s="8">
        <v>7.7972602739726025</v>
      </c>
      <c r="F91" s="8">
        <v>14.180821917808219</v>
      </c>
      <c r="G91" s="6" t="s">
        <v>84</v>
      </c>
      <c r="I91" s="3"/>
      <c r="J91" s="3"/>
      <c r="K91" s="14" t="s">
        <v>79</v>
      </c>
      <c r="L91" s="1"/>
      <c r="N91" s="3" t="s">
        <v>82</v>
      </c>
      <c r="P91" s="3"/>
      <c r="R91" s="3"/>
      <c r="S91" s="14" t="s">
        <v>79</v>
      </c>
    </row>
    <row r="92" spans="1:25" x14ac:dyDescent="0.2">
      <c r="A92" s="14">
        <v>2031</v>
      </c>
      <c r="B92" s="4">
        <v>5.4904109589041097</v>
      </c>
      <c r="C92" s="14">
        <v>7</v>
      </c>
      <c r="D92" s="4">
        <v>60.9</v>
      </c>
      <c r="E92" s="8">
        <v>6.4219178082191783</v>
      </c>
      <c r="F92" s="8">
        <v>11.501369863013698</v>
      </c>
      <c r="G92" s="6" t="s">
        <v>84</v>
      </c>
      <c r="I92" s="3"/>
      <c r="J92" s="3"/>
      <c r="K92" s="14" t="s">
        <v>79</v>
      </c>
      <c r="L92" s="1"/>
      <c r="N92" s="3" t="s">
        <v>82</v>
      </c>
      <c r="O92" s="14" t="s">
        <v>79</v>
      </c>
      <c r="P92" s="3"/>
      <c r="Q92" s="14" t="s">
        <v>79</v>
      </c>
      <c r="R92" s="3"/>
      <c r="V92" s="14" t="s">
        <v>79</v>
      </c>
      <c r="W92" s="5" t="s">
        <v>79</v>
      </c>
    </row>
    <row r="93" spans="1:25" x14ac:dyDescent="0.2">
      <c r="A93" s="14">
        <v>2032</v>
      </c>
      <c r="B93" s="4">
        <v>5.3726027397260276</v>
      </c>
      <c r="C93" s="14">
        <v>0</v>
      </c>
      <c r="D93" s="4"/>
      <c r="E93" s="8"/>
      <c r="F93" s="8">
        <v>20.317808219178083</v>
      </c>
      <c r="G93" s="6" t="s">
        <v>84</v>
      </c>
      <c r="I93" s="3" t="s">
        <v>79</v>
      </c>
      <c r="J93" s="3"/>
      <c r="K93" s="14" t="s">
        <v>79</v>
      </c>
      <c r="L93" s="1"/>
      <c r="M93" s="14" t="s">
        <v>79</v>
      </c>
      <c r="N93" s="3" t="s">
        <v>82</v>
      </c>
      <c r="O93" s="14" t="s">
        <v>79</v>
      </c>
      <c r="P93" s="3"/>
      <c r="R93" s="3"/>
      <c r="V93" s="14" t="s">
        <v>79</v>
      </c>
      <c r="X93" s="14" t="s">
        <v>79</v>
      </c>
    </row>
    <row r="94" spans="1:25" x14ac:dyDescent="0.2">
      <c r="A94" s="14">
        <v>2033</v>
      </c>
      <c r="B94" s="4">
        <v>5.3726027397260276</v>
      </c>
      <c r="C94" s="14">
        <v>0</v>
      </c>
      <c r="D94" s="4"/>
      <c r="E94" s="8"/>
      <c r="F94" s="8">
        <v>20.194520547945206</v>
      </c>
      <c r="G94" s="6" t="s">
        <v>84</v>
      </c>
      <c r="I94" s="3" t="s">
        <v>79</v>
      </c>
      <c r="J94" s="3"/>
      <c r="K94" s="14" t="s">
        <v>79</v>
      </c>
      <c r="L94" s="1"/>
      <c r="M94" s="14" t="s">
        <v>79</v>
      </c>
      <c r="N94" s="3" t="s">
        <v>82</v>
      </c>
      <c r="O94" s="14" t="s">
        <v>79</v>
      </c>
      <c r="P94" s="3"/>
      <c r="R94" s="3"/>
      <c r="T94" s="14" t="s">
        <v>79</v>
      </c>
      <c r="W94" s="14" t="s">
        <v>79</v>
      </c>
    </row>
    <row r="95" spans="1:25" x14ac:dyDescent="0.2">
      <c r="A95" s="14">
        <v>2047</v>
      </c>
      <c r="B95" s="4">
        <v>4.8547945205479452</v>
      </c>
      <c r="C95" s="14">
        <v>7</v>
      </c>
      <c r="D95" s="4">
        <v>57.7</v>
      </c>
      <c r="E95" s="8">
        <v>5.0821917808219181</v>
      </c>
      <c r="F95" s="8">
        <v>9.8904109589041092</v>
      </c>
      <c r="G95" s="6" t="s">
        <v>84</v>
      </c>
      <c r="I95" s="3" t="s">
        <v>79</v>
      </c>
      <c r="J95" s="3"/>
      <c r="K95" s="14" t="s">
        <v>79</v>
      </c>
      <c r="L95" s="1"/>
      <c r="N95" s="3" t="s">
        <v>82</v>
      </c>
      <c r="P95" s="3"/>
      <c r="R95" s="3" t="s">
        <v>79</v>
      </c>
    </row>
    <row r="96" spans="1:25" x14ac:dyDescent="0.2">
      <c r="A96" s="14">
        <v>2049</v>
      </c>
      <c r="B96" s="4">
        <v>4.8547945205479452</v>
      </c>
      <c r="C96" s="14">
        <v>6.5</v>
      </c>
      <c r="D96" s="4">
        <v>60.9</v>
      </c>
      <c r="E96" s="8">
        <v>5.0821917808219181</v>
      </c>
      <c r="F96" s="8">
        <v>10.161643835616438</v>
      </c>
      <c r="G96" s="6" t="s">
        <v>84</v>
      </c>
      <c r="I96" s="3"/>
      <c r="J96" s="3"/>
      <c r="K96" s="14" t="s">
        <v>79</v>
      </c>
      <c r="L96" s="1"/>
      <c r="N96" s="3" t="s">
        <v>82</v>
      </c>
      <c r="P96" s="3"/>
      <c r="R96" s="3"/>
    </row>
    <row r="97" spans="1:25" x14ac:dyDescent="0.2">
      <c r="A97" s="14">
        <v>2051</v>
      </c>
      <c r="B97" s="4">
        <v>3.3232876712328765</v>
      </c>
      <c r="C97" s="14">
        <v>7</v>
      </c>
      <c r="D97" s="4">
        <v>58</v>
      </c>
      <c r="E97" s="8">
        <v>3.8794520547945206</v>
      </c>
      <c r="F97" s="8">
        <v>8.7150684931506852</v>
      </c>
      <c r="G97" s="6" t="s">
        <v>78</v>
      </c>
      <c r="I97" s="3"/>
      <c r="J97" s="3"/>
      <c r="K97" s="14" t="s">
        <v>79</v>
      </c>
      <c r="L97" s="1"/>
      <c r="N97" s="3" t="s">
        <v>82</v>
      </c>
      <c r="P97" s="3"/>
      <c r="R97" s="3"/>
      <c r="Y97" s="14" t="s">
        <v>79</v>
      </c>
    </row>
    <row r="98" spans="1:25" x14ac:dyDescent="0.2">
      <c r="A98" s="14">
        <v>2054</v>
      </c>
      <c r="B98" s="4">
        <v>4.8547945205479452</v>
      </c>
      <c r="C98" s="14">
        <v>6.5</v>
      </c>
      <c r="D98" s="4">
        <v>59</v>
      </c>
      <c r="E98" s="8">
        <v>5.4109589041095889</v>
      </c>
      <c r="F98" s="8">
        <v>10.328767123287671</v>
      </c>
      <c r="G98" s="6" t="s">
        <v>84</v>
      </c>
      <c r="I98" s="3"/>
      <c r="J98" s="3"/>
      <c r="K98" s="14" t="s">
        <v>79</v>
      </c>
      <c r="L98" s="1"/>
      <c r="N98" s="3" t="s">
        <v>82</v>
      </c>
      <c r="P98" s="3"/>
      <c r="R98" s="3"/>
    </row>
    <row r="99" spans="1:25" x14ac:dyDescent="0.2">
      <c r="A99" s="14">
        <v>2055</v>
      </c>
      <c r="B99" s="4">
        <v>4.8547945205479452</v>
      </c>
      <c r="C99" s="14">
        <v>7.5</v>
      </c>
      <c r="D99" s="4">
        <v>37.5</v>
      </c>
      <c r="E99" s="8">
        <v>5.0821917808219181</v>
      </c>
      <c r="F99" s="8">
        <v>8.2109589041095887</v>
      </c>
      <c r="G99" s="6" t="s">
        <v>84</v>
      </c>
      <c r="I99" s="3"/>
      <c r="J99" s="3"/>
      <c r="L99" s="1"/>
      <c r="N99" s="3" t="s">
        <v>82</v>
      </c>
      <c r="P99" s="3"/>
      <c r="Q99" s="14" t="s">
        <v>79</v>
      </c>
      <c r="R99" s="3"/>
    </row>
    <row r="100" spans="1:25" x14ac:dyDescent="0.2">
      <c r="A100" s="14">
        <v>2056</v>
      </c>
      <c r="B100" s="4">
        <v>4.8547945205479452</v>
      </c>
      <c r="C100" s="14">
        <v>6.5</v>
      </c>
      <c r="D100" s="4">
        <v>38.200000000000003</v>
      </c>
      <c r="E100" s="8">
        <v>5.1068493150684935</v>
      </c>
      <c r="F100" s="8">
        <v>8.293150684931506</v>
      </c>
      <c r="G100" s="6" t="s">
        <v>84</v>
      </c>
      <c r="I100" s="3"/>
      <c r="J100" s="3"/>
      <c r="L100" s="1"/>
      <c r="M100" s="14" t="s">
        <v>79</v>
      </c>
      <c r="N100" s="3" t="s">
        <v>82</v>
      </c>
      <c r="O100" s="14" t="s">
        <v>79</v>
      </c>
      <c r="P100" s="3"/>
      <c r="Q100" s="14" t="s">
        <v>79</v>
      </c>
      <c r="R100" s="3"/>
    </row>
    <row r="101" spans="1:25" x14ac:dyDescent="0.2">
      <c r="A101" s="14">
        <v>2057</v>
      </c>
      <c r="B101" s="4">
        <v>4.8547945205479452</v>
      </c>
      <c r="C101" s="14">
        <v>7.5</v>
      </c>
      <c r="D101" s="4">
        <v>51</v>
      </c>
      <c r="E101" s="8">
        <v>5.0821917808219181</v>
      </c>
      <c r="F101" s="8">
        <v>9.3287671232876708</v>
      </c>
      <c r="G101" s="6" t="s">
        <v>84</v>
      </c>
      <c r="I101" s="3" t="s">
        <v>79</v>
      </c>
      <c r="J101" s="3"/>
      <c r="L101" s="1"/>
      <c r="N101" s="3" t="s">
        <v>82</v>
      </c>
      <c r="P101" s="3"/>
      <c r="Q101" s="14" t="s">
        <v>79</v>
      </c>
      <c r="R101" s="3"/>
    </row>
    <row r="102" spans="1:25" x14ac:dyDescent="0.2">
      <c r="A102" s="14">
        <v>2058</v>
      </c>
      <c r="B102" s="4">
        <v>4.8712328767123285</v>
      </c>
      <c r="C102" s="14">
        <v>4</v>
      </c>
      <c r="D102" s="4">
        <v>80.3</v>
      </c>
      <c r="E102" s="8">
        <v>5.1424657534246574</v>
      </c>
      <c r="F102" s="8">
        <v>11.838356164383562</v>
      </c>
      <c r="G102" s="6" t="s">
        <v>84</v>
      </c>
      <c r="I102" s="3" t="s">
        <v>79</v>
      </c>
      <c r="J102" s="3"/>
      <c r="K102" s="14" t="s">
        <v>79</v>
      </c>
      <c r="L102" s="1"/>
      <c r="N102" s="3" t="s">
        <v>82</v>
      </c>
      <c r="O102" s="14" t="s">
        <v>79</v>
      </c>
      <c r="P102" s="3" t="s">
        <v>79</v>
      </c>
      <c r="R102" s="3" t="s">
        <v>79</v>
      </c>
      <c r="V102" s="14" t="s">
        <v>79</v>
      </c>
      <c r="W102" s="5"/>
      <c r="X102" s="14" t="s">
        <v>79</v>
      </c>
      <c r="Y102" s="14" t="s">
        <v>79</v>
      </c>
    </row>
    <row r="103" spans="1:25" x14ac:dyDescent="0.2">
      <c r="A103" s="14">
        <v>2059</v>
      </c>
      <c r="B103" s="4">
        <v>2.9726027397260273</v>
      </c>
      <c r="C103" s="14">
        <v>4</v>
      </c>
      <c r="D103" s="4">
        <v>79.400000000000006</v>
      </c>
      <c r="E103" s="8">
        <v>3.2438356164383562</v>
      </c>
      <c r="F103" s="8">
        <v>9.8575342465753426</v>
      </c>
      <c r="G103" s="6" t="s">
        <v>78</v>
      </c>
      <c r="I103" s="3" t="s">
        <v>79</v>
      </c>
      <c r="J103" s="3"/>
      <c r="K103" s="14" t="s">
        <v>79</v>
      </c>
      <c r="L103" s="1"/>
      <c r="N103" s="3"/>
      <c r="P103" s="3" t="s">
        <v>79</v>
      </c>
      <c r="R103" s="3"/>
      <c r="V103" s="14" t="s">
        <v>79</v>
      </c>
      <c r="W103" s="5" t="s">
        <v>79</v>
      </c>
      <c r="Y103" s="14" t="s">
        <v>79</v>
      </c>
    </row>
    <row r="104" spans="1:25" x14ac:dyDescent="0.2">
      <c r="A104" s="14">
        <v>2060</v>
      </c>
      <c r="B104" s="4">
        <v>4.8712328767123285</v>
      </c>
      <c r="C104" s="14">
        <v>4</v>
      </c>
      <c r="D104" s="4">
        <v>81.400000000000006</v>
      </c>
      <c r="E104" s="8">
        <v>5.1424657534246574</v>
      </c>
      <c r="F104" s="8">
        <v>11.923287671232877</v>
      </c>
      <c r="G104" s="6" t="s">
        <v>84</v>
      </c>
      <c r="I104" s="3" t="s">
        <v>79</v>
      </c>
      <c r="J104" s="3"/>
      <c r="K104" s="14" t="s">
        <v>79</v>
      </c>
      <c r="L104" s="1"/>
      <c r="M104" s="14" t="s">
        <v>79</v>
      </c>
      <c r="N104" s="3" t="s">
        <v>82</v>
      </c>
      <c r="P104" s="3"/>
      <c r="R104" s="3" t="s">
        <v>79</v>
      </c>
      <c r="V104" s="14" t="s">
        <v>79</v>
      </c>
      <c r="W104" s="5"/>
    </row>
    <row r="105" spans="1:25" x14ac:dyDescent="0.2">
      <c r="A105" s="14">
        <v>2061</v>
      </c>
      <c r="B105" s="4">
        <v>4.8712328767123285</v>
      </c>
      <c r="C105" s="14">
        <v>0</v>
      </c>
      <c r="D105" s="4"/>
      <c r="E105" s="8"/>
      <c r="F105" s="8">
        <v>15.328767123287671</v>
      </c>
      <c r="G105" s="6" t="s">
        <v>84</v>
      </c>
      <c r="I105" s="3" t="s">
        <v>79</v>
      </c>
      <c r="J105" s="3"/>
      <c r="K105" s="14" t="s">
        <v>79</v>
      </c>
      <c r="L105" s="1"/>
      <c r="N105" s="3" t="s">
        <v>82</v>
      </c>
      <c r="P105" s="3"/>
      <c r="R105" s="3" t="s">
        <v>79</v>
      </c>
      <c r="V105" s="14" t="s">
        <v>79</v>
      </c>
      <c r="W105" s="5"/>
    </row>
    <row r="106" spans="1:25" x14ac:dyDescent="0.2">
      <c r="A106" s="14">
        <v>2062</v>
      </c>
      <c r="B106" s="4">
        <v>4.8712328767123285</v>
      </c>
      <c r="C106" s="14">
        <v>4</v>
      </c>
      <c r="D106" s="4">
        <v>61.1</v>
      </c>
      <c r="E106" s="8">
        <v>5.1424657534246574</v>
      </c>
      <c r="F106" s="8">
        <v>10.238356164383562</v>
      </c>
      <c r="G106" s="6" t="s">
        <v>84</v>
      </c>
      <c r="I106" s="3"/>
      <c r="J106" s="3"/>
      <c r="K106" s="14" t="s">
        <v>79</v>
      </c>
      <c r="L106" s="1"/>
      <c r="N106" s="3" t="s">
        <v>82</v>
      </c>
      <c r="P106" s="3"/>
      <c r="R106" s="3"/>
    </row>
    <row r="107" spans="1:25" x14ac:dyDescent="0.2">
      <c r="A107" s="14">
        <v>2063</v>
      </c>
      <c r="B107" s="4">
        <v>4.8712328767123285</v>
      </c>
      <c r="C107" s="14">
        <v>4</v>
      </c>
      <c r="D107" s="4">
        <v>61.2</v>
      </c>
      <c r="E107" s="8">
        <v>5.1424657534246574</v>
      </c>
      <c r="F107" s="8">
        <v>10.246575342465754</v>
      </c>
      <c r="G107" s="6" t="s">
        <v>84</v>
      </c>
      <c r="I107" s="3"/>
      <c r="J107" s="3"/>
      <c r="K107" s="14" t="s">
        <v>79</v>
      </c>
      <c r="L107" s="1"/>
      <c r="N107" s="3" t="s">
        <v>82</v>
      </c>
      <c r="P107" s="3" t="s">
        <v>79</v>
      </c>
      <c r="Q107" s="14" t="s">
        <v>79</v>
      </c>
      <c r="R107" s="3"/>
    </row>
    <row r="108" spans="1:25" x14ac:dyDescent="0.2">
      <c r="A108" s="14">
        <v>2064</v>
      </c>
      <c r="B108" s="4">
        <v>4.8712328767123285</v>
      </c>
      <c r="C108" s="14">
        <v>4</v>
      </c>
      <c r="D108" s="4">
        <v>64</v>
      </c>
      <c r="E108" s="8">
        <v>5.1424657534246574</v>
      </c>
      <c r="F108" s="8">
        <v>10.476712328767123</v>
      </c>
      <c r="G108" s="6" t="s">
        <v>84</v>
      </c>
      <c r="I108" s="3"/>
      <c r="J108" s="3"/>
      <c r="K108" s="14" t="s">
        <v>79</v>
      </c>
      <c r="L108" s="1"/>
      <c r="N108" s="3" t="s">
        <v>82</v>
      </c>
      <c r="P108" s="3" t="s">
        <v>79</v>
      </c>
      <c r="Q108" s="14" t="s">
        <v>79</v>
      </c>
      <c r="R108" s="3"/>
    </row>
    <row r="109" spans="1:25" x14ac:dyDescent="0.2">
      <c r="A109" s="14">
        <v>2065</v>
      </c>
      <c r="B109" s="4">
        <v>4.8712328767123285</v>
      </c>
      <c r="C109" s="14">
        <v>0</v>
      </c>
      <c r="D109" s="4"/>
      <c r="E109" s="8"/>
      <c r="F109" s="8">
        <v>10.449315068493151</v>
      </c>
      <c r="G109" s="6" t="s">
        <v>84</v>
      </c>
      <c r="I109" s="3" t="s">
        <v>79</v>
      </c>
      <c r="J109" s="3"/>
      <c r="K109" s="14" t="s">
        <v>79</v>
      </c>
      <c r="L109" s="1"/>
      <c r="M109" s="14" t="s">
        <v>79</v>
      </c>
      <c r="N109" s="3" t="s">
        <v>82</v>
      </c>
      <c r="O109" s="14" t="s">
        <v>79</v>
      </c>
      <c r="P109" s="3"/>
      <c r="R109" s="3"/>
    </row>
    <row r="110" spans="1:25" x14ac:dyDescent="0.2">
      <c r="A110" s="14">
        <v>2066</v>
      </c>
      <c r="B110" s="4">
        <v>2.7835616438356166</v>
      </c>
      <c r="C110" s="14">
        <v>4</v>
      </c>
      <c r="D110" s="4">
        <v>98.4</v>
      </c>
      <c r="E110" s="8">
        <v>3.0547945205479454</v>
      </c>
      <c r="F110" s="8">
        <v>11.252054794520548</v>
      </c>
      <c r="G110" s="6" t="s">
        <v>78</v>
      </c>
      <c r="H110" s="14" t="s">
        <v>79</v>
      </c>
      <c r="I110" s="3"/>
      <c r="J110" s="3"/>
      <c r="K110" s="14" t="s">
        <v>79</v>
      </c>
      <c r="L110" s="1"/>
      <c r="N110" s="3" t="s">
        <v>82</v>
      </c>
      <c r="P110" s="3" t="s">
        <v>79</v>
      </c>
      <c r="Q110" s="14" t="s">
        <v>79</v>
      </c>
      <c r="R110" s="3"/>
      <c r="S110" s="14" t="s">
        <v>79</v>
      </c>
      <c r="U110" s="5" t="s">
        <v>79</v>
      </c>
      <c r="V110" s="5"/>
      <c r="W110" s="14" t="s">
        <v>79</v>
      </c>
    </row>
    <row r="111" spans="1:25" x14ac:dyDescent="0.2">
      <c r="A111" s="14">
        <v>2067</v>
      </c>
      <c r="B111" s="4">
        <v>4.8712328767123285</v>
      </c>
      <c r="C111" s="14">
        <v>4</v>
      </c>
      <c r="D111" s="4">
        <v>63.1</v>
      </c>
      <c r="E111" s="8">
        <v>5.1424657534246574</v>
      </c>
      <c r="F111" s="8">
        <v>10.4</v>
      </c>
      <c r="G111" s="6" t="s">
        <v>84</v>
      </c>
      <c r="I111" s="3" t="s">
        <v>79</v>
      </c>
      <c r="J111" s="3"/>
      <c r="K111" s="14" t="s">
        <v>79</v>
      </c>
      <c r="L111" s="1"/>
      <c r="N111" s="3" t="s">
        <v>82</v>
      </c>
      <c r="O111" s="14" t="s">
        <v>79</v>
      </c>
      <c r="P111" s="3" t="s">
        <v>79</v>
      </c>
      <c r="Q111" s="14" t="s">
        <v>79</v>
      </c>
      <c r="R111" s="3"/>
    </row>
    <row r="112" spans="1:25" x14ac:dyDescent="0.2">
      <c r="A112" s="14">
        <v>2108</v>
      </c>
      <c r="B112" s="4">
        <v>3.6027397260273974</v>
      </c>
      <c r="C112" s="14">
        <v>8.5</v>
      </c>
      <c r="D112" s="4">
        <v>61.2</v>
      </c>
      <c r="E112" s="8">
        <v>3.9917808219178084</v>
      </c>
      <c r="F112" s="8">
        <v>9.0958904109589049</v>
      </c>
      <c r="G112" s="6" t="s">
        <v>84</v>
      </c>
      <c r="I112" s="3"/>
      <c r="J112" s="3"/>
      <c r="L112" s="1"/>
      <c r="N112" s="3"/>
      <c r="O112" s="14" t="s">
        <v>79</v>
      </c>
      <c r="P112" s="3"/>
      <c r="R112" s="3"/>
    </row>
    <row r="113" spans="1:25" x14ac:dyDescent="0.2">
      <c r="A113" s="14">
        <v>2115</v>
      </c>
      <c r="B113" s="4">
        <v>3.6027397260273974</v>
      </c>
      <c r="C113" s="14">
        <v>7.5</v>
      </c>
      <c r="D113" s="4">
        <v>53.5</v>
      </c>
      <c r="E113" s="8">
        <v>3.9315068493150687</v>
      </c>
      <c r="F113" s="8">
        <v>8.3890410958904109</v>
      </c>
      <c r="G113" s="6" t="s">
        <v>84</v>
      </c>
      <c r="I113" s="3"/>
      <c r="J113" s="3"/>
      <c r="L113" s="1"/>
      <c r="N113" s="3"/>
      <c r="P113" s="3"/>
      <c r="R113" s="3"/>
    </row>
    <row r="114" spans="1:25" x14ac:dyDescent="0.2">
      <c r="A114" s="14">
        <v>1893</v>
      </c>
      <c r="B114" s="4">
        <v>3.4767123287671233</v>
      </c>
      <c r="C114" s="14">
        <v>6.6</v>
      </c>
      <c r="D114" s="4">
        <v>44.5</v>
      </c>
      <c r="E114" s="8">
        <v>3.7178082191780821</v>
      </c>
      <c r="F114" s="14">
        <v>7.43</v>
      </c>
      <c r="G114" s="6" t="s">
        <v>78</v>
      </c>
      <c r="I114" s="3" t="s">
        <v>79</v>
      </c>
      <c r="J114" s="3"/>
      <c r="K114" s="14" t="s">
        <v>79</v>
      </c>
      <c r="L114" s="3" t="s">
        <v>79</v>
      </c>
      <c r="N114" s="3" t="s">
        <v>79</v>
      </c>
      <c r="O114" s="14" t="s">
        <v>79</v>
      </c>
      <c r="P114" s="3"/>
      <c r="Q114" s="14" t="s">
        <v>79</v>
      </c>
      <c r="R114" s="3"/>
      <c r="T114" s="3" t="s">
        <v>79</v>
      </c>
      <c r="U114" s="3"/>
    </row>
    <row r="115" spans="1:25" x14ac:dyDescent="0.2">
      <c r="A115" s="14">
        <v>2177</v>
      </c>
      <c r="B115" s="4">
        <v>2.6</v>
      </c>
      <c r="C115" s="14">
        <v>6.8</v>
      </c>
      <c r="D115" s="4">
        <v>42.9</v>
      </c>
      <c r="E115" s="8">
        <v>4.1399999999999997</v>
      </c>
      <c r="F115" s="8">
        <v>7.72</v>
      </c>
      <c r="G115" s="6" t="s">
        <v>84</v>
      </c>
      <c r="I115" s="3"/>
      <c r="J115" s="3"/>
      <c r="L115" s="10"/>
      <c r="M115" s="2"/>
      <c r="N115" s="3"/>
      <c r="P115" s="3"/>
      <c r="R115" s="3"/>
    </row>
    <row r="116" spans="1:25" x14ac:dyDescent="0.2">
      <c r="A116" s="14">
        <v>1396</v>
      </c>
      <c r="B116" s="4">
        <v>13.717808219178082</v>
      </c>
      <c r="C116" s="14">
        <v>0</v>
      </c>
      <c r="D116" s="4"/>
      <c r="E116" s="8"/>
      <c r="F116" s="8">
        <v>17.167123287671235</v>
      </c>
      <c r="G116" s="6" t="s">
        <v>78</v>
      </c>
      <c r="I116" s="3"/>
      <c r="J116" s="3" t="s">
        <v>79</v>
      </c>
      <c r="L116" s="1"/>
      <c r="N116" s="3" t="s">
        <v>82</v>
      </c>
      <c r="P116" s="3"/>
      <c r="R116" s="3"/>
      <c r="U116" s="14" t="s">
        <v>79</v>
      </c>
      <c r="V116" s="5" t="s">
        <v>79</v>
      </c>
      <c r="W116" s="5"/>
    </row>
    <row r="117" spans="1:25" x14ac:dyDescent="0.2">
      <c r="A117" s="14">
        <v>1633</v>
      </c>
      <c r="B117" s="4">
        <v>4.8493150684931505</v>
      </c>
      <c r="C117" s="14">
        <v>6.5</v>
      </c>
      <c r="D117" s="4">
        <v>113.4</v>
      </c>
      <c r="E117" s="8">
        <v>7.3205479452054796</v>
      </c>
      <c r="F117" s="8">
        <v>16.772602739726029</v>
      </c>
      <c r="G117" s="6" t="s">
        <v>78</v>
      </c>
      <c r="I117" s="3" t="s">
        <v>79</v>
      </c>
      <c r="J117" s="3" t="s">
        <v>79</v>
      </c>
      <c r="K117" s="14" t="s">
        <v>79</v>
      </c>
      <c r="L117" s="1"/>
      <c r="N117" s="3" t="s">
        <v>82</v>
      </c>
      <c r="O117" s="14" t="s">
        <v>79</v>
      </c>
      <c r="P117" s="3"/>
      <c r="R117" s="3"/>
      <c r="V117" s="5"/>
      <c r="W117" s="14" t="s">
        <v>79</v>
      </c>
    </row>
    <row r="118" spans="1:25" x14ac:dyDescent="0.2">
      <c r="A118" s="14">
        <v>1637</v>
      </c>
      <c r="B118" s="4">
        <v>8.2958904109589042</v>
      </c>
      <c r="C118" s="14">
        <v>6.5</v>
      </c>
      <c r="D118" s="4">
        <v>101</v>
      </c>
      <c r="E118" s="8">
        <v>10.767123287671232</v>
      </c>
      <c r="F118" s="8">
        <v>19.186301369863013</v>
      </c>
      <c r="G118" s="6" t="s">
        <v>78</v>
      </c>
      <c r="H118" s="14" t="s">
        <v>79</v>
      </c>
      <c r="I118" s="3" t="s">
        <v>79</v>
      </c>
      <c r="J118" s="3" t="s">
        <v>79</v>
      </c>
      <c r="K118" s="14" t="s">
        <v>79</v>
      </c>
      <c r="L118" s="1" t="s">
        <v>79</v>
      </c>
      <c r="N118" s="3" t="s">
        <v>79</v>
      </c>
      <c r="O118" s="14" t="s">
        <v>79</v>
      </c>
      <c r="P118" s="3"/>
      <c r="R118" s="3"/>
      <c r="U118" s="14" t="s">
        <v>79</v>
      </c>
      <c r="V118" s="5"/>
      <c r="W118" s="14" t="s">
        <v>79</v>
      </c>
    </row>
    <row r="119" spans="1:25" x14ac:dyDescent="0.2">
      <c r="A119" s="14">
        <v>1638</v>
      </c>
      <c r="B119" s="4">
        <v>11.997260273972604</v>
      </c>
      <c r="C119" s="14">
        <v>6.5</v>
      </c>
      <c r="D119" s="4">
        <v>106.1</v>
      </c>
      <c r="E119" s="8">
        <v>14.298630136986301</v>
      </c>
      <c r="F119" s="8">
        <v>23.139726027397259</v>
      </c>
      <c r="G119" s="6" t="s">
        <v>78</v>
      </c>
      <c r="I119" s="3" t="s">
        <v>79</v>
      </c>
      <c r="J119" s="3" t="s">
        <v>79</v>
      </c>
      <c r="K119" s="14" t="s">
        <v>79</v>
      </c>
      <c r="L119" s="1" t="s">
        <v>79</v>
      </c>
      <c r="N119" s="3" t="s">
        <v>82</v>
      </c>
      <c r="O119" s="14" t="s">
        <v>79</v>
      </c>
      <c r="P119" s="3"/>
      <c r="Q119" s="14" t="s">
        <v>79</v>
      </c>
      <c r="R119" s="3"/>
      <c r="S119" s="14" t="s">
        <v>79</v>
      </c>
      <c r="T119" s="14" t="s">
        <v>79</v>
      </c>
      <c r="V119" s="14" t="s">
        <v>79</v>
      </c>
      <c r="W119" s="14" t="s">
        <v>79</v>
      </c>
    </row>
    <row r="120" spans="1:25" x14ac:dyDescent="0.2">
      <c r="A120" s="14">
        <v>1639</v>
      </c>
      <c r="B120" s="4">
        <v>4.9479452054794519</v>
      </c>
      <c r="C120" s="14">
        <v>6.5</v>
      </c>
      <c r="D120" s="4">
        <v>116.8</v>
      </c>
      <c r="E120" s="8">
        <v>7.2493150684931509</v>
      </c>
      <c r="F120" s="8">
        <v>16.980821917808218</v>
      </c>
      <c r="G120" s="6" t="s">
        <v>78</v>
      </c>
      <c r="H120" s="14" t="s">
        <v>79</v>
      </c>
      <c r="I120" s="3"/>
      <c r="J120" s="3" t="s">
        <v>79</v>
      </c>
      <c r="K120" s="14" t="s">
        <v>79</v>
      </c>
      <c r="L120" s="1"/>
      <c r="N120" s="3" t="s">
        <v>79</v>
      </c>
      <c r="O120" s="14" t="s">
        <v>79</v>
      </c>
      <c r="P120" s="3"/>
      <c r="Q120" s="14" t="s">
        <v>79</v>
      </c>
      <c r="R120" s="3"/>
      <c r="U120" s="14" t="s">
        <v>79</v>
      </c>
      <c r="W120" s="14" t="s">
        <v>79</v>
      </c>
    </row>
    <row r="121" spans="1:25" x14ac:dyDescent="0.2">
      <c r="A121" s="14">
        <v>1640</v>
      </c>
      <c r="B121" s="4">
        <v>10.865753424657534</v>
      </c>
      <c r="C121" s="14">
        <v>6.5</v>
      </c>
      <c r="D121" s="4">
        <v>78</v>
      </c>
      <c r="E121" s="8">
        <v>13.164383561643836</v>
      </c>
      <c r="F121" s="8">
        <v>19.663013698630138</v>
      </c>
      <c r="G121" s="6" t="s">
        <v>78</v>
      </c>
      <c r="H121" s="14" t="s">
        <v>79</v>
      </c>
      <c r="I121" s="3"/>
      <c r="J121" s="3" t="s">
        <v>79</v>
      </c>
      <c r="K121" s="14" t="s">
        <v>79</v>
      </c>
      <c r="L121" s="1"/>
      <c r="M121" s="14" t="s">
        <v>79</v>
      </c>
      <c r="N121" s="3" t="s">
        <v>79</v>
      </c>
      <c r="O121" s="14" t="s">
        <v>79</v>
      </c>
      <c r="P121" s="3"/>
      <c r="R121" s="3"/>
      <c r="S121" s="14" t="s">
        <v>79</v>
      </c>
      <c r="T121" s="14" t="s">
        <v>79</v>
      </c>
      <c r="V121" s="14" t="s">
        <v>79</v>
      </c>
      <c r="W121" s="14" t="s">
        <v>79</v>
      </c>
    </row>
    <row r="122" spans="1:25" x14ac:dyDescent="0.2">
      <c r="A122" s="14">
        <v>1650</v>
      </c>
      <c r="B122" s="4">
        <v>7.4520547945205475</v>
      </c>
      <c r="C122" s="14">
        <v>7.2</v>
      </c>
      <c r="D122" s="4">
        <v>41.9</v>
      </c>
      <c r="E122" s="8">
        <v>7.7726027397260271</v>
      </c>
      <c r="F122" s="8">
        <v>11.263013698630138</v>
      </c>
      <c r="G122" s="6" t="s">
        <v>78</v>
      </c>
      <c r="I122" s="3" t="s">
        <v>79</v>
      </c>
      <c r="J122" s="3" t="s">
        <v>79</v>
      </c>
      <c r="K122" s="14" t="s">
        <v>79</v>
      </c>
      <c r="L122" s="1"/>
      <c r="N122" s="3" t="s">
        <v>79</v>
      </c>
      <c r="P122" s="3"/>
      <c r="R122" s="3"/>
      <c r="T122" s="14" t="s">
        <v>79</v>
      </c>
      <c r="Y122" s="14" t="s">
        <v>79</v>
      </c>
    </row>
    <row r="123" spans="1:25" x14ac:dyDescent="0.2">
      <c r="A123" s="14">
        <v>1763</v>
      </c>
      <c r="B123" s="4">
        <v>11.684931506849315</v>
      </c>
      <c r="C123" s="14">
        <v>6</v>
      </c>
      <c r="D123" s="4">
        <v>141.30000000000001</v>
      </c>
      <c r="E123" s="8">
        <v>7.4136986301369863</v>
      </c>
      <c r="F123" s="8">
        <v>19.18904109589041</v>
      </c>
      <c r="G123" s="6" t="s">
        <v>84</v>
      </c>
      <c r="I123" s="3" t="s">
        <v>79</v>
      </c>
      <c r="J123" s="3" t="s">
        <v>79</v>
      </c>
      <c r="K123" s="14" t="s">
        <v>79</v>
      </c>
      <c r="L123" s="1" t="s">
        <v>79</v>
      </c>
      <c r="N123" s="3" t="s">
        <v>82</v>
      </c>
      <c r="O123" s="14" t="s">
        <v>79</v>
      </c>
      <c r="P123" s="3"/>
      <c r="R123" s="3"/>
    </row>
    <row r="124" spans="1:25" x14ac:dyDescent="0.2">
      <c r="A124" s="14">
        <v>1844</v>
      </c>
      <c r="B124" s="4">
        <v>9.0219178082191789</v>
      </c>
      <c r="C124" s="14">
        <v>4</v>
      </c>
      <c r="D124" s="4">
        <v>48.7</v>
      </c>
      <c r="E124" s="8">
        <v>10.076712328767123</v>
      </c>
      <c r="F124" s="8">
        <v>14.134246575342466</v>
      </c>
      <c r="G124" s="6" t="s">
        <v>84</v>
      </c>
      <c r="I124" s="3"/>
      <c r="J124" s="3" t="s">
        <v>79</v>
      </c>
      <c r="K124" s="14" t="s">
        <v>79</v>
      </c>
      <c r="L124" s="1"/>
      <c r="N124" s="3" t="s">
        <v>82</v>
      </c>
      <c r="O124" s="14" t="s">
        <v>79</v>
      </c>
      <c r="P124" s="3"/>
      <c r="Q124" s="14" t="s">
        <v>79</v>
      </c>
      <c r="R124" s="3"/>
      <c r="V124" s="14" t="s">
        <v>79</v>
      </c>
      <c r="X124" s="14" t="s">
        <v>79</v>
      </c>
    </row>
    <row r="125" spans="1:25" x14ac:dyDescent="0.2">
      <c r="A125" s="14">
        <v>1845</v>
      </c>
      <c r="B125" s="4">
        <v>9.0219178082191789</v>
      </c>
      <c r="C125" s="14">
        <v>6.5</v>
      </c>
      <c r="D125" s="4">
        <v>53.9</v>
      </c>
      <c r="E125" s="8">
        <v>9.6465753424657539</v>
      </c>
      <c r="F125" s="8">
        <v>14.142465753424657</v>
      </c>
      <c r="G125" s="6" t="s">
        <v>84</v>
      </c>
      <c r="I125" s="3"/>
      <c r="J125" s="3" t="s">
        <v>79</v>
      </c>
      <c r="K125" s="14" t="s">
        <v>79</v>
      </c>
      <c r="L125" s="1"/>
      <c r="N125" s="3" t="s">
        <v>82</v>
      </c>
      <c r="O125" s="14" t="s">
        <v>79</v>
      </c>
      <c r="P125" s="3"/>
      <c r="Q125" s="14" t="s">
        <v>79</v>
      </c>
      <c r="R125" s="3"/>
      <c r="T125" s="14" t="s">
        <v>79</v>
      </c>
      <c r="U125" s="14" t="s">
        <v>79</v>
      </c>
      <c r="X125" s="14" t="s">
        <v>79</v>
      </c>
    </row>
    <row r="126" spans="1:25" x14ac:dyDescent="0.2">
      <c r="A126" s="14">
        <v>1846</v>
      </c>
      <c r="B126" s="4">
        <v>6.4739726027397264</v>
      </c>
      <c r="C126" s="14">
        <v>6.5</v>
      </c>
      <c r="D126" s="4">
        <v>59.4</v>
      </c>
      <c r="E126" s="8">
        <v>6.8</v>
      </c>
      <c r="F126" s="8">
        <v>11.747945205479452</v>
      </c>
      <c r="G126" s="6" t="s">
        <v>78</v>
      </c>
      <c r="H126" s="14" t="s">
        <v>79</v>
      </c>
      <c r="I126" s="3"/>
      <c r="J126" s="3" t="s">
        <v>79</v>
      </c>
      <c r="K126" s="14" t="s">
        <v>79</v>
      </c>
      <c r="L126" s="1"/>
      <c r="N126" s="3" t="s">
        <v>82</v>
      </c>
      <c r="P126" s="3"/>
      <c r="Q126" s="14" t="s">
        <v>79</v>
      </c>
      <c r="R126" s="3"/>
      <c r="S126" s="14" t="s">
        <v>79</v>
      </c>
      <c r="U126" s="14" t="s">
        <v>79</v>
      </c>
      <c r="W126" s="5"/>
    </row>
    <row r="127" spans="1:25" x14ac:dyDescent="0.2">
      <c r="A127" s="14">
        <v>1848</v>
      </c>
      <c r="B127" s="4">
        <v>5.8301369863013699</v>
      </c>
      <c r="C127" s="14">
        <v>6.5</v>
      </c>
      <c r="D127" s="4">
        <v>49.7</v>
      </c>
      <c r="E127" s="8">
        <v>6.2876712328767121</v>
      </c>
      <c r="F127" s="8">
        <v>10.432876712328767</v>
      </c>
      <c r="G127" s="6" t="s">
        <v>78</v>
      </c>
      <c r="I127" s="3" t="s">
        <v>79</v>
      </c>
      <c r="J127" s="3" t="s">
        <v>79</v>
      </c>
      <c r="K127" s="14" t="s">
        <v>79</v>
      </c>
      <c r="L127" s="1"/>
      <c r="N127" s="3" t="s">
        <v>82</v>
      </c>
      <c r="O127" s="14" t="s">
        <v>79</v>
      </c>
      <c r="P127" s="3"/>
      <c r="Q127" s="14" t="s">
        <v>79</v>
      </c>
      <c r="R127" s="3"/>
      <c r="U127" s="14" t="s">
        <v>79</v>
      </c>
      <c r="W127" s="14" t="s">
        <v>79</v>
      </c>
      <c r="X127" s="14" t="s">
        <v>79</v>
      </c>
    </row>
    <row r="128" spans="1:25" x14ac:dyDescent="0.2">
      <c r="A128" s="14">
        <v>1853</v>
      </c>
      <c r="B128" s="4">
        <v>6.1424657534246574</v>
      </c>
      <c r="C128" s="14">
        <v>6.5</v>
      </c>
      <c r="D128" s="4">
        <v>56.9</v>
      </c>
      <c r="E128" s="8">
        <v>6.6</v>
      </c>
      <c r="F128" s="8">
        <v>11.342465753424657</v>
      </c>
      <c r="G128" s="6" t="s">
        <v>78</v>
      </c>
      <c r="I128" s="3"/>
      <c r="J128" s="3" t="s">
        <v>79</v>
      </c>
      <c r="K128" s="14" t="s">
        <v>79</v>
      </c>
      <c r="L128" s="1" t="s">
        <v>79</v>
      </c>
      <c r="N128" s="3" t="s">
        <v>82</v>
      </c>
      <c r="O128" s="14" t="s">
        <v>79</v>
      </c>
      <c r="P128" s="3"/>
      <c r="R128" s="3"/>
      <c r="T128" s="14" t="s">
        <v>79</v>
      </c>
    </row>
    <row r="129" spans="1:24" x14ac:dyDescent="0.2">
      <c r="A129" s="14">
        <v>1855</v>
      </c>
      <c r="B129" s="4">
        <v>5.1369863013698627</v>
      </c>
      <c r="C129" s="14">
        <v>5</v>
      </c>
      <c r="D129" s="4">
        <v>46.7</v>
      </c>
      <c r="E129" s="8">
        <v>9.7205479452054799</v>
      </c>
      <c r="F129" s="8">
        <v>13.610958904109589</v>
      </c>
      <c r="G129" s="6" t="s">
        <v>78</v>
      </c>
      <c r="H129" s="14" t="s">
        <v>79</v>
      </c>
      <c r="I129" s="3" t="s">
        <v>79</v>
      </c>
      <c r="J129" s="3" t="s">
        <v>79</v>
      </c>
      <c r="K129" s="14" t="s">
        <v>79</v>
      </c>
      <c r="L129" s="1"/>
      <c r="N129" s="3" t="s">
        <v>79</v>
      </c>
      <c r="O129" s="14" t="s">
        <v>79</v>
      </c>
      <c r="P129" s="3"/>
      <c r="Q129" s="14" t="s">
        <v>79</v>
      </c>
      <c r="R129" s="3"/>
      <c r="S129" s="14" t="s">
        <v>79</v>
      </c>
      <c r="T129" s="14" t="s">
        <v>79</v>
      </c>
      <c r="U129" s="14" t="s">
        <v>79</v>
      </c>
    </row>
    <row r="130" spans="1:24" x14ac:dyDescent="0.2">
      <c r="A130" s="14">
        <v>1858</v>
      </c>
      <c r="B130" s="4">
        <v>9.0219178082191789</v>
      </c>
      <c r="C130" s="14">
        <v>7</v>
      </c>
      <c r="D130" s="4">
        <v>58</v>
      </c>
      <c r="E130" s="8">
        <v>9.24931506849315</v>
      </c>
      <c r="F130" s="8">
        <v>14.079452054794521</v>
      </c>
      <c r="G130" s="6" t="s">
        <v>84</v>
      </c>
      <c r="I130" s="3" t="s">
        <v>79</v>
      </c>
      <c r="J130" s="3" t="s">
        <v>79</v>
      </c>
      <c r="K130" s="14" t="s">
        <v>79</v>
      </c>
      <c r="L130" s="1"/>
      <c r="M130" s="14" t="s">
        <v>79</v>
      </c>
      <c r="N130" s="3" t="s">
        <v>82</v>
      </c>
      <c r="P130" s="3"/>
      <c r="R130" s="3" t="s">
        <v>79</v>
      </c>
      <c r="T130" s="14" t="s">
        <v>79</v>
      </c>
      <c r="V130" s="14" t="s">
        <v>79</v>
      </c>
      <c r="X130" s="14" t="s">
        <v>79</v>
      </c>
    </row>
    <row r="131" spans="1:24" x14ac:dyDescent="0.2">
      <c r="A131" s="14">
        <v>1859</v>
      </c>
      <c r="B131" s="4">
        <v>9.0219178082191789</v>
      </c>
      <c r="C131" s="14">
        <v>7</v>
      </c>
      <c r="D131" s="4">
        <v>57.1</v>
      </c>
      <c r="E131" s="8">
        <v>9.24931506849315</v>
      </c>
      <c r="F131" s="8">
        <v>14.005479452054795</v>
      </c>
      <c r="G131" s="6" t="s">
        <v>84</v>
      </c>
      <c r="I131" s="3"/>
      <c r="J131" s="3" t="s">
        <v>79</v>
      </c>
      <c r="K131" s="14" t="s">
        <v>79</v>
      </c>
      <c r="L131" s="1"/>
      <c r="M131" s="14" t="s">
        <v>79</v>
      </c>
      <c r="N131" s="3" t="s">
        <v>79</v>
      </c>
      <c r="P131" s="3"/>
      <c r="R131" s="3" t="s">
        <v>79</v>
      </c>
      <c r="V131" s="5" t="s">
        <v>79</v>
      </c>
      <c r="X131" s="14" t="s">
        <v>79</v>
      </c>
    </row>
    <row r="132" spans="1:24" x14ac:dyDescent="0.2">
      <c r="A132" s="14">
        <v>1861</v>
      </c>
      <c r="B132" s="4">
        <v>6.5863013698630137</v>
      </c>
      <c r="C132" s="14">
        <v>5</v>
      </c>
      <c r="D132" s="4">
        <v>31.9</v>
      </c>
      <c r="E132" s="8">
        <v>11.134246575342466</v>
      </c>
      <c r="F132" s="8">
        <v>13.789041095890411</v>
      </c>
      <c r="G132" s="6" t="s">
        <v>78</v>
      </c>
      <c r="H132" s="14" t="s">
        <v>79</v>
      </c>
      <c r="I132" s="3" t="s">
        <v>79</v>
      </c>
      <c r="J132" s="3" t="s">
        <v>79</v>
      </c>
      <c r="K132" s="14" t="s">
        <v>79</v>
      </c>
      <c r="L132" s="1"/>
      <c r="M132" s="14" t="s">
        <v>79</v>
      </c>
      <c r="N132" s="3" t="s">
        <v>82</v>
      </c>
      <c r="O132" s="14" t="s">
        <v>79</v>
      </c>
      <c r="P132" s="3" t="s">
        <v>79</v>
      </c>
      <c r="R132" s="3" t="s">
        <v>79</v>
      </c>
      <c r="S132" s="14" t="s">
        <v>79</v>
      </c>
      <c r="T132" s="14" t="s">
        <v>79</v>
      </c>
      <c r="U132" s="14" t="s">
        <v>79</v>
      </c>
      <c r="W132" s="14" t="s">
        <v>79</v>
      </c>
    </row>
    <row r="133" spans="1:24" x14ac:dyDescent="0.2">
      <c r="A133" s="14">
        <v>1871</v>
      </c>
      <c r="B133" s="4">
        <v>5.2246575342465755</v>
      </c>
      <c r="C133" s="14">
        <v>6.68</v>
      </c>
      <c r="D133" s="4">
        <v>28</v>
      </c>
      <c r="E133" s="8">
        <v>5.506849315068493</v>
      </c>
      <c r="F133" s="8">
        <v>7.8438356164383558</v>
      </c>
      <c r="G133" s="6" t="s">
        <v>78</v>
      </c>
      <c r="I133" s="3" t="s">
        <v>79</v>
      </c>
      <c r="J133" s="3"/>
      <c r="K133" s="14" t="s">
        <v>79</v>
      </c>
      <c r="L133" s="1"/>
      <c r="N133" s="3" t="s">
        <v>79</v>
      </c>
      <c r="O133" s="14" t="s">
        <v>79</v>
      </c>
      <c r="P133" s="3"/>
      <c r="Q133" s="14" t="s">
        <v>79</v>
      </c>
      <c r="R133" s="3"/>
      <c r="X133" s="14" t="s">
        <v>79</v>
      </c>
    </row>
    <row r="134" spans="1:24" x14ac:dyDescent="0.2">
      <c r="A134" s="14">
        <v>1872</v>
      </c>
      <c r="B134" s="4">
        <v>5.1972602739726028</v>
      </c>
      <c r="C134" s="14">
        <v>6.71</v>
      </c>
      <c r="D134" s="4">
        <v>28.1</v>
      </c>
      <c r="E134" s="8">
        <v>5.4657534246575343</v>
      </c>
      <c r="F134" s="8">
        <v>7.8054794520547945</v>
      </c>
      <c r="G134" s="6" t="s">
        <v>78</v>
      </c>
      <c r="H134" s="14" t="s">
        <v>79</v>
      </c>
      <c r="I134" s="3" t="s">
        <v>79</v>
      </c>
      <c r="J134" s="3" t="s">
        <v>79</v>
      </c>
      <c r="K134" s="14" t="s">
        <v>79</v>
      </c>
      <c r="L134" s="1" t="s">
        <v>79</v>
      </c>
      <c r="N134" s="3" t="s">
        <v>82</v>
      </c>
      <c r="O134" s="14" t="s">
        <v>79</v>
      </c>
      <c r="P134" s="3" t="s">
        <v>79</v>
      </c>
      <c r="Q134" s="14" t="s">
        <v>79</v>
      </c>
      <c r="R134" s="3"/>
      <c r="X134" s="5"/>
    </row>
    <row r="135" spans="1:24" x14ac:dyDescent="0.2">
      <c r="A135" s="14">
        <v>1873</v>
      </c>
      <c r="B135" s="4">
        <v>5.2</v>
      </c>
      <c r="C135" s="14">
        <v>6.77</v>
      </c>
      <c r="D135" s="4">
        <v>29.3</v>
      </c>
      <c r="E135" s="8">
        <v>5.4684931506849317</v>
      </c>
      <c r="F135" s="8">
        <v>7.912328767123288</v>
      </c>
      <c r="G135" s="6" t="s">
        <v>78</v>
      </c>
      <c r="I135" s="3" t="s">
        <v>79</v>
      </c>
      <c r="J135" s="3" t="s">
        <v>79</v>
      </c>
      <c r="K135" s="14" t="s">
        <v>79</v>
      </c>
      <c r="L135" s="1" t="s">
        <v>79</v>
      </c>
      <c r="M135" s="14" t="s">
        <v>79</v>
      </c>
      <c r="N135" s="3" t="s">
        <v>82</v>
      </c>
      <c r="O135" s="14" t="s">
        <v>79</v>
      </c>
      <c r="P135" s="3" t="s">
        <v>79</v>
      </c>
      <c r="Q135" s="14" t="s">
        <v>79</v>
      </c>
      <c r="R135" s="3"/>
    </row>
    <row r="136" spans="1:24" x14ac:dyDescent="0.2">
      <c r="A136" s="14">
        <v>1874</v>
      </c>
      <c r="B136" s="4">
        <v>5.2136986301369861</v>
      </c>
      <c r="C136" s="14">
        <v>6.73</v>
      </c>
      <c r="D136" s="4">
        <v>29.9</v>
      </c>
      <c r="E136" s="8">
        <v>5.4821917808219176</v>
      </c>
      <c r="F136" s="8">
        <v>7.978082191780822</v>
      </c>
      <c r="G136" s="6" t="s">
        <v>78</v>
      </c>
      <c r="H136" s="14" t="s">
        <v>79</v>
      </c>
      <c r="I136" s="3" t="s">
        <v>79</v>
      </c>
      <c r="J136" s="3" t="s">
        <v>79</v>
      </c>
      <c r="K136" s="14" t="s">
        <v>79</v>
      </c>
      <c r="L136" s="1" t="s">
        <v>79</v>
      </c>
      <c r="N136" s="3"/>
      <c r="O136" s="14" t="s">
        <v>79</v>
      </c>
      <c r="P136" s="3"/>
      <c r="Q136" s="14" t="s">
        <v>79</v>
      </c>
      <c r="R136" s="3"/>
      <c r="W136" s="5"/>
      <c r="X136" s="14" t="s">
        <v>79</v>
      </c>
    </row>
    <row r="137" spans="1:24" x14ac:dyDescent="0.2">
      <c r="A137" s="14">
        <v>1877</v>
      </c>
      <c r="B137" s="4">
        <v>5.2164383561643834</v>
      </c>
      <c r="C137" s="14">
        <v>6.77</v>
      </c>
      <c r="D137" s="4">
        <v>29.2</v>
      </c>
      <c r="E137" s="8">
        <v>5.4684931506849317</v>
      </c>
      <c r="F137" s="8">
        <v>7.904109589041096</v>
      </c>
      <c r="G137" s="6" t="s">
        <v>78</v>
      </c>
      <c r="I137" s="3" t="s">
        <v>79</v>
      </c>
      <c r="J137" s="3"/>
      <c r="K137" s="14" t="s">
        <v>79</v>
      </c>
      <c r="L137" s="1" t="s">
        <v>79</v>
      </c>
      <c r="N137" s="3" t="s">
        <v>82</v>
      </c>
      <c r="P137" s="3" t="s">
        <v>79</v>
      </c>
      <c r="Q137" s="14" t="s">
        <v>79</v>
      </c>
      <c r="R137" s="3"/>
      <c r="W137" s="5"/>
      <c r="X137" s="14" t="s">
        <v>79</v>
      </c>
    </row>
    <row r="138" spans="1:24" x14ac:dyDescent="0.2">
      <c r="A138" s="14">
        <v>1882</v>
      </c>
      <c r="B138" s="4">
        <v>7.0986301369863014</v>
      </c>
      <c r="C138" s="14">
        <v>6.6</v>
      </c>
      <c r="D138" s="4">
        <v>48.4</v>
      </c>
      <c r="E138" s="8">
        <v>7.3342465753424655</v>
      </c>
      <c r="F138" s="8">
        <v>11.367123287671232</v>
      </c>
      <c r="G138" s="6" t="s">
        <v>84</v>
      </c>
      <c r="I138" s="3"/>
      <c r="J138" s="3"/>
      <c r="K138" s="14" t="s">
        <v>79</v>
      </c>
      <c r="L138" s="1"/>
      <c r="N138" s="3" t="s">
        <v>82</v>
      </c>
      <c r="O138" s="14" t="s">
        <v>79</v>
      </c>
      <c r="P138" s="3"/>
      <c r="Q138" s="14" t="s">
        <v>79</v>
      </c>
      <c r="R138" s="3"/>
      <c r="V138" s="5"/>
    </row>
    <row r="139" spans="1:24" x14ac:dyDescent="0.2">
      <c r="A139" s="14">
        <v>1883</v>
      </c>
      <c r="B139" s="4">
        <v>5.6</v>
      </c>
      <c r="C139" s="14">
        <v>6.6</v>
      </c>
      <c r="D139" s="4">
        <v>45.3</v>
      </c>
      <c r="E139" s="8">
        <v>5.8410958904109593</v>
      </c>
      <c r="F139" s="8">
        <v>9.6191780821917803</v>
      </c>
      <c r="G139" s="6" t="s">
        <v>78</v>
      </c>
      <c r="I139" s="3"/>
      <c r="J139" s="3" t="s">
        <v>79</v>
      </c>
      <c r="K139" s="14" t="s">
        <v>79</v>
      </c>
      <c r="L139" s="1"/>
      <c r="N139" s="3" t="s">
        <v>82</v>
      </c>
      <c r="P139" s="3" t="s">
        <v>79</v>
      </c>
      <c r="Q139" s="14" t="s">
        <v>79</v>
      </c>
      <c r="R139" s="3"/>
      <c r="W139" s="5"/>
    </row>
    <row r="140" spans="1:24" x14ac:dyDescent="0.2">
      <c r="A140" s="14">
        <v>1887</v>
      </c>
      <c r="B140" s="4">
        <v>4.3013698630136989</v>
      </c>
      <c r="C140" s="14">
        <v>6.6</v>
      </c>
      <c r="D140" s="4">
        <v>45</v>
      </c>
      <c r="E140" s="8">
        <v>4.536986301369863</v>
      </c>
      <c r="F140" s="8">
        <v>8.2904109589041095</v>
      </c>
      <c r="G140" s="6" t="s">
        <v>78</v>
      </c>
      <c r="I140" s="3" t="s">
        <v>79</v>
      </c>
      <c r="J140" s="3"/>
      <c r="K140" s="14" t="s">
        <v>79</v>
      </c>
      <c r="L140" s="1" t="s">
        <v>79</v>
      </c>
      <c r="M140" s="14" t="s">
        <v>79</v>
      </c>
      <c r="N140" s="3" t="s">
        <v>82</v>
      </c>
      <c r="O140" s="14" t="s">
        <v>79</v>
      </c>
      <c r="P140" s="3" t="s">
        <v>79</v>
      </c>
      <c r="Q140" s="14" t="s">
        <v>79</v>
      </c>
      <c r="R140" s="3"/>
    </row>
    <row r="141" spans="1:24" x14ac:dyDescent="0.2">
      <c r="A141" s="14">
        <v>1888</v>
      </c>
      <c r="B141" s="4">
        <v>4.5863013698630137</v>
      </c>
      <c r="C141" s="14">
        <v>6.6</v>
      </c>
      <c r="D141" s="4">
        <v>45.8</v>
      </c>
      <c r="E141" s="8">
        <v>4.8219178082191778</v>
      </c>
      <c r="F141" s="8">
        <v>8.6383561643835609</v>
      </c>
      <c r="G141" s="6" t="s">
        <v>78</v>
      </c>
      <c r="I141" s="3" t="s">
        <v>79</v>
      </c>
      <c r="J141" s="3"/>
      <c r="K141" s="14" t="s">
        <v>79</v>
      </c>
      <c r="L141" s="1" t="s">
        <v>79</v>
      </c>
      <c r="N141" s="3" t="s">
        <v>79</v>
      </c>
      <c r="O141" s="14" t="s">
        <v>79</v>
      </c>
      <c r="P141" s="3"/>
      <c r="Q141" s="14" t="s">
        <v>79</v>
      </c>
      <c r="R141" s="3"/>
    </row>
    <row r="142" spans="1:24" x14ac:dyDescent="0.2">
      <c r="A142" s="14">
        <v>1890</v>
      </c>
      <c r="B142" s="4">
        <v>7.0986301369863014</v>
      </c>
      <c r="C142" s="14">
        <v>6.8</v>
      </c>
      <c r="D142" s="4">
        <v>54.7</v>
      </c>
      <c r="E142" s="8">
        <v>7.3342465753424655</v>
      </c>
      <c r="F142" s="8">
        <v>11.890410958904109</v>
      </c>
      <c r="G142" s="6" t="s">
        <v>84</v>
      </c>
      <c r="I142" s="3"/>
      <c r="J142" s="3" t="s">
        <v>79</v>
      </c>
      <c r="L142" s="1"/>
      <c r="N142" s="3" t="s">
        <v>82</v>
      </c>
      <c r="O142" s="14" t="s">
        <v>79</v>
      </c>
      <c r="P142" s="3" t="s">
        <v>79</v>
      </c>
      <c r="Q142" s="14" t="s">
        <v>79</v>
      </c>
      <c r="R142" s="3"/>
      <c r="T142" s="14" t="s">
        <v>79</v>
      </c>
    </row>
    <row r="143" spans="1:24" x14ac:dyDescent="0.2">
      <c r="A143" s="14">
        <v>1891</v>
      </c>
      <c r="B143" s="4">
        <v>4.5671232876712331</v>
      </c>
      <c r="C143" s="14">
        <v>6.6</v>
      </c>
      <c r="D143" s="4">
        <v>34.299999999999997</v>
      </c>
      <c r="E143" s="8">
        <v>4.8054794520547945</v>
      </c>
      <c r="F143" s="8">
        <v>7.6602739726027398</v>
      </c>
      <c r="G143" s="6" t="s">
        <v>78</v>
      </c>
      <c r="I143" s="3" t="s">
        <v>79</v>
      </c>
      <c r="J143" s="3"/>
      <c r="K143" s="14" t="s">
        <v>79</v>
      </c>
      <c r="L143" s="1"/>
      <c r="N143" s="3" t="s">
        <v>82</v>
      </c>
      <c r="O143" s="14" t="s">
        <v>79</v>
      </c>
      <c r="P143" s="3"/>
      <c r="R143" s="3"/>
      <c r="W143" s="14" t="s">
        <v>79</v>
      </c>
    </row>
    <row r="144" spans="1:24" x14ac:dyDescent="0.2">
      <c r="A144" s="14">
        <v>1895</v>
      </c>
      <c r="B144" s="4">
        <v>4.1643835616438354</v>
      </c>
      <c r="C144" s="14">
        <v>7.2</v>
      </c>
      <c r="D144" s="4">
        <v>59.4</v>
      </c>
      <c r="E144" s="8">
        <v>5.3726027397260276</v>
      </c>
      <c r="F144" s="8">
        <v>10.323287671232876</v>
      </c>
      <c r="G144" s="6" t="s">
        <v>78</v>
      </c>
      <c r="I144" s="3" t="s">
        <v>79</v>
      </c>
      <c r="J144" s="3"/>
      <c r="K144" s="14" t="s">
        <v>79</v>
      </c>
      <c r="L144" s="1"/>
      <c r="N144" s="3" t="s">
        <v>82</v>
      </c>
      <c r="O144" s="14" t="s">
        <v>79</v>
      </c>
      <c r="P144" s="3"/>
      <c r="R144" s="3"/>
      <c r="T144" s="14" t="s">
        <v>79</v>
      </c>
      <c r="V144" s="14" t="s">
        <v>79</v>
      </c>
      <c r="X144" s="14" t="s">
        <v>79</v>
      </c>
    </row>
    <row r="145" spans="1:25" x14ac:dyDescent="0.2">
      <c r="A145" s="14">
        <v>1896</v>
      </c>
      <c r="B145" s="4">
        <v>4.2164383561643834</v>
      </c>
      <c r="C145" s="14">
        <v>7</v>
      </c>
      <c r="D145" s="4">
        <v>71.599999999999994</v>
      </c>
      <c r="E145" s="8">
        <v>6.3671232876712329</v>
      </c>
      <c r="F145" s="8">
        <v>12.334246575342465</v>
      </c>
      <c r="G145" s="6" t="s">
        <v>78</v>
      </c>
      <c r="I145" s="3" t="s">
        <v>79</v>
      </c>
      <c r="J145" s="3"/>
      <c r="K145" s="14" t="s">
        <v>79</v>
      </c>
      <c r="L145" s="1"/>
      <c r="N145" s="3" t="s">
        <v>79</v>
      </c>
      <c r="P145" s="3"/>
      <c r="R145" s="3" t="s">
        <v>79</v>
      </c>
      <c r="V145" s="14" t="s">
        <v>79</v>
      </c>
      <c r="X145" s="14" t="s">
        <v>79</v>
      </c>
      <c r="Y145" s="14" t="s">
        <v>79</v>
      </c>
    </row>
    <row r="146" spans="1:25" x14ac:dyDescent="0.2">
      <c r="A146" s="14">
        <v>1897</v>
      </c>
      <c r="B146" s="4">
        <v>4.1780821917808222</v>
      </c>
      <c r="C146" s="14">
        <v>7.2</v>
      </c>
      <c r="D146" s="4">
        <v>68.900000000000006</v>
      </c>
      <c r="E146" s="8">
        <v>5.3863013698630136</v>
      </c>
      <c r="F146" s="8">
        <v>11.128767123287671</v>
      </c>
      <c r="G146" s="6" t="s">
        <v>78</v>
      </c>
      <c r="I146" s="3"/>
      <c r="J146" s="3"/>
      <c r="K146" s="14" t="s">
        <v>79</v>
      </c>
      <c r="L146" s="1"/>
      <c r="M146" s="14" t="s">
        <v>79</v>
      </c>
      <c r="N146" s="3" t="s">
        <v>82</v>
      </c>
      <c r="O146" s="14" t="s">
        <v>79</v>
      </c>
      <c r="P146" s="3"/>
      <c r="R146" s="3"/>
      <c r="V146" s="14" t="s">
        <v>79</v>
      </c>
      <c r="W146" s="5"/>
      <c r="X146" s="14" t="s">
        <v>79</v>
      </c>
    </row>
    <row r="147" spans="1:25" x14ac:dyDescent="0.2">
      <c r="A147" s="14">
        <v>1898</v>
      </c>
      <c r="B147" s="4">
        <v>4.5287671232876709</v>
      </c>
      <c r="C147" s="14">
        <v>4</v>
      </c>
      <c r="D147" s="4">
        <v>66.400000000000006</v>
      </c>
      <c r="E147" s="8">
        <v>7.3452054794520549</v>
      </c>
      <c r="F147" s="8">
        <v>12.882191780821918</v>
      </c>
      <c r="G147" s="6" t="s">
        <v>78</v>
      </c>
      <c r="I147" s="3"/>
      <c r="J147" s="3"/>
      <c r="K147" s="14" t="s">
        <v>79</v>
      </c>
      <c r="L147" s="1"/>
      <c r="N147" s="3"/>
      <c r="P147" s="3"/>
      <c r="R147" s="3" t="s">
        <v>79</v>
      </c>
      <c r="U147" s="5"/>
      <c r="V147" s="5" t="s">
        <v>79</v>
      </c>
      <c r="W147" s="14" t="s">
        <v>79</v>
      </c>
    </row>
    <row r="148" spans="1:25" x14ac:dyDescent="0.2">
      <c r="A148" s="14">
        <v>2010</v>
      </c>
      <c r="B148" s="14">
        <v>5.353424657534247</v>
      </c>
      <c r="C148" s="14">
        <v>4</v>
      </c>
      <c r="D148" s="4">
        <v>70.400000000000006</v>
      </c>
      <c r="E148" s="14">
        <v>3.3863013698630136</v>
      </c>
      <c r="F148" s="14">
        <v>9.2547945205479447</v>
      </c>
      <c r="G148" s="6" t="s">
        <v>84</v>
      </c>
      <c r="I148" s="3"/>
      <c r="J148" s="3"/>
      <c r="L148" s="3"/>
      <c r="N148" s="3" t="s">
        <v>79</v>
      </c>
      <c r="P148" s="3"/>
      <c r="R148" s="3"/>
      <c r="T148" s="3"/>
      <c r="U148" s="14" t="s">
        <v>79</v>
      </c>
    </row>
    <row r="149" spans="1:25" x14ac:dyDescent="0.2">
      <c r="A149" s="14">
        <v>2046</v>
      </c>
      <c r="B149" s="4">
        <v>4.7232876712328764</v>
      </c>
      <c r="C149" s="14">
        <v>1.1399999999999999</v>
      </c>
      <c r="D149" s="4">
        <v>69.3</v>
      </c>
      <c r="E149" s="8">
        <v>9.287671232876713</v>
      </c>
      <c r="F149" s="8">
        <v>15.06027397260274</v>
      </c>
      <c r="G149" s="6" t="s">
        <v>84</v>
      </c>
      <c r="I149" s="3" t="s">
        <v>79</v>
      </c>
      <c r="J149" s="3"/>
      <c r="K149" s="14" t="s">
        <v>79</v>
      </c>
      <c r="L149" s="1"/>
      <c r="N149" s="3" t="s">
        <v>82</v>
      </c>
      <c r="P149" s="3" t="s">
        <v>79</v>
      </c>
      <c r="R149" s="3" t="s">
        <v>79</v>
      </c>
      <c r="T149" s="3"/>
      <c r="V149" s="14" t="s">
        <v>79</v>
      </c>
      <c r="X149" s="14" t="s">
        <v>79</v>
      </c>
    </row>
    <row r="150" spans="1:25" x14ac:dyDescent="0.2">
      <c r="A150" s="14">
        <v>2048</v>
      </c>
      <c r="B150" s="4">
        <v>4.7232876712328764</v>
      </c>
      <c r="C150" s="14">
        <v>1.1399999999999999</v>
      </c>
      <c r="D150" s="4">
        <v>48.3</v>
      </c>
      <c r="E150" s="8">
        <v>9.287671232876713</v>
      </c>
      <c r="F150" s="8">
        <v>13.30958904109589</v>
      </c>
      <c r="G150" s="6" t="s">
        <v>84</v>
      </c>
      <c r="I150" s="3"/>
      <c r="J150" s="3"/>
      <c r="K150" s="14" t="s">
        <v>79</v>
      </c>
      <c r="L150" s="1"/>
      <c r="N150" s="3" t="s">
        <v>82</v>
      </c>
      <c r="O150" s="14" t="s">
        <v>79</v>
      </c>
      <c r="P150" s="3"/>
      <c r="R150" s="3" t="s">
        <v>79</v>
      </c>
      <c r="T150" s="3"/>
      <c r="V150" s="14" t="s">
        <v>79</v>
      </c>
    </row>
    <row r="151" spans="1:25" x14ac:dyDescent="0.2">
      <c r="A151" s="14">
        <v>2050</v>
      </c>
      <c r="B151" s="14">
        <v>4.7232876712328764</v>
      </c>
      <c r="C151" s="14">
        <v>0</v>
      </c>
      <c r="D151" s="4"/>
      <c r="F151" s="14">
        <v>14.457534246575342</v>
      </c>
      <c r="G151" s="6" t="s">
        <v>84</v>
      </c>
      <c r="I151" s="3"/>
      <c r="J151" s="3"/>
      <c r="L151" s="3"/>
      <c r="N151" s="3" t="s">
        <v>82</v>
      </c>
      <c r="O151" s="14" t="s">
        <v>79</v>
      </c>
      <c r="P151" s="3"/>
      <c r="R151" s="3" t="s">
        <v>79</v>
      </c>
      <c r="T151" s="3"/>
      <c r="V151" s="14" t="s">
        <v>79</v>
      </c>
    </row>
    <row r="152" spans="1:25" x14ac:dyDescent="0.2">
      <c r="A152" s="14">
        <v>2094</v>
      </c>
      <c r="B152" s="4">
        <v>3.6219178082191781</v>
      </c>
      <c r="C152" s="14">
        <v>5.5</v>
      </c>
      <c r="D152" s="4">
        <v>52.1</v>
      </c>
      <c r="E152" s="8">
        <v>4.4739726027397264</v>
      </c>
      <c r="F152" s="8">
        <v>8.8136986301369866</v>
      </c>
      <c r="G152" s="6" t="s">
        <v>84</v>
      </c>
      <c r="I152" s="3"/>
      <c r="J152" s="3"/>
      <c r="L152" s="1"/>
      <c r="N152" s="3"/>
      <c r="P152" s="3"/>
      <c r="R152" s="3"/>
      <c r="T152" s="3"/>
    </row>
    <row r="153" spans="1:25" x14ac:dyDescent="0.2">
      <c r="A153" s="14">
        <v>2103</v>
      </c>
      <c r="B153" s="4">
        <v>3.6219178082191781</v>
      </c>
      <c r="C153" s="14">
        <v>5.5</v>
      </c>
      <c r="D153" s="4">
        <v>53.4</v>
      </c>
      <c r="E153" s="8">
        <v>4.4739726027397264</v>
      </c>
      <c r="F153" s="8">
        <v>8.9205479452054792</v>
      </c>
      <c r="G153" s="6" t="s">
        <v>84</v>
      </c>
      <c r="I153" s="3"/>
      <c r="J153" s="3"/>
      <c r="L153" s="1" t="s">
        <v>79</v>
      </c>
      <c r="N153" s="3"/>
      <c r="P153" s="3"/>
      <c r="R153" s="3" t="s">
        <v>79</v>
      </c>
      <c r="T1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F0EB-C9E9-9F4B-87E7-45539A95FD44}">
  <dimension ref="A1:Y153"/>
  <sheetViews>
    <sheetView tabSelected="1" workbookViewId="0">
      <pane ySplit="1" topLeftCell="A130" activePane="bottomLeft" state="frozen"/>
      <selection pane="bottomLeft" activeCell="Z6" sqref="Z6"/>
    </sheetView>
  </sheetViews>
  <sheetFormatPr baseColWidth="10" defaultRowHeight="15" x14ac:dyDescent="0.2"/>
  <cols>
    <col min="1" max="6" width="8.83203125" style="14" bestFit="1" customWidth="1"/>
    <col min="7" max="7" width="16.5" style="14" customWidth="1"/>
    <col min="8" max="10" width="10.83203125" style="8"/>
    <col min="11" max="11" width="6.33203125" style="8" customWidth="1"/>
    <col min="12" max="12" width="6.83203125" style="8" customWidth="1"/>
    <col min="13" max="13" width="6.1640625" style="8" customWidth="1"/>
    <col min="14" max="14" width="5.6640625" style="8" customWidth="1"/>
    <col min="15" max="15" width="5.33203125" style="8" customWidth="1"/>
    <col min="16" max="16" width="6.1640625" style="8" customWidth="1"/>
    <col min="17" max="17" width="6.33203125" style="8" customWidth="1"/>
    <col min="18" max="18" width="5.33203125" style="8" customWidth="1"/>
    <col min="19" max="19" width="6" style="8" customWidth="1"/>
    <col min="20" max="20" width="6.5" style="8" customWidth="1"/>
    <col min="21" max="21" width="10.83203125" style="8"/>
    <col min="22" max="22" width="5.5" style="8" customWidth="1"/>
    <col min="23" max="23" width="6.5" style="8" customWidth="1"/>
    <col min="24" max="25" width="10.83203125" style="8"/>
  </cols>
  <sheetData>
    <row r="1" spans="1:25" ht="96" x14ac:dyDescent="0.2">
      <c r="A1" s="16" t="s">
        <v>520</v>
      </c>
      <c r="B1" s="17" t="s">
        <v>521</v>
      </c>
      <c r="C1" s="16" t="s">
        <v>522</v>
      </c>
      <c r="D1" s="17" t="s">
        <v>523</v>
      </c>
      <c r="E1" s="19" t="s">
        <v>524</v>
      </c>
      <c r="F1" s="16" t="s">
        <v>525</v>
      </c>
      <c r="G1" s="21" t="s">
        <v>526</v>
      </c>
      <c r="H1" s="19" t="s">
        <v>527</v>
      </c>
      <c r="I1" s="27" t="s">
        <v>528</v>
      </c>
      <c r="J1" s="27" t="s">
        <v>529</v>
      </c>
      <c r="K1" s="19" t="s">
        <v>530</v>
      </c>
      <c r="L1" s="27" t="s">
        <v>531</v>
      </c>
      <c r="M1" s="19" t="s">
        <v>532</v>
      </c>
      <c r="N1" s="27" t="s">
        <v>533</v>
      </c>
      <c r="O1" s="19" t="s">
        <v>534</v>
      </c>
      <c r="P1" s="27" t="s">
        <v>535</v>
      </c>
      <c r="Q1" s="19" t="s">
        <v>536</v>
      </c>
      <c r="R1" s="28" t="s">
        <v>537</v>
      </c>
      <c r="S1" s="19" t="s">
        <v>538</v>
      </c>
      <c r="T1" s="19" t="s">
        <v>539</v>
      </c>
      <c r="U1" s="19" t="s">
        <v>540</v>
      </c>
      <c r="V1" s="19" t="s">
        <v>541</v>
      </c>
      <c r="W1" s="19" t="s">
        <v>542</v>
      </c>
      <c r="X1" s="19" t="s">
        <v>543</v>
      </c>
      <c r="Y1" s="19" t="s">
        <v>544</v>
      </c>
    </row>
    <row r="2" spans="1:25" x14ac:dyDescent="0.2">
      <c r="A2" s="14">
        <v>1423</v>
      </c>
      <c r="B2" s="4">
        <v>1.3808219178082193</v>
      </c>
      <c r="C2" s="14">
        <v>0</v>
      </c>
      <c r="D2" s="4"/>
      <c r="E2" s="8"/>
      <c r="F2" s="8">
        <v>9.9479452054794528</v>
      </c>
      <c r="G2" s="6" t="s">
        <v>78</v>
      </c>
      <c r="H2" s="8">
        <v>0</v>
      </c>
      <c r="I2" s="29">
        <v>1</v>
      </c>
      <c r="J2" s="29">
        <v>0</v>
      </c>
      <c r="K2" s="8">
        <v>1</v>
      </c>
      <c r="L2" s="29">
        <v>0</v>
      </c>
      <c r="M2" s="8">
        <v>0</v>
      </c>
      <c r="N2" s="29">
        <v>0</v>
      </c>
      <c r="O2" s="8">
        <v>0</v>
      </c>
      <c r="P2" s="29">
        <v>0</v>
      </c>
      <c r="Q2" s="8">
        <v>0</v>
      </c>
      <c r="R2" s="29">
        <v>0</v>
      </c>
      <c r="S2" s="8">
        <v>0</v>
      </c>
      <c r="T2" s="8">
        <v>0</v>
      </c>
      <c r="U2" s="8">
        <v>0</v>
      </c>
      <c r="V2" s="8">
        <v>0</v>
      </c>
      <c r="W2" s="8">
        <v>1</v>
      </c>
      <c r="X2" s="8">
        <v>0</v>
      </c>
      <c r="Y2" s="8">
        <v>0</v>
      </c>
    </row>
    <row r="3" spans="1:25" x14ac:dyDescent="0.2">
      <c r="A3" s="14">
        <v>1484</v>
      </c>
      <c r="B3" s="4">
        <v>11.868493150684932</v>
      </c>
      <c r="C3" s="14">
        <v>0</v>
      </c>
      <c r="D3" s="4"/>
      <c r="E3" s="8"/>
      <c r="F3" s="8">
        <v>19.276712328767122</v>
      </c>
      <c r="G3" s="6" t="s">
        <v>84</v>
      </c>
      <c r="H3" s="8">
        <v>0</v>
      </c>
      <c r="I3" s="29">
        <v>1</v>
      </c>
      <c r="J3" s="29">
        <v>1</v>
      </c>
      <c r="K3" s="8">
        <v>1</v>
      </c>
      <c r="L3" s="29">
        <v>0</v>
      </c>
      <c r="M3" s="8">
        <v>1</v>
      </c>
      <c r="N3" s="29">
        <v>0</v>
      </c>
      <c r="O3" s="8">
        <v>0</v>
      </c>
      <c r="P3" s="29">
        <v>0</v>
      </c>
      <c r="Q3" s="8">
        <v>0</v>
      </c>
      <c r="R3" s="29">
        <v>0</v>
      </c>
      <c r="S3" s="8">
        <v>0</v>
      </c>
      <c r="T3" s="8">
        <v>0</v>
      </c>
      <c r="U3" s="8">
        <v>1</v>
      </c>
      <c r="V3" s="8">
        <v>0</v>
      </c>
      <c r="W3" s="8">
        <v>1</v>
      </c>
      <c r="X3" s="8">
        <v>0</v>
      </c>
      <c r="Y3" s="8">
        <v>0</v>
      </c>
    </row>
    <row r="4" spans="1:25" x14ac:dyDescent="0.2">
      <c r="A4" s="14">
        <v>1574</v>
      </c>
      <c r="B4" s="4">
        <v>13.03013698630137</v>
      </c>
      <c r="C4" s="14">
        <v>7.55</v>
      </c>
      <c r="D4" s="4">
        <v>52.9</v>
      </c>
      <c r="E4" s="8">
        <v>13.358904109589041</v>
      </c>
      <c r="F4" s="8">
        <v>17.767123287671232</v>
      </c>
      <c r="G4" s="6" t="s">
        <v>78</v>
      </c>
      <c r="H4" s="8">
        <v>0</v>
      </c>
      <c r="I4" s="29">
        <v>0</v>
      </c>
      <c r="J4" s="29">
        <v>1</v>
      </c>
      <c r="K4" s="8">
        <v>1</v>
      </c>
      <c r="L4" s="29">
        <v>0</v>
      </c>
      <c r="M4" s="8">
        <v>0</v>
      </c>
      <c r="N4" s="29">
        <v>1</v>
      </c>
      <c r="O4" s="8">
        <v>1</v>
      </c>
      <c r="P4" s="29">
        <v>0</v>
      </c>
      <c r="Q4" s="8">
        <v>0</v>
      </c>
      <c r="R4" s="29">
        <v>0</v>
      </c>
      <c r="S4" s="8">
        <v>0</v>
      </c>
      <c r="T4" s="8">
        <v>1</v>
      </c>
      <c r="U4" s="8">
        <v>0</v>
      </c>
      <c r="V4" s="8">
        <v>0</v>
      </c>
      <c r="W4" s="8">
        <v>0</v>
      </c>
      <c r="X4" s="8">
        <v>0</v>
      </c>
      <c r="Y4" s="8">
        <v>1</v>
      </c>
    </row>
    <row r="5" spans="1:25" x14ac:dyDescent="0.2">
      <c r="A5" s="14">
        <v>1575</v>
      </c>
      <c r="B5" s="4">
        <v>14.139726027397261</v>
      </c>
      <c r="C5" s="14">
        <v>7.85</v>
      </c>
      <c r="D5" s="4">
        <v>40.200000000000003</v>
      </c>
      <c r="E5" s="8">
        <v>14.372602739726027</v>
      </c>
      <c r="F5" s="8">
        <v>17.726027397260275</v>
      </c>
      <c r="G5" s="6" t="s">
        <v>78</v>
      </c>
      <c r="H5" s="8">
        <v>0</v>
      </c>
      <c r="I5" s="29">
        <v>1</v>
      </c>
      <c r="J5" s="29">
        <v>1</v>
      </c>
      <c r="K5" s="8">
        <v>1</v>
      </c>
      <c r="L5" s="29">
        <v>0</v>
      </c>
      <c r="M5" s="8">
        <v>1</v>
      </c>
      <c r="N5" s="29">
        <v>0</v>
      </c>
      <c r="O5" s="8">
        <v>1</v>
      </c>
      <c r="P5" s="29">
        <v>1</v>
      </c>
      <c r="Q5" s="8">
        <v>1</v>
      </c>
      <c r="R5" s="29">
        <v>0</v>
      </c>
      <c r="S5" s="8">
        <v>0</v>
      </c>
      <c r="T5" s="8">
        <v>1</v>
      </c>
      <c r="U5" s="8">
        <v>1</v>
      </c>
      <c r="V5" s="8">
        <v>0</v>
      </c>
      <c r="W5" s="8">
        <v>0</v>
      </c>
      <c r="X5" s="8">
        <v>0</v>
      </c>
      <c r="Y5" s="8">
        <v>1</v>
      </c>
    </row>
    <row r="6" spans="1:25" x14ac:dyDescent="0.2">
      <c r="A6" s="14">
        <v>1576</v>
      </c>
      <c r="B6" s="4">
        <v>6.3945205479452056</v>
      </c>
      <c r="C6" s="14">
        <v>8.0500000000000007</v>
      </c>
      <c r="D6" s="4">
        <v>51.4</v>
      </c>
      <c r="E6" s="8">
        <v>6.7232876712328764</v>
      </c>
      <c r="F6" s="8">
        <v>11.005479452054795</v>
      </c>
      <c r="G6" s="6" t="s">
        <v>78</v>
      </c>
      <c r="H6" s="8">
        <v>0</v>
      </c>
      <c r="I6" s="29">
        <v>1</v>
      </c>
      <c r="J6" s="29">
        <v>0</v>
      </c>
      <c r="K6" s="8">
        <v>1</v>
      </c>
      <c r="L6" s="29">
        <v>0</v>
      </c>
      <c r="M6" s="8">
        <v>1</v>
      </c>
      <c r="N6" s="29">
        <v>1</v>
      </c>
      <c r="O6" s="8">
        <v>1</v>
      </c>
      <c r="P6" s="29">
        <v>0</v>
      </c>
      <c r="Q6" s="8">
        <v>1</v>
      </c>
      <c r="R6" s="29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8">
        <v>0</v>
      </c>
      <c r="Y6" s="8">
        <v>0</v>
      </c>
    </row>
    <row r="7" spans="1:25" x14ac:dyDescent="0.2">
      <c r="A7" s="14">
        <v>1577</v>
      </c>
      <c r="B7" s="4">
        <v>12.109589041095891</v>
      </c>
      <c r="C7" s="14">
        <v>7.55</v>
      </c>
      <c r="D7" s="4">
        <v>37</v>
      </c>
      <c r="E7" s="8">
        <v>12.438356164383562</v>
      </c>
      <c r="F7" s="8">
        <v>15.520547945205479</v>
      </c>
      <c r="G7" s="6" t="s">
        <v>78</v>
      </c>
      <c r="H7" s="8">
        <v>1</v>
      </c>
      <c r="I7" s="29">
        <v>1</v>
      </c>
      <c r="J7" s="29">
        <v>1</v>
      </c>
      <c r="K7" s="8">
        <v>1</v>
      </c>
      <c r="L7" s="29">
        <v>0</v>
      </c>
      <c r="M7" s="8">
        <v>0</v>
      </c>
      <c r="N7" s="29">
        <v>1</v>
      </c>
      <c r="O7" s="8">
        <v>1</v>
      </c>
      <c r="P7" s="29">
        <v>1</v>
      </c>
      <c r="Q7" s="8">
        <v>1</v>
      </c>
      <c r="R7" s="29">
        <v>0</v>
      </c>
      <c r="S7" s="8">
        <v>0</v>
      </c>
      <c r="T7" s="8">
        <v>1</v>
      </c>
      <c r="U7" s="8">
        <v>0</v>
      </c>
      <c r="V7" s="8">
        <v>0</v>
      </c>
      <c r="W7" s="8">
        <v>1</v>
      </c>
      <c r="X7" s="8">
        <v>0</v>
      </c>
      <c r="Y7" s="8">
        <v>1</v>
      </c>
    </row>
    <row r="8" spans="1:25" x14ac:dyDescent="0.2">
      <c r="A8" s="14">
        <v>1578</v>
      </c>
      <c r="B8" s="4">
        <v>11.682191780821919</v>
      </c>
      <c r="C8" s="14">
        <v>7.2</v>
      </c>
      <c r="D8" s="4">
        <v>39.4</v>
      </c>
      <c r="E8" s="8">
        <v>12.010958904109589</v>
      </c>
      <c r="F8" s="8">
        <v>15.295890410958904</v>
      </c>
      <c r="G8" s="6" t="s">
        <v>78</v>
      </c>
      <c r="H8" s="8">
        <v>0</v>
      </c>
      <c r="I8" s="29">
        <v>1</v>
      </c>
      <c r="J8" s="29">
        <v>1</v>
      </c>
      <c r="K8" s="8">
        <v>1</v>
      </c>
      <c r="L8" s="29">
        <v>1</v>
      </c>
      <c r="M8" s="8">
        <v>0</v>
      </c>
      <c r="N8" s="29">
        <v>0</v>
      </c>
      <c r="O8" s="8">
        <v>1</v>
      </c>
      <c r="P8" s="29">
        <v>0</v>
      </c>
      <c r="Q8" s="8">
        <v>1</v>
      </c>
      <c r="R8" s="29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1</v>
      </c>
      <c r="Y8" s="8">
        <v>0</v>
      </c>
    </row>
    <row r="9" spans="1:25" x14ac:dyDescent="0.2">
      <c r="A9" s="14">
        <v>1597</v>
      </c>
      <c r="B9" s="4">
        <v>15.501369863013698</v>
      </c>
      <c r="C9" s="14">
        <v>8.4</v>
      </c>
      <c r="D9" s="4">
        <v>52.9</v>
      </c>
      <c r="E9" s="8">
        <v>15.868493150684932</v>
      </c>
      <c r="F9" s="8">
        <v>20.273972602739725</v>
      </c>
      <c r="G9" s="6" t="s">
        <v>84</v>
      </c>
      <c r="H9" s="8">
        <v>0</v>
      </c>
      <c r="I9" s="29">
        <v>1</v>
      </c>
      <c r="J9" s="29">
        <v>0</v>
      </c>
      <c r="K9" s="8">
        <v>1</v>
      </c>
      <c r="L9" s="29">
        <v>1</v>
      </c>
      <c r="M9" s="8">
        <v>0</v>
      </c>
      <c r="N9" s="29">
        <v>1</v>
      </c>
      <c r="O9" s="8">
        <v>0</v>
      </c>
      <c r="P9" s="29">
        <v>1</v>
      </c>
      <c r="Q9" s="8">
        <v>1</v>
      </c>
      <c r="R9" s="29">
        <v>0</v>
      </c>
      <c r="S9" s="8">
        <v>0</v>
      </c>
      <c r="T9" s="8">
        <v>1</v>
      </c>
      <c r="U9" s="8">
        <v>1</v>
      </c>
      <c r="V9" s="8">
        <v>0</v>
      </c>
      <c r="W9" s="8">
        <v>0</v>
      </c>
      <c r="X9" s="8">
        <v>0</v>
      </c>
      <c r="Y9" s="8">
        <v>1</v>
      </c>
    </row>
    <row r="10" spans="1:25" x14ac:dyDescent="0.2">
      <c r="A10" s="14">
        <v>1611</v>
      </c>
      <c r="B10" s="4">
        <v>11.712328767123287</v>
      </c>
      <c r="C10" s="14">
        <v>7.55</v>
      </c>
      <c r="D10" s="4">
        <v>46.4</v>
      </c>
      <c r="E10" s="8">
        <v>12.09041095890411</v>
      </c>
      <c r="F10" s="8">
        <v>15.961643835616439</v>
      </c>
      <c r="G10" s="6" t="s">
        <v>78</v>
      </c>
      <c r="H10" s="8">
        <v>0</v>
      </c>
      <c r="I10" s="29">
        <v>0</v>
      </c>
      <c r="J10" s="29">
        <v>0</v>
      </c>
      <c r="K10" s="8">
        <v>1</v>
      </c>
      <c r="L10" s="29">
        <v>0</v>
      </c>
      <c r="M10" s="8">
        <v>1</v>
      </c>
      <c r="N10" s="29">
        <v>1</v>
      </c>
      <c r="O10" s="8">
        <v>1</v>
      </c>
      <c r="P10" s="29">
        <v>1</v>
      </c>
      <c r="Q10" s="8">
        <v>1</v>
      </c>
      <c r="R10" s="29">
        <v>0</v>
      </c>
      <c r="S10" s="8">
        <v>0</v>
      </c>
      <c r="T10" s="8">
        <v>1</v>
      </c>
      <c r="U10" s="8">
        <v>1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">
      <c r="A11" s="14">
        <v>1612</v>
      </c>
      <c r="B11" s="4">
        <v>11.846575342465753</v>
      </c>
      <c r="C11" s="14">
        <v>6.75</v>
      </c>
      <c r="D11" s="4">
        <v>84.2</v>
      </c>
      <c r="E11" s="8">
        <v>12.147945205479452</v>
      </c>
      <c r="F11" s="8">
        <v>19.161643835616438</v>
      </c>
      <c r="G11" s="6" t="s">
        <v>78</v>
      </c>
      <c r="H11" s="8">
        <v>1</v>
      </c>
      <c r="I11" s="29">
        <v>0</v>
      </c>
      <c r="J11" s="29">
        <v>1</v>
      </c>
      <c r="K11" s="8">
        <v>1</v>
      </c>
      <c r="L11" s="29">
        <v>0</v>
      </c>
      <c r="M11" s="8">
        <v>0</v>
      </c>
      <c r="N11" s="29">
        <v>0</v>
      </c>
      <c r="O11" s="8">
        <v>1</v>
      </c>
      <c r="P11" s="29">
        <v>1</v>
      </c>
      <c r="Q11" s="8">
        <v>1</v>
      </c>
      <c r="R11" s="29">
        <v>0</v>
      </c>
      <c r="S11" s="8">
        <v>1</v>
      </c>
      <c r="T11" s="8">
        <v>1</v>
      </c>
      <c r="U11" s="8">
        <v>1</v>
      </c>
      <c r="V11" s="8">
        <v>0</v>
      </c>
      <c r="W11" s="8">
        <v>1</v>
      </c>
      <c r="X11" s="8">
        <v>0</v>
      </c>
      <c r="Y11" s="8">
        <v>0</v>
      </c>
    </row>
    <row r="12" spans="1:25" x14ac:dyDescent="0.2">
      <c r="A12" s="14">
        <v>1614</v>
      </c>
      <c r="B12" s="4">
        <v>8.3068493150684937</v>
      </c>
      <c r="C12" s="14">
        <v>6.75</v>
      </c>
      <c r="D12" s="4">
        <v>36.6</v>
      </c>
      <c r="E12" s="8">
        <v>8.6849315068493151</v>
      </c>
      <c r="F12" s="8">
        <v>11.734246575342466</v>
      </c>
      <c r="G12" s="6" t="s">
        <v>78</v>
      </c>
      <c r="H12" s="8">
        <v>0</v>
      </c>
      <c r="I12" s="29">
        <v>1</v>
      </c>
      <c r="J12" s="29">
        <v>1</v>
      </c>
      <c r="K12" s="8">
        <v>0</v>
      </c>
      <c r="L12" s="29">
        <v>0</v>
      </c>
      <c r="M12" s="8">
        <v>0</v>
      </c>
      <c r="N12" s="29">
        <v>1</v>
      </c>
      <c r="O12" s="8">
        <v>0</v>
      </c>
      <c r="P12" s="29">
        <v>0</v>
      </c>
      <c r="Q12" s="8">
        <v>0</v>
      </c>
      <c r="R12" s="29">
        <v>0</v>
      </c>
      <c r="S12" s="8">
        <v>0</v>
      </c>
      <c r="T12" s="8">
        <v>0</v>
      </c>
      <c r="U12" s="8">
        <v>1</v>
      </c>
      <c r="V12" s="8">
        <v>0</v>
      </c>
      <c r="W12" s="8">
        <v>0</v>
      </c>
      <c r="X12" s="8">
        <v>1</v>
      </c>
      <c r="Y12" s="8">
        <v>0</v>
      </c>
    </row>
    <row r="13" spans="1:25" x14ac:dyDescent="0.2">
      <c r="A13" s="14">
        <v>1636</v>
      </c>
      <c r="B13" s="4">
        <v>11.986301369863014</v>
      </c>
      <c r="C13" s="14">
        <v>6.5</v>
      </c>
      <c r="D13" s="4">
        <v>91.6</v>
      </c>
      <c r="E13" s="8">
        <v>14.139726027397261</v>
      </c>
      <c r="F13" s="8">
        <v>21.769863013698629</v>
      </c>
      <c r="G13" s="6" t="s">
        <v>78</v>
      </c>
      <c r="H13" s="8">
        <v>1</v>
      </c>
      <c r="I13" s="29">
        <v>1</v>
      </c>
      <c r="J13" s="29">
        <v>1</v>
      </c>
      <c r="K13" s="8">
        <v>1</v>
      </c>
      <c r="L13" s="29">
        <v>0</v>
      </c>
      <c r="M13" s="8">
        <v>1</v>
      </c>
      <c r="N13" s="29">
        <v>0</v>
      </c>
      <c r="O13" s="8">
        <v>1</v>
      </c>
      <c r="P13" s="29">
        <v>0</v>
      </c>
      <c r="Q13" s="8">
        <v>0</v>
      </c>
      <c r="R13" s="29">
        <v>0</v>
      </c>
      <c r="S13" s="8">
        <v>0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</row>
    <row r="14" spans="1:25" x14ac:dyDescent="0.2">
      <c r="A14" s="14">
        <v>1643</v>
      </c>
      <c r="B14" s="4">
        <v>11.158904109589042</v>
      </c>
      <c r="C14" s="14">
        <v>7.2</v>
      </c>
      <c r="D14" s="4">
        <v>35.9</v>
      </c>
      <c r="E14" s="8">
        <v>11.594520547945205</v>
      </c>
      <c r="F14" s="8">
        <v>14.583561643835617</v>
      </c>
      <c r="G14" s="6" t="s">
        <v>78</v>
      </c>
      <c r="H14" s="8">
        <v>1</v>
      </c>
      <c r="I14" s="29">
        <v>1</v>
      </c>
      <c r="J14" s="29">
        <v>1</v>
      </c>
      <c r="K14" s="8">
        <v>1</v>
      </c>
      <c r="L14" s="29">
        <v>0</v>
      </c>
      <c r="M14" s="8">
        <v>0</v>
      </c>
      <c r="N14" s="29">
        <v>1</v>
      </c>
      <c r="O14" s="8">
        <v>1</v>
      </c>
      <c r="P14" s="29">
        <v>0</v>
      </c>
      <c r="Q14" s="8">
        <v>1</v>
      </c>
      <c r="R14" s="29">
        <v>0</v>
      </c>
      <c r="S14" s="8">
        <v>1</v>
      </c>
      <c r="T14" s="8">
        <v>1</v>
      </c>
      <c r="U14" s="8">
        <v>0</v>
      </c>
      <c r="V14" s="8">
        <v>0</v>
      </c>
      <c r="W14" s="8">
        <v>1</v>
      </c>
      <c r="X14" s="8">
        <v>0</v>
      </c>
      <c r="Y14" s="8">
        <v>0</v>
      </c>
    </row>
    <row r="15" spans="1:25" x14ac:dyDescent="0.2">
      <c r="A15" s="14">
        <v>1644</v>
      </c>
      <c r="B15" s="4">
        <v>8.4136986301369863</v>
      </c>
      <c r="C15" s="14">
        <v>6.75</v>
      </c>
      <c r="D15" s="4">
        <v>51.2</v>
      </c>
      <c r="E15" s="8">
        <v>8.7917808219178077</v>
      </c>
      <c r="F15" s="8">
        <v>13.063013698630137</v>
      </c>
      <c r="G15" s="6" t="s">
        <v>78</v>
      </c>
      <c r="H15" s="8">
        <v>1</v>
      </c>
      <c r="I15" s="29">
        <v>0</v>
      </c>
      <c r="J15" s="29">
        <v>1</v>
      </c>
      <c r="K15" s="8">
        <v>1</v>
      </c>
      <c r="L15" s="29">
        <v>0</v>
      </c>
      <c r="M15" s="8">
        <v>0</v>
      </c>
      <c r="N15" s="29">
        <v>0</v>
      </c>
      <c r="O15" s="8">
        <v>0</v>
      </c>
      <c r="P15" s="29">
        <v>0</v>
      </c>
      <c r="Q15" s="8">
        <v>1</v>
      </c>
      <c r="R15" s="29">
        <v>0</v>
      </c>
      <c r="S15" s="8">
        <v>0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0</v>
      </c>
    </row>
    <row r="16" spans="1:25" x14ac:dyDescent="0.2">
      <c r="A16" s="14">
        <v>1646</v>
      </c>
      <c r="B16" s="4">
        <v>11.558904109589042</v>
      </c>
      <c r="C16" s="14">
        <v>8.0500000000000007</v>
      </c>
      <c r="D16" s="4">
        <v>39.1</v>
      </c>
      <c r="E16" s="8">
        <v>12.07123287671233</v>
      </c>
      <c r="F16" s="8">
        <v>15.331506849315069</v>
      </c>
      <c r="G16" s="6" t="s">
        <v>78</v>
      </c>
      <c r="H16" s="8">
        <v>1</v>
      </c>
      <c r="I16" s="29">
        <v>1</v>
      </c>
      <c r="J16" s="29">
        <v>1</v>
      </c>
      <c r="K16" s="8">
        <v>1</v>
      </c>
      <c r="L16" s="29">
        <v>0</v>
      </c>
      <c r="M16" s="8">
        <v>0</v>
      </c>
      <c r="N16" s="29">
        <v>1</v>
      </c>
      <c r="O16" s="8">
        <v>1</v>
      </c>
      <c r="P16" s="29">
        <v>0</v>
      </c>
      <c r="Q16" s="8">
        <v>1</v>
      </c>
      <c r="R16" s="29">
        <v>0</v>
      </c>
      <c r="S16" s="8">
        <v>0</v>
      </c>
      <c r="T16" s="8">
        <v>1</v>
      </c>
      <c r="U16" s="8">
        <v>0</v>
      </c>
      <c r="V16" s="8">
        <v>0</v>
      </c>
      <c r="W16" s="8">
        <v>1</v>
      </c>
      <c r="X16" s="8">
        <v>0</v>
      </c>
      <c r="Y16" s="8">
        <v>0</v>
      </c>
    </row>
    <row r="17" spans="1:25" x14ac:dyDescent="0.2">
      <c r="A17" s="14">
        <v>1647</v>
      </c>
      <c r="B17" s="4">
        <v>5.8684931506849312</v>
      </c>
      <c r="C17" s="14">
        <v>8.0500000000000007</v>
      </c>
      <c r="D17" s="4">
        <v>50.3</v>
      </c>
      <c r="E17" s="8">
        <v>6.2465753424657535</v>
      </c>
      <c r="F17" s="8">
        <v>10.441095890410958</v>
      </c>
      <c r="G17" s="6" t="s">
        <v>78</v>
      </c>
      <c r="H17" s="8">
        <v>1</v>
      </c>
      <c r="I17" s="29">
        <v>1</v>
      </c>
      <c r="J17" s="29">
        <v>1</v>
      </c>
      <c r="K17" s="8">
        <v>1</v>
      </c>
      <c r="L17" s="29">
        <v>0</v>
      </c>
      <c r="M17" s="8">
        <v>0</v>
      </c>
      <c r="N17" s="29">
        <v>1</v>
      </c>
      <c r="O17" s="8">
        <v>1</v>
      </c>
      <c r="P17" s="29">
        <v>1</v>
      </c>
      <c r="Q17" s="8">
        <v>1</v>
      </c>
      <c r="R17" s="29">
        <v>0</v>
      </c>
      <c r="S17" s="8">
        <v>0</v>
      </c>
      <c r="T17" s="8">
        <v>0</v>
      </c>
      <c r="U17" s="8">
        <v>1</v>
      </c>
      <c r="V17" s="8">
        <v>0</v>
      </c>
      <c r="W17" s="8">
        <v>1</v>
      </c>
      <c r="X17" s="8">
        <v>0</v>
      </c>
      <c r="Y17" s="8">
        <v>0</v>
      </c>
    </row>
    <row r="18" spans="1:25" x14ac:dyDescent="0.2">
      <c r="A18" s="14">
        <v>1648</v>
      </c>
      <c r="B18" s="4">
        <v>7.5780821917808217</v>
      </c>
      <c r="C18" s="14">
        <v>7.55</v>
      </c>
      <c r="D18" s="4">
        <v>50</v>
      </c>
      <c r="E18" s="8">
        <v>7.956164383561644</v>
      </c>
      <c r="F18" s="8">
        <v>12.123287671232877</v>
      </c>
      <c r="G18" s="6" t="s">
        <v>78</v>
      </c>
      <c r="H18" s="8">
        <v>1</v>
      </c>
      <c r="I18" s="29">
        <v>1</v>
      </c>
      <c r="J18" s="29">
        <v>1</v>
      </c>
      <c r="K18" s="8">
        <v>1</v>
      </c>
      <c r="L18" s="29">
        <v>0</v>
      </c>
      <c r="M18" s="8">
        <v>1</v>
      </c>
      <c r="N18" s="29">
        <v>1</v>
      </c>
      <c r="O18" s="8">
        <v>1</v>
      </c>
      <c r="P18" s="29">
        <v>1</v>
      </c>
      <c r="Q18" s="8">
        <v>1</v>
      </c>
      <c r="R18" s="29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0</v>
      </c>
      <c r="Y18" s="8">
        <v>0</v>
      </c>
    </row>
    <row r="19" spans="1:25" x14ac:dyDescent="0.2">
      <c r="A19" s="14">
        <v>1649</v>
      </c>
      <c r="B19" s="4">
        <v>7.3178082191780822</v>
      </c>
      <c r="C19" s="14">
        <v>7.2</v>
      </c>
      <c r="D19" s="4">
        <v>42.6</v>
      </c>
      <c r="E19" s="8">
        <v>7.6383561643835618</v>
      </c>
      <c r="F19" s="8">
        <v>11.189041095890412</v>
      </c>
      <c r="G19" s="6" t="s">
        <v>78</v>
      </c>
      <c r="H19" s="8">
        <v>0</v>
      </c>
      <c r="I19" s="29">
        <v>1</v>
      </c>
      <c r="J19" s="29">
        <v>1</v>
      </c>
      <c r="K19" s="8">
        <v>0</v>
      </c>
      <c r="L19" s="29">
        <v>0</v>
      </c>
      <c r="M19" s="8">
        <v>0</v>
      </c>
      <c r="N19" s="29">
        <v>1</v>
      </c>
      <c r="O19" s="8">
        <v>0</v>
      </c>
      <c r="P19" s="29">
        <v>1</v>
      </c>
      <c r="Q19" s="8">
        <v>0</v>
      </c>
      <c r="R19" s="29">
        <v>0</v>
      </c>
      <c r="S19" s="8">
        <v>1</v>
      </c>
      <c r="T19" s="8">
        <v>1</v>
      </c>
      <c r="U19" s="8">
        <v>1</v>
      </c>
      <c r="V19" s="8">
        <v>0</v>
      </c>
      <c r="W19" s="8">
        <v>0</v>
      </c>
      <c r="X19" s="8">
        <v>0</v>
      </c>
      <c r="Y19" s="8">
        <v>0</v>
      </c>
    </row>
    <row r="20" spans="1:25" x14ac:dyDescent="0.2">
      <c r="A20" s="14">
        <v>1651</v>
      </c>
      <c r="B20" s="4">
        <v>13.175342465753424</v>
      </c>
      <c r="C20" s="14">
        <v>8.0500000000000007</v>
      </c>
      <c r="D20" s="4">
        <v>39.700000000000003</v>
      </c>
      <c r="E20" s="8">
        <v>13.687671232876712</v>
      </c>
      <c r="F20" s="8">
        <v>16.994520547945207</v>
      </c>
      <c r="G20" s="6" t="s">
        <v>78</v>
      </c>
      <c r="H20" s="8">
        <v>0</v>
      </c>
      <c r="I20" s="29">
        <v>1</v>
      </c>
      <c r="J20" s="29">
        <v>1</v>
      </c>
      <c r="K20" s="8">
        <v>1</v>
      </c>
      <c r="L20" s="29">
        <v>0</v>
      </c>
      <c r="M20" s="8">
        <v>1</v>
      </c>
      <c r="N20" s="29">
        <v>0</v>
      </c>
      <c r="O20" s="8">
        <v>1</v>
      </c>
      <c r="P20" s="29">
        <v>0</v>
      </c>
      <c r="Q20" s="8">
        <v>1</v>
      </c>
      <c r="R20" s="29">
        <v>0</v>
      </c>
      <c r="S20" s="8">
        <v>1</v>
      </c>
      <c r="T20" s="8">
        <v>1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</row>
    <row r="21" spans="1:25" x14ac:dyDescent="0.2">
      <c r="A21" s="14">
        <v>1652</v>
      </c>
      <c r="B21" s="4">
        <v>13.194520547945206</v>
      </c>
      <c r="C21" s="14">
        <v>7.2</v>
      </c>
      <c r="D21" s="4">
        <v>38.1</v>
      </c>
      <c r="E21" s="8">
        <v>13.706849315068494</v>
      </c>
      <c r="F21" s="8">
        <v>16.884931506849316</v>
      </c>
      <c r="G21" s="6" t="s">
        <v>78</v>
      </c>
      <c r="H21" s="8">
        <v>0</v>
      </c>
      <c r="I21" s="29">
        <v>1</v>
      </c>
      <c r="J21" s="29">
        <v>1</v>
      </c>
      <c r="K21" s="8">
        <v>1</v>
      </c>
      <c r="L21" s="29">
        <v>0</v>
      </c>
      <c r="M21" s="8">
        <v>0</v>
      </c>
      <c r="N21" s="29">
        <v>0</v>
      </c>
      <c r="O21" s="8">
        <v>0</v>
      </c>
      <c r="P21" s="29">
        <v>0</v>
      </c>
      <c r="Q21" s="8">
        <v>1</v>
      </c>
      <c r="R21" s="29">
        <v>0</v>
      </c>
      <c r="S21" s="8">
        <v>0</v>
      </c>
      <c r="T21" s="8">
        <v>0</v>
      </c>
      <c r="U21" s="8">
        <v>1</v>
      </c>
      <c r="V21" s="8">
        <v>0</v>
      </c>
      <c r="W21" s="8">
        <v>0</v>
      </c>
      <c r="X21" s="8">
        <v>0</v>
      </c>
      <c r="Y21" s="8">
        <v>0</v>
      </c>
    </row>
    <row r="22" spans="1:25" x14ac:dyDescent="0.2">
      <c r="A22" s="14">
        <v>1653</v>
      </c>
      <c r="B22" s="4">
        <v>11.638356164383561</v>
      </c>
      <c r="C22" s="14">
        <v>7.55</v>
      </c>
      <c r="D22" s="4">
        <v>53.8</v>
      </c>
      <c r="E22" s="8">
        <v>12.112328767123287</v>
      </c>
      <c r="F22" s="8">
        <v>16.594520547945205</v>
      </c>
      <c r="G22" s="6" t="s">
        <v>78</v>
      </c>
      <c r="H22" s="8">
        <v>0</v>
      </c>
      <c r="I22" s="29">
        <v>0</v>
      </c>
      <c r="J22" s="29">
        <v>0</v>
      </c>
      <c r="K22" s="8">
        <v>1</v>
      </c>
      <c r="L22" s="29">
        <v>0</v>
      </c>
      <c r="M22" s="8">
        <v>1</v>
      </c>
      <c r="N22" s="29">
        <v>0</v>
      </c>
      <c r="O22" s="8">
        <v>1</v>
      </c>
      <c r="P22" s="29">
        <v>0</v>
      </c>
      <c r="Q22" s="8">
        <v>1</v>
      </c>
      <c r="R22" s="29">
        <v>0</v>
      </c>
      <c r="S22" s="8">
        <v>0</v>
      </c>
      <c r="T22" s="8">
        <v>1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</row>
    <row r="23" spans="1:25" x14ac:dyDescent="0.2">
      <c r="A23" s="14">
        <v>1655</v>
      </c>
      <c r="B23" s="4">
        <v>14.572602739726028</v>
      </c>
      <c r="C23" s="14">
        <v>0</v>
      </c>
      <c r="D23" s="4"/>
      <c r="E23" s="8"/>
      <c r="F23" s="8">
        <v>19.386301369863013</v>
      </c>
      <c r="G23" s="6" t="s">
        <v>84</v>
      </c>
      <c r="H23" s="8">
        <v>0</v>
      </c>
      <c r="I23" s="29">
        <v>0</v>
      </c>
      <c r="J23" s="29">
        <v>1</v>
      </c>
      <c r="K23" s="8">
        <v>1</v>
      </c>
      <c r="L23" s="29">
        <v>0</v>
      </c>
      <c r="M23" s="8">
        <v>1</v>
      </c>
      <c r="N23" s="29">
        <v>0</v>
      </c>
      <c r="O23" s="8">
        <v>1</v>
      </c>
      <c r="P23" s="29">
        <v>0</v>
      </c>
      <c r="Q23" s="8">
        <v>0</v>
      </c>
      <c r="R23" s="29">
        <v>0</v>
      </c>
      <c r="S23" s="8">
        <v>0</v>
      </c>
      <c r="T23" s="8">
        <v>1</v>
      </c>
      <c r="U23" s="8">
        <v>1</v>
      </c>
      <c r="V23" s="8">
        <v>0</v>
      </c>
      <c r="W23" s="8">
        <v>1</v>
      </c>
      <c r="X23" s="8">
        <v>0</v>
      </c>
      <c r="Y23" s="8">
        <v>0</v>
      </c>
    </row>
    <row r="24" spans="1:25" x14ac:dyDescent="0.2">
      <c r="A24" s="14">
        <v>1656</v>
      </c>
      <c r="B24" s="4">
        <v>11.61917808219178</v>
      </c>
      <c r="C24" s="14">
        <v>0</v>
      </c>
      <c r="D24" s="4"/>
      <c r="E24" s="8"/>
      <c r="F24" s="8">
        <v>15.391780821917807</v>
      </c>
      <c r="G24" s="6" t="s">
        <v>78</v>
      </c>
      <c r="H24" s="8">
        <v>0</v>
      </c>
      <c r="I24" s="29">
        <v>1</v>
      </c>
      <c r="J24" s="29">
        <v>1</v>
      </c>
      <c r="K24" s="8">
        <v>1</v>
      </c>
      <c r="L24" s="29">
        <v>0</v>
      </c>
      <c r="M24" s="8">
        <v>1</v>
      </c>
      <c r="N24" s="29">
        <v>0</v>
      </c>
      <c r="O24" s="8">
        <v>0</v>
      </c>
      <c r="P24" s="29">
        <v>0</v>
      </c>
      <c r="Q24" s="8">
        <v>0</v>
      </c>
      <c r="R24" s="29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1</v>
      </c>
      <c r="Y24" s="8">
        <v>0</v>
      </c>
    </row>
    <row r="25" spans="1:25" x14ac:dyDescent="0.2">
      <c r="A25" s="14">
        <v>1718</v>
      </c>
      <c r="B25" s="4">
        <v>12.6</v>
      </c>
      <c r="C25" s="14">
        <v>0</v>
      </c>
      <c r="D25" s="4"/>
      <c r="E25" s="8"/>
      <c r="F25" s="8">
        <v>19.361643835616437</v>
      </c>
      <c r="G25" s="6" t="s">
        <v>84</v>
      </c>
      <c r="H25" s="8">
        <v>0</v>
      </c>
      <c r="I25" s="29">
        <v>0</v>
      </c>
      <c r="J25" s="29">
        <v>1</v>
      </c>
      <c r="K25" s="8">
        <v>1</v>
      </c>
      <c r="L25" s="29">
        <v>0</v>
      </c>
      <c r="M25" s="8">
        <v>1</v>
      </c>
      <c r="N25" s="29">
        <v>0</v>
      </c>
      <c r="O25" s="8">
        <v>0</v>
      </c>
      <c r="P25" s="29">
        <v>0</v>
      </c>
      <c r="Q25" s="8">
        <v>0</v>
      </c>
      <c r="R25" s="29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0</v>
      </c>
      <c r="Y25" s="8">
        <v>0</v>
      </c>
    </row>
    <row r="26" spans="1:25" x14ac:dyDescent="0.2">
      <c r="A26" s="14">
        <v>1719</v>
      </c>
      <c r="B26" s="4">
        <v>12.6</v>
      </c>
      <c r="C26" s="14">
        <v>0</v>
      </c>
      <c r="D26" s="4"/>
      <c r="E26" s="8"/>
      <c r="F26" s="8">
        <v>18.63013698630137</v>
      </c>
      <c r="G26" s="6" t="s">
        <v>84</v>
      </c>
      <c r="H26" s="8">
        <v>0</v>
      </c>
      <c r="I26" s="29">
        <v>0</v>
      </c>
      <c r="J26" s="29">
        <v>1</v>
      </c>
      <c r="K26" s="8">
        <v>1</v>
      </c>
      <c r="L26" s="29">
        <v>0</v>
      </c>
      <c r="M26" s="8">
        <v>0</v>
      </c>
      <c r="N26" s="29">
        <v>0</v>
      </c>
      <c r="O26" s="8">
        <v>1</v>
      </c>
      <c r="P26" s="29">
        <v>0</v>
      </c>
      <c r="Q26" s="8">
        <v>0</v>
      </c>
      <c r="R26" s="29">
        <v>0</v>
      </c>
      <c r="S26" s="8">
        <v>0</v>
      </c>
      <c r="T26" s="8">
        <v>1</v>
      </c>
      <c r="U26" s="8">
        <v>0</v>
      </c>
      <c r="V26" s="8">
        <v>0</v>
      </c>
      <c r="W26" s="8">
        <v>1</v>
      </c>
      <c r="X26" s="8">
        <v>0</v>
      </c>
      <c r="Y26" s="8">
        <v>0</v>
      </c>
    </row>
    <row r="27" spans="1:25" x14ac:dyDescent="0.2">
      <c r="A27" s="14">
        <v>1722</v>
      </c>
      <c r="B27" s="4">
        <v>8.9589041095890405</v>
      </c>
      <c r="C27" s="14">
        <v>0</v>
      </c>
      <c r="D27" s="4"/>
      <c r="E27" s="8"/>
      <c r="F27" s="8">
        <v>14.673972602739726</v>
      </c>
      <c r="G27" s="6" t="s">
        <v>78</v>
      </c>
      <c r="H27" s="8">
        <v>0</v>
      </c>
      <c r="I27" s="29">
        <v>0</v>
      </c>
      <c r="J27" s="29">
        <v>1</v>
      </c>
      <c r="K27" s="8">
        <v>1</v>
      </c>
      <c r="L27" s="29">
        <v>0</v>
      </c>
      <c r="M27" s="8">
        <v>1</v>
      </c>
      <c r="N27" s="29">
        <v>0</v>
      </c>
      <c r="O27" s="8">
        <v>1</v>
      </c>
      <c r="P27" s="29">
        <v>0</v>
      </c>
      <c r="Q27" s="8">
        <v>0</v>
      </c>
      <c r="R27" s="29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2">
      <c r="A28" s="14">
        <v>1725</v>
      </c>
      <c r="B28" s="4">
        <v>10.797260273972602</v>
      </c>
      <c r="C28" s="14">
        <v>0</v>
      </c>
      <c r="D28" s="4"/>
      <c r="E28" s="8"/>
      <c r="F28" s="8">
        <v>18.55890410958904</v>
      </c>
      <c r="G28" s="6" t="s">
        <v>78</v>
      </c>
      <c r="H28" s="8">
        <v>1</v>
      </c>
      <c r="I28" s="29">
        <v>0</v>
      </c>
      <c r="J28" s="29">
        <v>1</v>
      </c>
      <c r="K28" s="8">
        <v>1</v>
      </c>
      <c r="L28" s="29">
        <v>0</v>
      </c>
      <c r="M28" s="8">
        <v>0</v>
      </c>
      <c r="N28" s="29">
        <v>0</v>
      </c>
      <c r="O28" s="8">
        <v>0</v>
      </c>
      <c r="P28" s="29">
        <v>0</v>
      </c>
      <c r="Q28" s="8">
        <v>0</v>
      </c>
      <c r="R28" s="29">
        <v>0</v>
      </c>
      <c r="S28" s="8">
        <v>0</v>
      </c>
      <c r="T28" s="8">
        <v>0</v>
      </c>
      <c r="U28" s="8">
        <v>1</v>
      </c>
      <c r="V28" s="8">
        <v>0</v>
      </c>
      <c r="W28" s="8">
        <v>1</v>
      </c>
      <c r="X28" s="8">
        <v>0</v>
      </c>
      <c r="Y28" s="8">
        <v>0</v>
      </c>
    </row>
    <row r="29" spans="1:25" x14ac:dyDescent="0.2">
      <c r="A29" s="14">
        <v>1730</v>
      </c>
      <c r="B29" s="4">
        <v>9.9753424657534246</v>
      </c>
      <c r="C29" s="14">
        <v>0</v>
      </c>
      <c r="D29" s="4"/>
      <c r="E29" s="8"/>
      <c r="F29" s="8">
        <v>15.734246575342466</v>
      </c>
      <c r="G29" s="6" t="s">
        <v>78</v>
      </c>
      <c r="H29" s="8">
        <v>0</v>
      </c>
      <c r="I29" s="29">
        <v>0</v>
      </c>
      <c r="J29" s="29">
        <v>0</v>
      </c>
      <c r="K29" s="8">
        <v>1</v>
      </c>
      <c r="L29" s="29">
        <v>1</v>
      </c>
      <c r="M29" s="8">
        <v>1</v>
      </c>
      <c r="N29" s="29">
        <v>0</v>
      </c>
      <c r="O29" s="8">
        <v>0</v>
      </c>
      <c r="P29" s="29">
        <v>0</v>
      </c>
      <c r="Q29" s="8">
        <v>0</v>
      </c>
      <c r="R29" s="29">
        <v>0</v>
      </c>
      <c r="S29" s="8">
        <v>1</v>
      </c>
      <c r="T29" s="8">
        <v>0</v>
      </c>
      <c r="U29" s="8">
        <v>0</v>
      </c>
      <c r="V29" s="8">
        <v>0</v>
      </c>
      <c r="W29" s="8">
        <v>1</v>
      </c>
      <c r="X29" s="8">
        <v>0</v>
      </c>
      <c r="Y29" s="8">
        <v>0</v>
      </c>
    </row>
    <row r="30" spans="1:25" x14ac:dyDescent="0.2">
      <c r="A30" s="14">
        <v>1734</v>
      </c>
      <c r="B30" s="4">
        <v>12.6</v>
      </c>
      <c r="C30" s="14">
        <v>0</v>
      </c>
      <c r="D30" s="4"/>
      <c r="E30" s="8"/>
      <c r="F30" s="8">
        <v>20.361643835616437</v>
      </c>
      <c r="G30" s="6" t="s">
        <v>84</v>
      </c>
      <c r="H30" s="8">
        <v>0</v>
      </c>
      <c r="I30" s="29">
        <v>0</v>
      </c>
      <c r="J30" s="29">
        <v>1</v>
      </c>
      <c r="K30" s="8">
        <v>1</v>
      </c>
      <c r="L30" s="29">
        <v>0</v>
      </c>
      <c r="M30" s="8">
        <v>0</v>
      </c>
      <c r="N30" s="29">
        <v>0</v>
      </c>
      <c r="O30" s="8">
        <v>0</v>
      </c>
      <c r="P30" s="29">
        <v>0</v>
      </c>
      <c r="Q30" s="8">
        <v>0</v>
      </c>
      <c r="R30" s="29">
        <v>0</v>
      </c>
      <c r="S30" s="8">
        <v>0</v>
      </c>
      <c r="T30" s="8">
        <v>0</v>
      </c>
      <c r="U30" s="8">
        <v>1</v>
      </c>
      <c r="V30" s="8">
        <v>0</v>
      </c>
      <c r="W30" s="8">
        <v>1</v>
      </c>
      <c r="X30" s="8">
        <v>0</v>
      </c>
      <c r="Y30" s="8">
        <v>0</v>
      </c>
    </row>
    <row r="31" spans="1:25" x14ac:dyDescent="0.2">
      <c r="A31" s="14">
        <v>1735</v>
      </c>
      <c r="B31" s="4">
        <v>12.6</v>
      </c>
      <c r="C31" s="14">
        <v>0</v>
      </c>
      <c r="D31" s="4"/>
      <c r="E31" s="8"/>
      <c r="F31" s="8">
        <v>21.016438356164382</v>
      </c>
      <c r="G31" s="6" t="s">
        <v>84</v>
      </c>
      <c r="H31" s="8">
        <v>0</v>
      </c>
      <c r="I31" s="29">
        <v>0</v>
      </c>
      <c r="J31" s="29">
        <v>1</v>
      </c>
      <c r="K31" s="8">
        <v>1</v>
      </c>
      <c r="L31" s="29">
        <v>0</v>
      </c>
      <c r="M31" s="8">
        <v>1</v>
      </c>
      <c r="N31" s="29">
        <v>0</v>
      </c>
      <c r="O31" s="8">
        <v>1</v>
      </c>
      <c r="P31" s="29">
        <v>0</v>
      </c>
      <c r="Q31" s="8">
        <v>0</v>
      </c>
      <c r="R31" s="29">
        <v>0</v>
      </c>
      <c r="S31" s="8">
        <v>0</v>
      </c>
      <c r="T31" s="8">
        <v>0</v>
      </c>
      <c r="U31" s="8">
        <v>0</v>
      </c>
      <c r="V31" s="8">
        <v>0</v>
      </c>
      <c r="W31" s="8">
        <v>1</v>
      </c>
      <c r="X31" s="8">
        <v>1</v>
      </c>
      <c r="Y31" s="8">
        <v>0</v>
      </c>
    </row>
    <row r="32" spans="1:25" x14ac:dyDescent="0.2">
      <c r="A32" s="14">
        <v>1737</v>
      </c>
      <c r="B32" s="4">
        <v>11.145205479452056</v>
      </c>
      <c r="C32" s="14">
        <v>0</v>
      </c>
      <c r="D32" s="4"/>
      <c r="E32" s="8"/>
      <c r="F32" s="8">
        <v>19.80821917808219</v>
      </c>
      <c r="G32" s="6" t="s">
        <v>78</v>
      </c>
      <c r="H32" s="8">
        <v>0</v>
      </c>
      <c r="I32" s="29">
        <v>1</v>
      </c>
      <c r="J32" s="29">
        <v>1</v>
      </c>
      <c r="K32" s="8">
        <v>1</v>
      </c>
      <c r="L32" s="29">
        <v>0</v>
      </c>
      <c r="M32" s="8">
        <v>0</v>
      </c>
      <c r="N32" s="29">
        <v>0</v>
      </c>
      <c r="O32" s="8">
        <v>1</v>
      </c>
      <c r="P32" s="29">
        <v>0</v>
      </c>
      <c r="Q32" s="8">
        <v>0</v>
      </c>
      <c r="R32" s="29">
        <v>0</v>
      </c>
      <c r="S32" s="8">
        <v>0</v>
      </c>
      <c r="T32" s="8">
        <v>1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</row>
    <row r="33" spans="1:25" x14ac:dyDescent="0.2">
      <c r="A33" s="14">
        <v>1738</v>
      </c>
      <c r="B33" s="4">
        <v>10.682191780821919</v>
      </c>
      <c r="C33" s="14">
        <v>0</v>
      </c>
      <c r="D33" s="4"/>
      <c r="E33" s="8"/>
      <c r="F33" s="8">
        <v>17.649315068493152</v>
      </c>
      <c r="G33" s="6" t="s">
        <v>78</v>
      </c>
      <c r="H33" s="8">
        <v>0</v>
      </c>
      <c r="I33" s="29">
        <v>0</v>
      </c>
      <c r="J33" s="29">
        <v>1</v>
      </c>
      <c r="K33" s="8">
        <v>1</v>
      </c>
      <c r="L33" s="29">
        <v>0</v>
      </c>
      <c r="M33" s="8">
        <v>0</v>
      </c>
      <c r="N33" s="29">
        <v>0</v>
      </c>
      <c r="O33" s="8">
        <v>0</v>
      </c>
      <c r="P33" s="29">
        <v>0</v>
      </c>
      <c r="Q33" s="8">
        <v>0</v>
      </c>
      <c r="R33" s="29">
        <v>0</v>
      </c>
      <c r="S33" s="8">
        <v>0</v>
      </c>
      <c r="T33" s="8">
        <v>1</v>
      </c>
      <c r="U33" s="8">
        <v>0</v>
      </c>
      <c r="V33" s="8">
        <v>1</v>
      </c>
      <c r="W33" s="8">
        <v>1</v>
      </c>
      <c r="X33" s="8">
        <v>0</v>
      </c>
      <c r="Y33" s="8">
        <v>0</v>
      </c>
    </row>
    <row r="34" spans="1:25" x14ac:dyDescent="0.2">
      <c r="A34" s="14">
        <v>1765</v>
      </c>
      <c r="B34" s="4">
        <v>11.816438356164383</v>
      </c>
      <c r="C34" s="14">
        <v>6</v>
      </c>
      <c r="D34" s="4">
        <v>185.7</v>
      </c>
      <c r="E34" s="8">
        <v>7.5452054794520551</v>
      </c>
      <c r="F34" s="8">
        <v>23.021917808219179</v>
      </c>
      <c r="G34" s="6" t="s">
        <v>84</v>
      </c>
      <c r="H34" s="8">
        <v>0</v>
      </c>
      <c r="I34" s="29">
        <v>1</v>
      </c>
      <c r="J34" s="29">
        <v>1</v>
      </c>
      <c r="K34" s="8">
        <v>1</v>
      </c>
      <c r="L34" s="29">
        <v>0</v>
      </c>
      <c r="M34" s="8">
        <v>0</v>
      </c>
      <c r="N34" s="29">
        <v>0</v>
      </c>
      <c r="O34" s="8">
        <v>1</v>
      </c>
      <c r="P34" s="29">
        <v>1</v>
      </c>
      <c r="Q34" s="8">
        <v>0</v>
      </c>
      <c r="R34" s="29">
        <v>0</v>
      </c>
      <c r="S34" s="8">
        <v>1</v>
      </c>
      <c r="T34" s="8">
        <v>1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</row>
    <row r="35" spans="1:25" x14ac:dyDescent="0.2">
      <c r="A35" s="14">
        <v>1786</v>
      </c>
      <c r="B35" s="4">
        <v>8.1534246575342468</v>
      </c>
      <c r="C35" s="14">
        <v>0</v>
      </c>
      <c r="D35" s="4"/>
      <c r="E35" s="8"/>
      <c r="F35" s="8">
        <v>15.671232876712329</v>
      </c>
      <c r="G35" s="6" t="s">
        <v>78</v>
      </c>
      <c r="H35" s="8">
        <v>0</v>
      </c>
      <c r="I35" s="29">
        <v>1</v>
      </c>
      <c r="J35" s="29">
        <v>1</v>
      </c>
      <c r="K35" s="8">
        <v>1</v>
      </c>
      <c r="L35" s="29">
        <v>0</v>
      </c>
      <c r="M35" s="8">
        <v>0</v>
      </c>
      <c r="N35" s="29">
        <v>0</v>
      </c>
      <c r="O35" s="8">
        <v>0</v>
      </c>
      <c r="P35" s="29">
        <v>1</v>
      </c>
      <c r="Q35" s="8">
        <v>1</v>
      </c>
      <c r="R35" s="29">
        <v>0</v>
      </c>
      <c r="S35" s="8">
        <v>0</v>
      </c>
      <c r="T35" s="8">
        <v>0</v>
      </c>
      <c r="U35" s="8">
        <v>1</v>
      </c>
      <c r="V35" s="8">
        <v>0</v>
      </c>
      <c r="W35" s="8">
        <v>1</v>
      </c>
      <c r="X35" s="8">
        <v>0</v>
      </c>
      <c r="Y35" s="8">
        <v>0</v>
      </c>
    </row>
    <row r="36" spans="1:25" x14ac:dyDescent="0.2">
      <c r="A36" s="14">
        <v>1847</v>
      </c>
      <c r="B36" s="4">
        <v>4.1506849315068495</v>
      </c>
      <c r="C36" s="14">
        <v>7</v>
      </c>
      <c r="D36" s="4">
        <v>45.9</v>
      </c>
      <c r="E36" s="8">
        <v>4.4328767123287669</v>
      </c>
      <c r="F36" s="8">
        <v>8.257534246575343</v>
      </c>
      <c r="G36" s="6" t="s">
        <v>78</v>
      </c>
      <c r="H36" s="8">
        <v>0</v>
      </c>
      <c r="I36" s="29">
        <v>0</v>
      </c>
      <c r="J36" s="29">
        <v>1</v>
      </c>
      <c r="K36" s="8">
        <v>0</v>
      </c>
      <c r="L36" s="29">
        <v>0</v>
      </c>
      <c r="M36" s="8">
        <v>1</v>
      </c>
      <c r="N36" s="29">
        <v>0</v>
      </c>
      <c r="O36" s="8">
        <v>0</v>
      </c>
      <c r="P36" s="29">
        <v>1</v>
      </c>
      <c r="Q36" s="8">
        <v>1</v>
      </c>
      <c r="R36" s="29">
        <v>0</v>
      </c>
      <c r="S36" s="8">
        <v>0</v>
      </c>
      <c r="T36" s="8">
        <v>1</v>
      </c>
      <c r="U36" s="8">
        <v>0</v>
      </c>
      <c r="V36" s="8">
        <v>0</v>
      </c>
      <c r="W36" s="8">
        <v>1</v>
      </c>
      <c r="X36" s="8">
        <v>0</v>
      </c>
      <c r="Y36" s="8">
        <v>0</v>
      </c>
    </row>
    <row r="37" spans="1:25" x14ac:dyDescent="0.2">
      <c r="A37" s="14">
        <v>1849</v>
      </c>
      <c r="B37" s="4">
        <v>9.1534246575342468</v>
      </c>
      <c r="C37" s="14">
        <v>6.5</v>
      </c>
      <c r="D37" s="4">
        <v>48.9</v>
      </c>
      <c r="E37" s="8">
        <v>9.6109589041095891</v>
      </c>
      <c r="F37" s="8">
        <v>13.69041095890411</v>
      </c>
      <c r="G37" s="6" t="s">
        <v>84</v>
      </c>
      <c r="H37" s="8">
        <v>0</v>
      </c>
      <c r="I37" s="29">
        <v>0</v>
      </c>
      <c r="J37" s="29">
        <v>1</v>
      </c>
      <c r="K37" s="8">
        <v>1</v>
      </c>
      <c r="L37" s="29">
        <v>0</v>
      </c>
      <c r="M37" s="8">
        <v>1</v>
      </c>
      <c r="N37" s="29">
        <v>0</v>
      </c>
      <c r="O37" s="8">
        <v>1</v>
      </c>
      <c r="P37" s="29">
        <v>1</v>
      </c>
      <c r="Q37" s="8">
        <v>1</v>
      </c>
      <c r="R37" s="29">
        <v>0</v>
      </c>
      <c r="S37" s="8">
        <v>0</v>
      </c>
      <c r="T37" s="8">
        <v>1</v>
      </c>
      <c r="U37" s="8">
        <v>0</v>
      </c>
      <c r="V37" s="8">
        <v>1</v>
      </c>
      <c r="W37" s="8">
        <v>1</v>
      </c>
      <c r="X37" s="8">
        <v>0</v>
      </c>
      <c r="Y37" s="8">
        <v>1</v>
      </c>
    </row>
    <row r="38" spans="1:25" x14ac:dyDescent="0.2">
      <c r="A38" s="14">
        <v>1852</v>
      </c>
      <c r="B38" s="4">
        <v>6.1561643835616442</v>
      </c>
      <c r="C38" s="14">
        <v>7</v>
      </c>
      <c r="D38" s="4">
        <v>46</v>
      </c>
      <c r="E38" s="8">
        <v>6.4383561643835616</v>
      </c>
      <c r="F38" s="8">
        <v>10.271232876712329</v>
      </c>
      <c r="G38" s="6" t="s">
        <v>78</v>
      </c>
      <c r="H38" s="8">
        <v>0</v>
      </c>
      <c r="I38" s="29">
        <v>0</v>
      </c>
      <c r="J38" s="29">
        <v>0</v>
      </c>
      <c r="K38" s="8">
        <v>1</v>
      </c>
      <c r="L38" s="29">
        <v>1</v>
      </c>
      <c r="M38" s="8">
        <v>1</v>
      </c>
      <c r="N38" s="29">
        <v>0</v>
      </c>
      <c r="O38" s="8">
        <v>1</v>
      </c>
      <c r="P38" s="29">
        <v>0</v>
      </c>
      <c r="Q38" s="8">
        <v>0</v>
      </c>
      <c r="R38" s="29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1</v>
      </c>
      <c r="Y38" s="8">
        <v>0</v>
      </c>
    </row>
    <row r="39" spans="1:25" x14ac:dyDescent="0.2">
      <c r="A39" s="14">
        <v>1854</v>
      </c>
      <c r="B39" s="4">
        <v>6.1945205479452055</v>
      </c>
      <c r="C39" s="14">
        <v>6.5</v>
      </c>
      <c r="D39" s="4">
        <v>37.9</v>
      </c>
      <c r="E39" s="8">
        <v>7.6547945205479451</v>
      </c>
      <c r="F39" s="8">
        <v>10.810958904109588</v>
      </c>
      <c r="G39" s="6" t="s">
        <v>78</v>
      </c>
      <c r="H39" s="8">
        <v>0</v>
      </c>
      <c r="I39" s="29">
        <v>0</v>
      </c>
      <c r="J39" s="29">
        <v>1</v>
      </c>
      <c r="K39" s="8">
        <v>1</v>
      </c>
      <c r="L39" s="29">
        <v>0</v>
      </c>
      <c r="M39" s="8">
        <v>1</v>
      </c>
      <c r="N39" s="29">
        <v>0</v>
      </c>
      <c r="O39" s="8">
        <v>0</v>
      </c>
      <c r="P39" s="29">
        <v>0</v>
      </c>
      <c r="Q39" s="8">
        <v>1</v>
      </c>
      <c r="R39" s="29">
        <v>0</v>
      </c>
      <c r="S39" s="8">
        <v>0</v>
      </c>
      <c r="T39" s="8">
        <v>1</v>
      </c>
      <c r="U39" s="8">
        <v>0</v>
      </c>
      <c r="V39" s="8">
        <v>0</v>
      </c>
      <c r="W39" s="8">
        <v>0</v>
      </c>
      <c r="X39" s="8">
        <v>1</v>
      </c>
      <c r="Y39" s="8">
        <v>0</v>
      </c>
    </row>
    <row r="40" spans="1:25" x14ac:dyDescent="0.2">
      <c r="A40" s="14">
        <v>1856</v>
      </c>
      <c r="B40" s="4">
        <v>6.506849315068493</v>
      </c>
      <c r="C40" s="14">
        <v>3.5</v>
      </c>
      <c r="D40" s="4">
        <v>46.5</v>
      </c>
      <c r="E40" s="8">
        <v>11.013698630136986</v>
      </c>
      <c r="F40" s="8">
        <v>14.887671232876713</v>
      </c>
      <c r="G40" s="6" t="s">
        <v>78</v>
      </c>
      <c r="H40" s="8">
        <v>0</v>
      </c>
      <c r="I40" s="29">
        <v>0</v>
      </c>
      <c r="J40" s="29">
        <v>1</v>
      </c>
      <c r="K40" s="8">
        <v>1</v>
      </c>
      <c r="L40" s="29">
        <v>1</v>
      </c>
      <c r="M40" s="8">
        <v>0</v>
      </c>
      <c r="N40" s="29">
        <v>1</v>
      </c>
      <c r="O40" s="8">
        <v>1</v>
      </c>
      <c r="P40" s="29">
        <v>1</v>
      </c>
      <c r="Q40" s="8">
        <v>0</v>
      </c>
      <c r="R40" s="29">
        <v>0</v>
      </c>
      <c r="S40" s="8">
        <v>0</v>
      </c>
      <c r="T40" s="8">
        <v>1</v>
      </c>
      <c r="U40" s="8">
        <v>0</v>
      </c>
      <c r="V40" s="8">
        <v>0</v>
      </c>
      <c r="W40" s="8">
        <v>0</v>
      </c>
      <c r="X40" s="8">
        <v>1</v>
      </c>
      <c r="Y40" s="8">
        <v>0</v>
      </c>
    </row>
    <row r="41" spans="1:25" x14ac:dyDescent="0.2">
      <c r="A41" s="14">
        <v>1857</v>
      </c>
      <c r="B41" s="4">
        <v>6.2383561643835614</v>
      </c>
      <c r="C41" s="14">
        <v>3.5</v>
      </c>
      <c r="D41" s="4">
        <v>46.5</v>
      </c>
      <c r="E41" s="8">
        <v>10.745205479452055</v>
      </c>
      <c r="F41" s="8">
        <v>14.61917808219178</v>
      </c>
      <c r="G41" s="6" t="s">
        <v>78</v>
      </c>
      <c r="H41" s="8">
        <v>0</v>
      </c>
      <c r="I41" s="29">
        <v>0</v>
      </c>
      <c r="J41" s="29">
        <v>1</v>
      </c>
      <c r="K41" s="8">
        <v>1</v>
      </c>
      <c r="L41" s="29">
        <v>1</v>
      </c>
      <c r="M41" s="8">
        <v>0</v>
      </c>
      <c r="N41" s="29">
        <v>0</v>
      </c>
      <c r="O41" s="8">
        <v>0</v>
      </c>
      <c r="P41" s="29">
        <v>1</v>
      </c>
      <c r="Q41" s="8">
        <v>0</v>
      </c>
      <c r="R41" s="29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1</v>
      </c>
      <c r="Y41" s="8">
        <v>0</v>
      </c>
    </row>
    <row r="42" spans="1:25" x14ac:dyDescent="0.2">
      <c r="A42" s="14">
        <v>1870</v>
      </c>
      <c r="B42" s="4">
        <v>5.7424657534246579</v>
      </c>
      <c r="C42" s="14">
        <v>6.67</v>
      </c>
      <c r="D42" s="4">
        <v>28.9</v>
      </c>
      <c r="E42" s="8">
        <v>6.0246575342465754</v>
      </c>
      <c r="F42" s="8">
        <v>8.4356164383561651</v>
      </c>
      <c r="G42" s="6" t="s">
        <v>78</v>
      </c>
      <c r="H42" s="8">
        <v>0</v>
      </c>
      <c r="I42" s="29">
        <v>1</v>
      </c>
      <c r="J42" s="29">
        <v>1</v>
      </c>
      <c r="K42" s="8">
        <v>1</v>
      </c>
      <c r="L42" s="29">
        <v>1</v>
      </c>
      <c r="M42" s="8">
        <v>0</v>
      </c>
      <c r="N42" s="29">
        <v>1</v>
      </c>
      <c r="O42" s="8">
        <v>1</v>
      </c>
      <c r="P42" s="29">
        <v>0</v>
      </c>
      <c r="Q42" s="8">
        <v>1</v>
      </c>
      <c r="R42" s="29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1</v>
      </c>
      <c r="Y42" s="8">
        <v>0</v>
      </c>
    </row>
    <row r="43" spans="1:25" x14ac:dyDescent="0.2">
      <c r="A43" s="14">
        <v>1875</v>
      </c>
      <c r="B43" s="4">
        <v>7.8657534246575347</v>
      </c>
      <c r="C43" s="14">
        <v>6.76</v>
      </c>
      <c r="D43" s="4">
        <v>29.5</v>
      </c>
      <c r="E43" s="8">
        <v>8.117808219178082</v>
      </c>
      <c r="F43" s="8">
        <v>10.578082191780823</v>
      </c>
      <c r="G43" s="6" t="s">
        <v>84</v>
      </c>
      <c r="H43" s="8">
        <v>1</v>
      </c>
      <c r="I43" s="29">
        <v>1</v>
      </c>
      <c r="J43" s="29">
        <v>1</v>
      </c>
      <c r="K43" s="8">
        <v>1</v>
      </c>
      <c r="L43" s="29">
        <v>0</v>
      </c>
      <c r="M43" s="8">
        <v>0</v>
      </c>
      <c r="N43" s="29">
        <v>0</v>
      </c>
      <c r="O43" s="8">
        <v>1</v>
      </c>
      <c r="P43" s="29">
        <v>0</v>
      </c>
      <c r="Q43" s="8">
        <v>1</v>
      </c>
      <c r="R43" s="29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2">
      <c r="A44" s="14">
        <v>1880</v>
      </c>
      <c r="B44" s="4">
        <v>3.4136986301369863</v>
      </c>
      <c r="C44" s="14">
        <v>0</v>
      </c>
      <c r="D44" s="4"/>
      <c r="E44" s="8"/>
      <c r="F44" s="8">
        <v>10.72054794520548</v>
      </c>
      <c r="G44" s="6" t="s">
        <v>78</v>
      </c>
      <c r="H44" s="8">
        <v>0</v>
      </c>
      <c r="I44" s="29">
        <v>0</v>
      </c>
      <c r="J44" s="29">
        <v>1</v>
      </c>
      <c r="K44" s="8">
        <v>1</v>
      </c>
      <c r="L44" s="29">
        <v>0</v>
      </c>
      <c r="M44" s="8">
        <v>0</v>
      </c>
      <c r="N44" s="29">
        <v>0</v>
      </c>
      <c r="O44" s="8">
        <v>1</v>
      </c>
      <c r="P44" s="29">
        <v>0</v>
      </c>
      <c r="Q44" s="8">
        <v>0</v>
      </c>
      <c r="R44" s="29">
        <v>0</v>
      </c>
      <c r="S44" s="8">
        <v>0</v>
      </c>
      <c r="T44" s="8">
        <v>1</v>
      </c>
      <c r="U44" s="8">
        <v>1</v>
      </c>
      <c r="V44" s="8">
        <v>0</v>
      </c>
      <c r="W44" s="8">
        <v>1</v>
      </c>
      <c r="X44" s="8">
        <v>0</v>
      </c>
      <c r="Y44" s="8">
        <v>0</v>
      </c>
    </row>
    <row r="45" spans="1:25" x14ac:dyDescent="0.2">
      <c r="A45" s="14">
        <v>1884</v>
      </c>
      <c r="B45" s="4">
        <v>7.2301369863013702</v>
      </c>
      <c r="C45" s="14">
        <v>6.5</v>
      </c>
      <c r="D45" s="4">
        <v>55.4</v>
      </c>
      <c r="E45" s="8">
        <v>7.4657534246575343</v>
      </c>
      <c r="F45" s="8">
        <v>12.084931506849315</v>
      </c>
      <c r="G45" s="6" t="s">
        <v>84</v>
      </c>
      <c r="H45" s="8">
        <v>0</v>
      </c>
      <c r="I45" s="29">
        <v>1</v>
      </c>
      <c r="J45" s="29">
        <v>1</v>
      </c>
      <c r="K45" s="8">
        <v>1</v>
      </c>
      <c r="L45" s="29">
        <v>1</v>
      </c>
      <c r="M45" s="8">
        <v>0</v>
      </c>
      <c r="N45" s="29">
        <v>0</v>
      </c>
      <c r="O45" s="8">
        <v>1</v>
      </c>
      <c r="P45" s="29">
        <v>1</v>
      </c>
      <c r="Q45" s="8">
        <v>1</v>
      </c>
      <c r="R45" s="29">
        <v>0</v>
      </c>
      <c r="S45" s="8">
        <v>0</v>
      </c>
      <c r="T45" s="8">
        <v>1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</row>
    <row r="46" spans="1:25" x14ac:dyDescent="0.2">
      <c r="A46" s="14">
        <v>1885</v>
      </c>
      <c r="B46" s="4">
        <v>4.3095890410958901</v>
      </c>
      <c r="C46" s="14">
        <v>6.5</v>
      </c>
      <c r="D46" s="4">
        <v>35.200000000000003</v>
      </c>
      <c r="E46" s="8">
        <v>4.5479452054794525</v>
      </c>
      <c r="F46" s="8">
        <v>7.4821917808219176</v>
      </c>
      <c r="G46" s="6" t="s">
        <v>78</v>
      </c>
      <c r="H46" s="8">
        <v>0</v>
      </c>
      <c r="I46" s="29">
        <v>1</v>
      </c>
      <c r="J46" s="29">
        <v>0</v>
      </c>
      <c r="K46" s="8">
        <v>1</v>
      </c>
      <c r="L46" s="29">
        <v>1</v>
      </c>
      <c r="M46" s="8">
        <v>1</v>
      </c>
      <c r="N46" s="29">
        <v>1</v>
      </c>
      <c r="O46" s="8">
        <v>1</v>
      </c>
      <c r="P46" s="29">
        <v>0</v>
      </c>
      <c r="Q46" s="8">
        <v>1</v>
      </c>
      <c r="R46" s="29">
        <v>0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0</v>
      </c>
      <c r="Y46" s="8">
        <v>0</v>
      </c>
    </row>
    <row r="47" spans="1:25" x14ac:dyDescent="0.2">
      <c r="A47" s="14">
        <v>1886</v>
      </c>
      <c r="B47" s="4">
        <v>5.1369863013698627</v>
      </c>
      <c r="C47" s="14">
        <v>6.5</v>
      </c>
      <c r="D47" s="4">
        <v>48</v>
      </c>
      <c r="E47" s="8">
        <v>5.353424657534247</v>
      </c>
      <c r="F47" s="8">
        <v>9.3506849315068497</v>
      </c>
      <c r="G47" s="6" t="s">
        <v>78</v>
      </c>
      <c r="H47" s="8">
        <v>0</v>
      </c>
      <c r="I47" s="29">
        <v>1</v>
      </c>
      <c r="J47" s="29">
        <v>1</v>
      </c>
      <c r="K47" s="8">
        <v>0</v>
      </c>
      <c r="L47" s="29">
        <v>1</v>
      </c>
      <c r="M47" s="8">
        <v>0</v>
      </c>
      <c r="N47" s="29">
        <v>0</v>
      </c>
      <c r="O47" s="8">
        <v>0</v>
      </c>
      <c r="P47" s="29">
        <v>0</v>
      </c>
      <c r="Q47" s="8">
        <v>1</v>
      </c>
      <c r="R47" s="29">
        <v>0</v>
      </c>
      <c r="S47" s="8">
        <v>1</v>
      </c>
      <c r="T47" s="8">
        <v>1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2">
      <c r="A48" s="14">
        <v>1889</v>
      </c>
      <c r="B48" s="4">
        <v>7.2301369863013702</v>
      </c>
      <c r="C48" s="14">
        <v>6.5</v>
      </c>
      <c r="D48" s="4">
        <v>37.6</v>
      </c>
      <c r="E48" s="8">
        <v>7.4465753424657537</v>
      </c>
      <c r="F48" s="8">
        <v>10.583561643835617</v>
      </c>
      <c r="G48" s="6" t="s">
        <v>84</v>
      </c>
      <c r="H48" s="8">
        <v>0</v>
      </c>
      <c r="I48" s="29">
        <v>1</v>
      </c>
      <c r="J48" s="29">
        <v>0</v>
      </c>
      <c r="K48" s="8">
        <v>1</v>
      </c>
      <c r="L48" s="29">
        <v>0</v>
      </c>
      <c r="M48" s="8">
        <v>0</v>
      </c>
      <c r="N48" s="29">
        <v>1</v>
      </c>
      <c r="O48" s="8">
        <v>0</v>
      </c>
      <c r="P48" s="29">
        <v>0</v>
      </c>
      <c r="Q48" s="8">
        <v>1</v>
      </c>
      <c r="R48" s="29">
        <v>0</v>
      </c>
      <c r="S48" s="8">
        <v>1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</row>
    <row r="49" spans="1:25" x14ac:dyDescent="0.2">
      <c r="A49" s="14">
        <v>1892</v>
      </c>
      <c r="B49" s="4">
        <v>7.2301369863013702</v>
      </c>
      <c r="C49" s="14">
        <v>6.4</v>
      </c>
      <c r="D49" s="4">
        <v>43.1</v>
      </c>
      <c r="E49" s="8">
        <v>7.4712328767123291</v>
      </c>
      <c r="F49" s="8">
        <v>11.063013698630137</v>
      </c>
      <c r="G49" s="6" t="s">
        <v>84</v>
      </c>
      <c r="H49" s="8">
        <v>0</v>
      </c>
      <c r="I49" s="29">
        <v>0</v>
      </c>
      <c r="J49" s="29">
        <v>1</v>
      </c>
      <c r="K49" s="8">
        <v>1</v>
      </c>
      <c r="L49" s="29">
        <v>0</v>
      </c>
      <c r="M49" s="8">
        <v>0</v>
      </c>
      <c r="N49" s="29">
        <v>0</v>
      </c>
      <c r="O49" s="8">
        <v>1</v>
      </c>
      <c r="P49" s="29">
        <v>0</v>
      </c>
      <c r="Q49" s="8">
        <v>1</v>
      </c>
      <c r="R49" s="29">
        <v>0</v>
      </c>
      <c r="S49" s="8">
        <v>0</v>
      </c>
      <c r="T49" s="8">
        <v>1</v>
      </c>
      <c r="U49" s="8">
        <v>1</v>
      </c>
      <c r="V49" s="8">
        <v>0</v>
      </c>
      <c r="W49" s="8">
        <v>0</v>
      </c>
      <c r="X49" s="8">
        <v>0</v>
      </c>
      <c r="Y49" s="8">
        <v>0</v>
      </c>
    </row>
    <row r="50" spans="1:25" x14ac:dyDescent="0.2">
      <c r="A50" s="14">
        <v>1894</v>
      </c>
      <c r="B50" s="4">
        <v>5.5287671232876709</v>
      </c>
      <c r="C50" s="14">
        <v>5</v>
      </c>
      <c r="D50" s="4">
        <v>59.9</v>
      </c>
      <c r="E50" s="8">
        <v>6.7890410958904113</v>
      </c>
      <c r="F50" s="8">
        <v>11.780821917808218</v>
      </c>
      <c r="G50" s="6" t="s">
        <v>78</v>
      </c>
      <c r="H50" s="8">
        <v>0</v>
      </c>
      <c r="I50" s="29">
        <v>0</v>
      </c>
      <c r="J50" s="29">
        <v>1</v>
      </c>
      <c r="K50" s="8">
        <v>1</v>
      </c>
      <c r="L50" s="29">
        <v>0</v>
      </c>
      <c r="M50" s="8">
        <v>0</v>
      </c>
      <c r="N50" s="29">
        <v>0</v>
      </c>
      <c r="O50" s="8">
        <v>0</v>
      </c>
      <c r="P50" s="29">
        <v>0</v>
      </c>
      <c r="Q50" s="8">
        <v>0</v>
      </c>
      <c r="R50" s="29">
        <v>1</v>
      </c>
      <c r="S50" s="8">
        <v>0</v>
      </c>
      <c r="T50" s="8">
        <v>1</v>
      </c>
      <c r="U50" s="8">
        <v>0</v>
      </c>
      <c r="V50" s="8">
        <v>1</v>
      </c>
      <c r="W50" s="8">
        <v>0</v>
      </c>
      <c r="X50" s="8">
        <v>1</v>
      </c>
      <c r="Y50" s="8">
        <v>0</v>
      </c>
    </row>
    <row r="51" spans="1:25" x14ac:dyDescent="0.2">
      <c r="A51" s="14">
        <v>1899</v>
      </c>
      <c r="B51" s="4">
        <v>7.1561643835616442</v>
      </c>
      <c r="C51" s="14">
        <v>5</v>
      </c>
      <c r="D51" s="4">
        <v>67.3</v>
      </c>
      <c r="E51" s="8">
        <v>8.419178082191781</v>
      </c>
      <c r="F51" s="8">
        <v>14.024657534246575</v>
      </c>
      <c r="G51" s="6" t="s">
        <v>84</v>
      </c>
      <c r="H51" s="8">
        <v>0</v>
      </c>
      <c r="I51" s="29">
        <v>0</v>
      </c>
      <c r="J51" s="29">
        <v>1</v>
      </c>
      <c r="K51" s="8">
        <v>1</v>
      </c>
      <c r="L51" s="29">
        <v>0</v>
      </c>
      <c r="M51" s="8">
        <v>0</v>
      </c>
      <c r="N51" s="29">
        <v>0</v>
      </c>
      <c r="O51" s="8">
        <v>1</v>
      </c>
      <c r="P51" s="29">
        <v>0</v>
      </c>
      <c r="Q51" s="8">
        <v>0</v>
      </c>
      <c r="R51" s="29">
        <v>0</v>
      </c>
      <c r="S51" s="8">
        <v>0</v>
      </c>
      <c r="T51" s="8">
        <v>1</v>
      </c>
      <c r="U51" s="8">
        <v>1</v>
      </c>
      <c r="V51" s="8">
        <v>1</v>
      </c>
      <c r="W51" s="8">
        <v>0</v>
      </c>
      <c r="X51" s="8">
        <v>0</v>
      </c>
      <c r="Y51" s="8">
        <v>0</v>
      </c>
    </row>
    <row r="52" spans="1:25" x14ac:dyDescent="0.2">
      <c r="A52" s="14">
        <v>1900</v>
      </c>
      <c r="B52" s="4">
        <v>7.1561643835616442</v>
      </c>
      <c r="C52" s="14">
        <v>6.5</v>
      </c>
      <c r="D52" s="4">
        <v>54.3</v>
      </c>
      <c r="E52" s="8">
        <v>7.8657534246575347</v>
      </c>
      <c r="F52" s="8">
        <v>12.394520547945206</v>
      </c>
      <c r="G52" s="6" t="s">
        <v>84</v>
      </c>
      <c r="H52" s="8">
        <v>0</v>
      </c>
      <c r="I52" s="29">
        <v>0</v>
      </c>
      <c r="J52" s="29">
        <v>0</v>
      </c>
      <c r="K52" s="8">
        <v>1</v>
      </c>
      <c r="L52" s="29">
        <v>0</v>
      </c>
      <c r="M52" s="8">
        <v>1</v>
      </c>
      <c r="N52" s="29">
        <v>0</v>
      </c>
      <c r="O52" s="8">
        <v>0</v>
      </c>
      <c r="P52" s="29">
        <v>0</v>
      </c>
      <c r="Q52" s="8">
        <v>0</v>
      </c>
      <c r="R52" s="29">
        <v>0</v>
      </c>
      <c r="S52" s="8">
        <v>0</v>
      </c>
      <c r="T52" s="8">
        <v>0</v>
      </c>
      <c r="U52" s="8">
        <v>0</v>
      </c>
      <c r="V52" s="8">
        <v>1</v>
      </c>
      <c r="W52" s="8">
        <v>1</v>
      </c>
      <c r="X52" s="8">
        <v>0</v>
      </c>
      <c r="Y52" s="8">
        <v>0</v>
      </c>
    </row>
    <row r="53" spans="1:25" x14ac:dyDescent="0.2">
      <c r="A53" s="14">
        <v>1901</v>
      </c>
      <c r="B53" s="4">
        <v>7.1561643835616442</v>
      </c>
      <c r="C53" s="14">
        <v>6.5</v>
      </c>
      <c r="D53" s="4">
        <v>55.4</v>
      </c>
      <c r="E53" s="8">
        <v>7.8657534246575347</v>
      </c>
      <c r="F53" s="8">
        <v>12.482191780821918</v>
      </c>
      <c r="G53" s="6" t="s">
        <v>84</v>
      </c>
      <c r="H53" s="8">
        <v>0</v>
      </c>
      <c r="I53" s="29">
        <v>0</v>
      </c>
      <c r="J53" s="29">
        <v>0</v>
      </c>
      <c r="K53" s="8">
        <v>1</v>
      </c>
      <c r="L53" s="29">
        <v>0</v>
      </c>
      <c r="M53" s="8">
        <v>1</v>
      </c>
      <c r="N53" s="29">
        <v>0</v>
      </c>
      <c r="O53" s="8">
        <v>0</v>
      </c>
      <c r="P53" s="29">
        <v>0</v>
      </c>
      <c r="Q53" s="8">
        <v>0</v>
      </c>
      <c r="R53" s="29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1</v>
      </c>
      <c r="Y53" s="8">
        <v>0</v>
      </c>
    </row>
    <row r="54" spans="1:25" x14ac:dyDescent="0.2">
      <c r="A54" s="14">
        <v>1902</v>
      </c>
      <c r="B54" s="4">
        <v>7.1561643835616442</v>
      </c>
      <c r="C54" s="14">
        <v>7.2</v>
      </c>
      <c r="D54" s="4">
        <v>55.4</v>
      </c>
      <c r="E54" s="8">
        <v>8.3643835616438356</v>
      </c>
      <c r="F54" s="8">
        <v>12.980821917808219</v>
      </c>
      <c r="G54" s="6" t="s">
        <v>84</v>
      </c>
      <c r="H54" s="8">
        <v>0</v>
      </c>
      <c r="I54" s="29">
        <v>1</v>
      </c>
      <c r="J54" s="29">
        <v>0</v>
      </c>
      <c r="K54" s="8">
        <v>1</v>
      </c>
      <c r="L54" s="29">
        <v>0</v>
      </c>
      <c r="M54" s="8">
        <v>1</v>
      </c>
      <c r="N54" s="29">
        <v>0</v>
      </c>
      <c r="O54" s="8">
        <v>1</v>
      </c>
      <c r="P54" s="29">
        <v>1</v>
      </c>
      <c r="Q54" s="8">
        <v>0</v>
      </c>
      <c r="R54" s="29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1</v>
      </c>
      <c r="Y54" s="8">
        <v>0</v>
      </c>
    </row>
    <row r="55" spans="1:25" x14ac:dyDescent="0.2">
      <c r="A55" s="14">
        <v>1903</v>
      </c>
      <c r="B55" s="4">
        <v>7.1561643835616442</v>
      </c>
      <c r="C55" s="14">
        <v>7.2</v>
      </c>
      <c r="D55" s="4">
        <v>61</v>
      </c>
      <c r="E55" s="8">
        <v>8.2821917808219183</v>
      </c>
      <c r="F55" s="8">
        <v>13.36986301369863</v>
      </c>
      <c r="G55" s="6" t="s">
        <v>84</v>
      </c>
      <c r="H55" s="8">
        <v>0</v>
      </c>
      <c r="I55" s="29">
        <v>1</v>
      </c>
      <c r="J55" s="29">
        <v>0</v>
      </c>
      <c r="K55" s="8">
        <v>1</v>
      </c>
      <c r="L55" s="29">
        <v>0</v>
      </c>
      <c r="M55" s="8">
        <v>0</v>
      </c>
      <c r="N55" s="29">
        <v>0</v>
      </c>
      <c r="O55" s="8">
        <v>0</v>
      </c>
      <c r="P55" s="29">
        <v>1</v>
      </c>
      <c r="Q55" s="8">
        <v>0</v>
      </c>
      <c r="R55" s="29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</v>
      </c>
      <c r="Y55" s="8">
        <v>0</v>
      </c>
    </row>
    <row r="56" spans="1:25" x14ac:dyDescent="0.2">
      <c r="A56" s="14">
        <v>1904</v>
      </c>
      <c r="B56" s="4">
        <v>7.1561643835616442</v>
      </c>
      <c r="C56" s="14">
        <v>6.5</v>
      </c>
      <c r="D56" s="4">
        <v>60.1</v>
      </c>
      <c r="E56" s="8">
        <v>7.3863013698630136</v>
      </c>
      <c r="F56" s="8">
        <v>12.394520547945206</v>
      </c>
      <c r="G56" s="6" t="s">
        <v>84</v>
      </c>
      <c r="H56" s="8">
        <v>0</v>
      </c>
      <c r="I56" s="29">
        <v>1</v>
      </c>
      <c r="J56" s="29">
        <v>0</v>
      </c>
      <c r="K56" s="8">
        <v>1</v>
      </c>
      <c r="L56" s="29">
        <v>0</v>
      </c>
      <c r="M56" s="8">
        <v>1</v>
      </c>
      <c r="N56" s="29">
        <v>0</v>
      </c>
      <c r="O56" s="8">
        <v>0</v>
      </c>
      <c r="P56" s="29">
        <v>0</v>
      </c>
      <c r="Q56" s="8">
        <v>0</v>
      </c>
      <c r="R56" s="29">
        <v>0</v>
      </c>
      <c r="S56" s="8">
        <v>0</v>
      </c>
      <c r="T56" s="8">
        <v>0</v>
      </c>
      <c r="U56" s="8">
        <v>0</v>
      </c>
      <c r="V56" s="8">
        <v>1</v>
      </c>
      <c r="W56" s="8">
        <v>1</v>
      </c>
      <c r="X56" s="8">
        <v>0</v>
      </c>
      <c r="Y56" s="8">
        <v>0</v>
      </c>
    </row>
    <row r="57" spans="1:25" x14ac:dyDescent="0.2">
      <c r="A57" s="14">
        <v>1905</v>
      </c>
      <c r="B57" s="4">
        <v>4.9068493150684933</v>
      </c>
      <c r="C57" s="14">
        <v>8.5</v>
      </c>
      <c r="D57" s="4">
        <v>46.3</v>
      </c>
      <c r="E57" s="8">
        <v>5.1369863013698627</v>
      </c>
      <c r="F57" s="8">
        <v>8.9972602739726035</v>
      </c>
      <c r="G57" s="6" t="s">
        <v>78</v>
      </c>
      <c r="H57" s="8">
        <v>0</v>
      </c>
      <c r="I57" s="29">
        <v>1</v>
      </c>
      <c r="J57" s="29">
        <v>0</v>
      </c>
      <c r="K57" s="8">
        <v>1</v>
      </c>
      <c r="L57" s="29">
        <v>1</v>
      </c>
      <c r="M57" s="8">
        <v>1</v>
      </c>
      <c r="N57" s="29">
        <v>0</v>
      </c>
      <c r="O57" s="8">
        <v>1</v>
      </c>
      <c r="P57" s="29">
        <v>0</v>
      </c>
      <c r="Q57" s="8">
        <v>1</v>
      </c>
      <c r="R57" s="29">
        <v>0</v>
      </c>
      <c r="S57" s="8">
        <v>0</v>
      </c>
      <c r="T57" s="8">
        <v>0</v>
      </c>
      <c r="U57" s="8">
        <v>1</v>
      </c>
      <c r="V57" s="8">
        <v>0</v>
      </c>
      <c r="W57" s="8">
        <v>0</v>
      </c>
      <c r="X57" s="8">
        <v>1</v>
      </c>
      <c r="Y57" s="8">
        <v>0</v>
      </c>
    </row>
    <row r="58" spans="1:25" x14ac:dyDescent="0.2">
      <c r="A58" s="14">
        <v>1906</v>
      </c>
      <c r="B58" s="4">
        <v>7.1561643835616442</v>
      </c>
      <c r="C58" s="14">
        <v>6.5</v>
      </c>
      <c r="D58" s="4">
        <v>58.4</v>
      </c>
      <c r="E58" s="8">
        <v>7.3863013698630136</v>
      </c>
      <c r="F58" s="8">
        <v>12.257534246575343</v>
      </c>
      <c r="G58" s="6" t="s">
        <v>84</v>
      </c>
      <c r="H58" s="8">
        <v>0</v>
      </c>
      <c r="I58" s="29">
        <v>0</v>
      </c>
      <c r="J58" s="29">
        <v>0</v>
      </c>
      <c r="K58" s="8">
        <v>1</v>
      </c>
      <c r="L58" s="29">
        <v>0</v>
      </c>
      <c r="M58" s="8">
        <v>1</v>
      </c>
      <c r="N58" s="29">
        <v>0</v>
      </c>
      <c r="O58" s="8">
        <v>1</v>
      </c>
      <c r="P58" s="29">
        <v>1</v>
      </c>
      <c r="Q58" s="8">
        <v>1</v>
      </c>
      <c r="R58" s="29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2">
      <c r="A59" s="14">
        <v>1907</v>
      </c>
      <c r="B59" s="4">
        <v>7.1561643835616442</v>
      </c>
      <c r="C59" s="14">
        <v>7.6</v>
      </c>
      <c r="D59" s="4">
        <v>48.4</v>
      </c>
      <c r="E59" s="8">
        <v>8.2246575342465746</v>
      </c>
      <c r="F59" s="8">
        <v>12.260273972602739</v>
      </c>
      <c r="G59" s="6" t="s">
        <v>84</v>
      </c>
      <c r="H59" s="8">
        <v>0</v>
      </c>
      <c r="I59" s="29">
        <v>1</v>
      </c>
      <c r="J59" s="29">
        <v>0</v>
      </c>
      <c r="K59" s="8">
        <v>1</v>
      </c>
      <c r="L59" s="29">
        <v>0</v>
      </c>
      <c r="M59" s="8">
        <v>1</v>
      </c>
      <c r="N59" s="29">
        <v>0</v>
      </c>
      <c r="O59" s="8">
        <v>1</v>
      </c>
      <c r="P59" s="29">
        <v>0</v>
      </c>
      <c r="Q59" s="8">
        <v>1</v>
      </c>
      <c r="R59" s="29">
        <v>0</v>
      </c>
      <c r="S59" s="8">
        <v>0</v>
      </c>
      <c r="T59" s="8">
        <v>1</v>
      </c>
      <c r="U59" s="8">
        <v>0</v>
      </c>
      <c r="V59" s="8">
        <v>1</v>
      </c>
      <c r="W59" s="8">
        <v>0</v>
      </c>
      <c r="X59" s="8">
        <v>0</v>
      </c>
      <c r="Y59" s="8">
        <v>0</v>
      </c>
    </row>
    <row r="60" spans="1:25" x14ac:dyDescent="0.2">
      <c r="A60" s="14">
        <v>1908</v>
      </c>
      <c r="B60" s="4">
        <v>7.1561643835616442</v>
      </c>
      <c r="C60" s="14">
        <v>8.5</v>
      </c>
      <c r="D60" s="4">
        <v>39.1</v>
      </c>
      <c r="E60" s="8">
        <v>7.7917808219178086</v>
      </c>
      <c r="F60" s="8">
        <v>11.046575342465754</v>
      </c>
      <c r="G60" s="6" t="s">
        <v>84</v>
      </c>
      <c r="H60" s="8">
        <v>0</v>
      </c>
      <c r="I60" s="29">
        <v>1</v>
      </c>
      <c r="J60" s="29">
        <v>0</v>
      </c>
      <c r="K60" s="8">
        <v>1</v>
      </c>
      <c r="L60" s="29">
        <v>1</v>
      </c>
      <c r="M60" s="8">
        <v>1</v>
      </c>
      <c r="N60" s="29">
        <v>0</v>
      </c>
      <c r="O60" s="8">
        <v>1</v>
      </c>
      <c r="P60" s="29">
        <v>0</v>
      </c>
      <c r="Q60" s="8">
        <v>1</v>
      </c>
      <c r="R60" s="29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</row>
    <row r="61" spans="1:25" x14ac:dyDescent="0.2">
      <c r="A61" s="14">
        <v>1909</v>
      </c>
      <c r="B61" s="4">
        <v>7.1561643835616442</v>
      </c>
      <c r="C61" s="14">
        <v>7.6</v>
      </c>
      <c r="D61" s="4">
        <v>57.7</v>
      </c>
      <c r="E61" s="8">
        <v>8.536986301369863</v>
      </c>
      <c r="F61" s="8">
        <v>13.347945205479451</v>
      </c>
      <c r="G61" s="6" t="s">
        <v>84</v>
      </c>
      <c r="H61" s="8">
        <v>0</v>
      </c>
      <c r="I61" s="29">
        <v>1</v>
      </c>
      <c r="J61" s="29">
        <v>0</v>
      </c>
      <c r="K61" s="8">
        <v>1</v>
      </c>
      <c r="L61" s="29">
        <v>1</v>
      </c>
      <c r="M61" s="8">
        <v>0</v>
      </c>
      <c r="N61" s="29">
        <v>0</v>
      </c>
      <c r="O61" s="8">
        <v>1</v>
      </c>
      <c r="P61" s="29">
        <v>0</v>
      </c>
      <c r="Q61" s="8">
        <v>1</v>
      </c>
      <c r="R61" s="29">
        <v>0</v>
      </c>
      <c r="S61" s="8">
        <v>0</v>
      </c>
      <c r="T61" s="8">
        <v>1</v>
      </c>
      <c r="U61" s="8">
        <v>0</v>
      </c>
      <c r="V61" s="8">
        <v>1</v>
      </c>
      <c r="W61" s="8">
        <v>0</v>
      </c>
      <c r="X61" s="8">
        <v>1</v>
      </c>
      <c r="Y61" s="8">
        <v>0</v>
      </c>
    </row>
    <row r="62" spans="1:25" x14ac:dyDescent="0.2">
      <c r="A62" s="14">
        <v>1910</v>
      </c>
      <c r="B62" s="4">
        <v>7.1561643835616442</v>
      </c>
      <c r="C62" s="14">
        <v>8</v>
      </c>
      <c r="D62" s="4">
        <v>42.2</v>
      </c>
      <c r="E62" s="8">
        <v>7.4602739726027396</v>
      </c>
      <c r="F62" s="8">
        <v>10.975342465753425</v>
      </c>
      <c r="G62" s="6" t="s">
        <v>84</v>
      </c>
      <c r="H62" s="8">
        <v>0</v>
      </c>
      <c r="I62" s="29">
        <v>0</v>
      </c>
      <c r="J62" s="29">
        <v>0</v>
      </c>
      <c r="K62" s="8">
        <v>1</v>
      </c>
      <c r="L62" s="29">
        <v>1</v>
      </c>
      <c r="M62" s="8">
        <v>0</v>
      </c>
      <c r="N62" s="29">
        <v>0</v>
      </c>
      <c r="O62" s="8">
        <v>0</v>
      </c>
      <c r="P62" s="29">
        <v>0</v>
      </c>
      <c r="Q62" s="8">
        <v>1</v>
      </c>
      <c r="R62" s="29">
        <v>0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1</v>
      </c>
    </row>
    <row r="63" spans="1:25" x14ac:dyDescent="0.2">
      <c r="A63" s="14">
        <v>1911</v>
      </c>
      <c r="B63" s="4">
        <v>4.087671232876712</v>
      </c>
      <c r="C63" s="14">
        <v>7.2</v>
      </c>
      <c r="D63" s="4">
        <v>56.1</v>
      </c>
      <c r="E63" s="8">
        <v>5.5287671232876709</v>
      </c>
      <c r="F63" s="8">
        <v>10.205479452054794</v>
      </c>
      <c r="G63" s="6" t="s">
        <v>78</v>
      </c>
      <c r="H63" s="8">
        <v>0</v>
      </c>
      <c r="I63" s="29">
        <v>0</v>
      </c>
      <c r="J63" s="29">
        <v>0</v>
      </c>
      <c r="K63" s="8">
        <v>1</v>
      </c>
      <c r="L63" s="29">
        <v>0</v>
      </c>
      <c r="M63" s="8">
        <v>0</v>
      </c>
      <c r="N63" s="29">
        <v>1</v>
      </c>
      <c r="O63" s="8">
        <v>0</v>
      </c>
      <c r="P63" s="29">
        <v>0</v>
      </c>
      <c r="Q63" s="8">
        <v>1</v>
      </c>
      <c r="R63" s="29">
        <v>0</v>
      </c>
      <c r="S63" s="8">
        <v>1</v>
      </c>
      <c r="T63" s="8">
        <v>1</v>
      </c>
      <c r="U63" s="8">
        <v>0</v>
      </c>
      <c r="V63" s="8">
        <v>1</v>
      </c>
      <c r="W63" s="8">
        <v>0</v>
      </c>
      <c r="X63" s="8">
        <v>1</v>
      </c>
      <c r="Y63" s="8">
        <v>1</v>
      </c>
    </row>
    <row r="64" spans="1:25" x14ac:dyDescent="0.2">
      <c r="A64" s="14">
        <v>1912</v>
      </c>
      <c r="B64" s="4">
        <v>7.1561643835616442</v>
      </c>
      <c r="C64" s="14">
        <v>7.4</v>
      </c>
      <c r="D64" s="4">
        <v>68</v>
      </c>
      <c r="E64" s="8">
        <v>8.4602739726027405</v>
      </c>
      <c r="F64" s="8">
        <v>14.128767123287671</v>
      </c>
      <c r="G64" s="6" t="s">
        <v>84</v>
      </c>
      <c r="H64" s="8">
        <v>0</v>
      </c>
      <c r="I64" s="29">
        <v>0</v>
      </c>
      <c r="J64" s="29">
        <v>0</v>
      </c>
      <c r="K64" s="8">
        <v>1</v>
      </c>
      <c r="L64" s="29">
        <v>0</v>
      </c>
      <c r="M64" s="8">
        <v>0</v>
      </c>
      <c r="N64" s="29">
        <v>0</v>
      </c>
      <c r="O64" s="8">
        <v>0</v>
      </c>
      <c r="P64" s="29">
        <v>0</v>
      </c>
      <c r="Q64" s="8">
        <v>1</v>
      </c>
      <c r="R64" s="29">
        <v>0</v>
      </c>
      <c r="S64" s="8">
        <v>0</v>
      </c>
      <c r="T64" s="8">
        <v>0</v>
      </c>
      <c r="U64" s="8">
        <v>0</v>
      </c>
      <c r="V64" s="8">
        <v>1</v>
      </c>
      <c r="W64" s="8">
        <v>1</v>
      </c>
      <c r="X64" s="8">
        <v>0</v>
      </c>
      <c r="Y64" s="8">
        <v>0</v>
      </c>
    </row>
    <row r="65" spans="1:25" x14ac:dyDescent="0.2">
      <c r="A65" s="14">
        <v>1914</v>
      </c>
      <c r="B65" s="4">
        <v>7.1561643835616442</v>
      </c>
      <c r="C65" s="14">
        <v>7.6</v>
      </c>
      <c r="D65" s="4">
        <v>40.5</v>
      </c>
      <c r="E65" s="8">
        <v>7.6958904109589037</v>
      </c>
      <c r="F65" s="8">
        <v>11.07123287671233</v>
      </c>
      <c r="G65" s="6" t="s">
        <v>84</v>
      </c>
      <c r="H65" s="8">
        <v>0</v>
      </c>
      <c r="I65" s="29">
        <v>1</v>
      </c>
      <c r="J65" s="29">
        <v>0</v>
      </c>
      <c r="K65" s="8">
        <v>1</v>
      </c>
      <c r="L65" s="29">
        <v>0</v>
      </c>
      <c r="M65" s="8">
        <v>0</v>
      </c>
      <c r="N65" s="29">
        <v>0</v>
      </c>
      <c r="O65" s="8">
        <v>1</v>
      </c>
      <c r="P65" s="29">
        <v>0</v>
      </c>
      <c r="Q65" s="8">
        <v>1</v>
      </c>
      <c r="R65" s="29">
        <v>0</v>
      </c>
      <c r="S65" s="8">
        <v>0</v>
      </c>
      <c r="T65" s="8">
        <v>0</v>
      </c>
      <c r="U65" s="8">
        <v>1</v>
      </c>
      <c r="V65" s="8">
        <v>0</v>
      </c>
      <c r="W65" s="8">
        <v>0</v>
      </c>
      <c r="X65" s="8">
        <v>0</v>
      </c>
      <c r="Y65" s="8">
        <v>0</v>
      </c>
    </row>
    <row r="66" spans="1:25" x14ac:dyDescent="0.2">
      <c r="A66" s="14">
        <v>1915</v>
      </c>
      <c r="B66" s="4">
        <v>7.1561643835616442</v>
      </c>
      <c r="C66" s="14">
        <v>7.2</v>
      </c>
      <c r="D66" s="4">
        <v>41.7</v>
      </c>
      <c r="E66" s="8">
        <v>7.7917808219178086</v>
      </c>
      <c r="F66" s="8">
        <v>11.271232876712329</v>
      </c>
      <c r="G66" s="6" t="s">
        <v>84</v>
      </c>
      <c r="H66" s="8">
        <v>0</v>
      </c>
      <c r="I66" s="29">
        <v>1</v>
      </c>
      <c r="J66" s="29">
        <v>0</v>
      </c>
      <c r="K66" s="8">
        <v>1</v>
      </c>
      <c r="L66" s="29">
        <v>0</v>
      </c>
      <c r="M66" s="8">
        <v>1</v>
      </c>
      <c r="N66" s="29">
        <v>0</v>
      </c>
      <c r="O66" s="8">
        <v>0</v>
      </c>
      <c r="P66" s="29">
        <v>0</v>
      </c>
      <c r="Q66" s="8">
        <v>1</v>
      </c>
      <c r="R66" s="29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</row>
    <row r="67" spans="1:25" x14ac:dyDescent="0.2">
      <c r="A67" s="14">
        <v>1916</v>
      </c>
      <c r="B67" s="4">
        <v>7.1561643835616442</v>
      </c>
      <c r="C67" s="14">
        <v>8</v>
      </c>
      <c r="D67" s="4">
        <v>43.9</v>
      </c>
      <c r="E67" s="8">
        <v>7.6136986301369864</v>
      </c>
      <c r="F67" s="8">
        <v>11.273972602739725</v>
      </c>
      <c r="G67" s="6" t="s">
        <v>84</v>
      </c>
      <c r="H67" s="8">
        <v>0</v>
      </c>
      <c r="I67" s="29">
        <v>0</v>
      </c>
      <c r="J67" s="29">
        <v>0</v>
      </c>
      <c r="K67" s="8">
        <v>1</v>
      </c>
      <c r="L67" s="29">
        <v>0</v>
      </c>
      <c r="M67" s="8">
        <v>1</v>
      </c>
      <c r="N67" s="29">
        <v>0</v>
      </c>
      <c r="O67" s="8">
        <v>1</v>
      </c>
      <c r="P67" s="29">
        <v>0</v>
      </c>
      <c r="Q67" s="8">
        <v>1</v>
      </c>
      <c r="R67" s="29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1</v>
      </c>
    </row>
    <row r="68" spans="1:25" x14ac:dyDescent="0.2">
      <c r="A68" s="14">
        <v>1917</v>
      </c>
      <c r="B68" s="4">
        <v>5.2575342465753421</v>
      </c>
      <c r="C68" s="14">
        <v>6.5</v>
      </c>
      <c r="D68" s="4">
        <v>46.3</v>
      </c>
      <c r="E68" s="8">
        <v>5.5616438356164384</v>
      </c>
      <c r="F68" s="8">
        <v>9.4219178082191775</v>
      </c>
      <c r="G68" s="6" t="s">
        <v>78</v>
      </c>
      <c r="H68" s="8">
        <v>0</v>
      </c>
      <c r="I68" s="29">
        <v>0</v>
      </c>
      <c r="J68" s="29">
        <v>0</v>
      </c>
      <c r="K68" s="8">
        <v>1</v>
      </c>
      <c r="L68" s="29">
        <v>0</v>
      </c>
      <c r="M68" s="8">
        <v>0</v>
      </c>
      <c r="N68" s="29">
        <v>0</v>
      </c>
      <c r="O68" s="8">
        <v>0</v>
      </c>
      <c r="P68" s="29">
        <v>1</v>
      </c>
      <c r="Q68" s="8">
        <v>1</v>
      </c>
      <c r="R68" s="29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</row>
    <row r="69" spans="1:25" x14ac:dyDescent="0.2">
      <c r="A69" s="14">
        <v>1918</v>
      </c>
      <c r="B69" s="4">
        <v>7.1561643835616442</v>
      </c>
      <c r="C69" s="14">
        <v>7.2</v>
      </c>
      <c r="D69" s="4">
        <v>43.2</v>
      </c>
      <c r="E69" s="8">
        <v>7.6136986301369864</v>
      </c>
      <c r="F69" s="8">
        <v>11.213698630136987</v>
      </c>
      <c r="G69" s="6" t="s">
        <v>84</v>
      </c>
      <c r="H69" s="8">
        <v>0</v>
      </c>
      <c r="I69" s="29">
        <v>0</v>
      </c>
      <c r="J69" s="29">
        <v>0</v>
      </c>
      <c r="K69" s="8">
        <v>1</v>
      </c>
      <c r="L69" s="29">
        <v>0</v>
      </c>
      <c r="M69" s="8">
        <v>0</v>
      </c>
      <c r="N69" s="29">
        <v>0</v>
      </c>
      <c r="O69" s="8">
        <v>0</v>
      </c>
      <c r="P69" s="29">
        <v>0</v>
      </c>
      <c r="Q69" s="8">
        <v>1</v>
      </c>
      <c r="R69" s="29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</row>
    <row r="70" spans="1:25" x14ac:dyDescent="0.2">
      <c r="A70" s="14">
        <v>1919</v>
      </c>
      <c r="B70" s="4">
        <v>7.1561643835616442</v>
      </c>
      <c r="C70" s="14">
        <v>6.5</v>
      </c>
      <c r="D70" s="4">
        <v>43.2</v>
      </c>
      <c r="E70" s="8">
        <v>7.4602739726027396</v>
      </c>
      <c r="F70" s="8">
        <v>11.057534246575342</v>
      </c>
      <c r="G70" s="6" t="s">
        <v>84</v>
      </c>
      <c r="H70" s="8">
        <v>0</v>
      </c>
      <c r="I70" s="29">
        <v>0</v>
      </c>
      <c r="J70" s="29">
        <v>0</v>
      </c>
      <c r="K70" s="8">
        <v>1</v>
      </c>
      <c r="L70" s="29">
        <v>0</v>
      </c>
      <c r="M70" s="8">
        <v>0</v>
      </c>
      <c r="N70" s="29">
        <v>0</v>
      </c>
      <c r="O70" s="8">
        <v>0</v>
      </c>
      <c r="P70" s="29">
        <v>1</v>
      </c>
      <c r="Q70" s="8">
        <v>1</v>
      </c>
      <c r="R70" s="29">
        <v>0</v>
      </c>
      <c r="S70" s="8">
        <v>1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1</v>
      </c>
    </row>
    <row r="71" spans="1:25" x14ac:dyDescent="0.2">
      <c r="A71" s="14">
        <v>1920</v>
      </c>
      <c r="B71" s="4">
        <v>7.1561643835616442</v>
      </c>
      <c r="C71" s="14">
        <v>8</v>
      </c>
      <c r="D71" s="4">
        <v>47.5</v>
      </c>
      <c r="E71" s="8">
        <v>7.6136986301369864</v>
      </c>
      <c r="F71" s="8">
        <v>11.56986301369863</v>
      </c>
      <c r="G71" s="6" t="s">
        <v>84</v>
      </c>
      <c r="H71" s="8">
        <v>0</v>
      </c>
      <c r="I71" s="29">
        <v>0</v>
      </c>
      <c r="J71" s="29">
        <v>0</v>
      </c>
      <c r="K71" s="8">
        <v>1</v>
      </c>
      <c r="L71" s="29">
        <v>0</v>
      </c>
      <c r="M71" s="8">
        <v>0</v>
      </c>
      <c r="N71" s="29">
        <v>0</v>
      </c>
      <c r="O71" s="8">
        <v>1</v>
      </c>
      <c r="P71" s="29">
        <v>0</v>
      </c>
      <c r="Q71" s="8">
        <v>1</v>
      </c>
      <c r="R71" s="29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</row>
    <row r="72" spans="1:25" x14ac:dyDescent="0.2">
      <c r="A72" s="14">
        <v>1921</v>
      </c>
      <c r="B72" s="4">
        <v>7.1561643835616442</v>
      </c>
      <c r="C72" s="14">
        <v>8.5</v>
      </c>
      <c r="D72" s="4">
        <v>44.3</v>
      </c>
      <c r="E72" s="8">
        <v>7.6958904109589037</v>
      </c>
      <c r="F72" s="8">
        <v>11.386301369863014</v>
      </c>
      <c r="G72" s="6" t="s">
        <v>84</v>
      </c>
      <c r="H72" s="8">
        <v>0</v>
      </c>
      <c r="I72" s="29">
        <v>1</v>
      </c>
      <c r="J72" s="29">
        <v>0</v>
      </c>
      <c r="K72" s="8">
        <v>1</v>
      </c>
      <c r="L72" s="29">
        <v>0</v>
      </c>
      <c r="M72" s="8">
        <v>0</v>
      </c>
      <c r="N72" s="29">
        <v>0</v>
      </c>
      <c r="O72" s="8">
        <v>1</v>
      </c>
      <c r="P72" s="29">
        <v>0</v>
      </c>
      <c r="Q72" s="8">
        <v>1</v>
      </c>
      <c r="R72" s="29">
        <v>0</v>
      </c>
      <c r="S72" s="8">
        <v>0</v>
      </c>
      <c r="T72" s="8">
        <v>1</v>
      </c>
      <c r="U72" s="8">
        <v>0</v>
      </c>
      <c r="V72" s="8">
        <v>0</v>
      </c>
      <c r="W72" s="8">
        <v>0</v>
      </c>
      <c r="X72" s="8">
        <v>0</v>
      </c>
      <c r="Y72" s="8">
        <v>1</v>
      </c>
    </row>
    <row r="73" spans="1:25" x14ac:dyDescent="0.2">
      <c r="A73" s="14">
        <v>1922</v>
      </c>
      <c r="B73" s="4">
        <v>7.1561643835616442</v>
      </c>
      <c r="C73" s="14">
        <v>6.5</v>
      </c>
      <c r="D73" s="4">
        <v>59.2</v>
      </c>
      <c r="E73" s="8">
        <v>7.5561643835616437</v>
      </c>
      <c r="F73" s="8">
        <v>12.487671232876712</v>
      </c>
      <c r="G73" s="6" t="s">
        <v>84</v>
      </c>
      <c r="H73" s="8">
        <v>0</v>
      </c>
      <c r="I73" s="29">
        <v>1</v>
      </c>
      <c r="J73" s="29">
        <v>0</v>
      </c>
      <c r="K73" s="8">
        <v>1</v>
      </c>
      <c r="L73" s="29">
        <v>0</v>
      </c>
      <c r="M73" s="8">
        <v>0</v>
      </c>
      <c r="N73" s="29">
        <v>0</v>
      </c>
      <c r="O73" s="8">
        <v>1</v>
      </c>
      <c r="P73" s="29">
        <v>0</v>
      </c>
      <c r="Q73" s="8">
        <v>1</v>
      </c>
      <c r="R73" s="29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</v>
      </c>
      <c r="Y73" s="8">
        <v>1</v>
      </c>
    </row>
    <row r="74" spans="1:25" x14ac:dyDescent="0.2">
      <c r="A74" s="14">
        <v>1923</v>
      </c>
      <c r="B74" s="4">
        <v>7.1561643835616442</v>
      </c>
      <c r="C74" s="14">
        <v>6.5</v>
      </c>
      <c r="D74" s="4">
        <v>56.2</v>
      </c>
      <c r="E74" s="8">
        <v>7.5561643835616437</v>
      </c>
      <c r="F74" s="8">
        <v>12.241095890410959</v>
      </c>
      <c r="G74" s="6" t="s">
        <v>84</v>
      </c>
      <c r="H74" s="8">
        <v>0</v>
      </c>
      <c r="I74" s="29">
        <v>0</v>
      </c>
      <c r="J74" s="29">
        <v>0</v>
      </c>
      <c r="K74" s="8">
        <v>1</v>
      </c>
      <c r="L74" s="29">
        <v>0</v>
      </c>
      <c r="M74" s="8">
        <v>1</v>
      </c>
      <c r="N74" s="29">
        <v>0</v>
      </c>
      <c r="O74" s="8">
        <v>1</v>
      </c>
      <c r="P74" s="29">
        <v>0</v>
      </c>
      <c r="Q74" s="8">
        <v>1</v>
      </c>
      <c r="R74" s="29">
        <v>0</v>
      </c>
      <c r="S74" s="8">
        <v>1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1</v>
      </c>
    </row>
    <row r="75" spans="1:25" x14ac:dyDescent="0.2">
      <c r="A75" s="14">
        <v>1924</v>
      </c>
      <c r="B75" s="4">
        <v>7.1561643835616442</v>
      </c>
      <c r="C75" s="14">
        <v>7.6</v>
      </c>
      <c r="D75" s="4">
        <v>46.3</v>
      </c>
      <c r="E75" s="8">
        <v>7.6958904109589037</v>
      </c>
      <c r="F75" s="8">
        <v>11.550684931506849</v>
      </c>
      <c r="G75" s="6" t="s">
        <v>84</v>
      </c>
      <c r="H75" s="8">
        <v>0</v>
      </c>
      <c r="I75" s="29">
        <v>0</v>
      </c>
      <c r="J75" s="29">
        <v>0</v>
      </c>
      <c r="K75" s="8">
        <v>1</v>
      </c>
      <c r="L75" s="29">
        <v>0</v>
      </c>
      <c r="M75" s="8">
        <v>0</v>
      </c>
      <c r="N75" s="29">
        <v>0</v>
      </c>
      <c r="O75" s="8">
        <v>0</v>
      </c>
      <c r="P75" s="29">
        <v>0</v>
      </c>
      <c r="Q75" s="8">
        <v>1</v>
      </c>
      <c r="R75" s="29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1</v>
      </c>
    </row>
    <row r="76" spans="1:25" x14ac:dyDescent="0.2">
      <c r="A76" s="14">
        <v>1938</v>
      </c>
      <c r="B76" s="4">
        <v>6.9589041095890414</v>
      </c>
      <c r="C76" s="14">
        <v>0</v>
      </c>
      <c r="D76" s="4"/>
      <c r="E76" s="8"/>
      <c r="F76" s="8">
        <v>10.024657534246575</v>
      </c>
      <c r="G76" s="6" t="s">
        <v>84</v>
      </c>
      <c r="H76" s="8">
        <v>0</v>
      </c>
      <c r="I76" s="29">
        <v>0</v>
      </c>
      <c r="J76" s="29">
        <v>0</v>
      </c>
      <c r="K76" s="8">
        <v>1</v>
      </c>
      <c r="L76" s="29">
        <v>1</v>
      </c>
      <c r="M76" s="8">
        <v>0</v>
      </c>
      <c r="N76" s="29">
        <v>0</v>
      </c>
      <c r="O76" s="8">
        <v>0</v>
      </c>
      <c r="P76" s="29">
        <v>0</v>
      </c>
      <c r="Q76" s="8">
        <v>0</v>
      </c>
      <c r="R76" s="29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1</v>
      </c>
      <c r="Y76" s="8">
        <v>0</v>
      </c>
    </row>
    <row r="77" spans="1:25" x14ac:dyDescent="0.2">
      <c r="A77" s="14">
        <v>1939</v>
      </c>
      <c r="B77" s="4">
        <v>6.9589041095890414</v>
      </c>
      <c r="C77" s="14">
        <v>0</v>
      </c>
      <c r="D77" s="4"/>
      <c r="E77" s="8"/>
      <c r="F77" s="8">
        <v>10.397260273972602</v>
      </c>
      <c r="G77" s="6" t="s">
        <v>84</v>
      </c>
      <c r="H77" s="8">
        <v>0</v>
      </c>
      <c r="I77" s="29">
        <v>0</v>
      </c>
      <c r="J77" s="29">
        <v>0</v>
      </c>
      <c r="K77" s="8">
        <v>1</v>
      </c>
      <c r="L77" s="29">
        <v>1</v>
      </c>
      <c r="M77" s="8">
        <v>0</v>
      </c>
      <c r="N77" s="29">
        <v>0</v>
      </c>
      <c r="O77" s="8">
        <v>0</v>
      </c>
      <c r="P77" s="29">
        <v>0</v>
      </c>
      <c r="Q77" s="8">
        <v>0</v>
      </c>
      <c r="R77" s="29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1</v>
      </c>
      <c r="Y77" s="8">
        <v>0</v>
      </c>
    </row>
    <row r="78" spans="1:25" x14ac:dyDescent="0.2">
      <c r="A78" s="14">
        <v>1940</v>
      </c>
      <c r="B78" s="4">
        <v>6.9589041095890414</v>
      </c>
      <c r="C78" s="14">
        <v>0</v>
      </c>
      <c r="D78" s="4"/>
      <c r="E78" s="8"/>
      <c r="F78" s="8">
        <v>10.07123287671233</v>
      </c>
      <c r="G78" s="6" t="s">
        <v>84</v>
      </c>
      <c r="H78" s="8">
        <v>0</v>
      </c>
      <c r="I78" s="29">
        <v>0</v>
      </c>
      <c r="J78" s="29">
        <v>0</v>
      </c>
      <c r="K78" s="8">
        <v>1</v>
      </c>
      <c r="L78" s="29">
        <v>0</v>
      </c>
      <c r="M78" s="8">
        <v>0</v>
      </c>
      <c r="N78" s="29">
        <v>0</v>
      </c>
      <c r="O78" s="8">
        <v>0</v>
      </c>
      <c r="P78" s="29">
        <v>0</v>
      </c>
      <c r="Q78" s="8">
        <v>0</v>
      </c>
      <c r="R78" s="29">
        <v>0</v>
      </c>
      <c r="S78" s="8">
        <v>0</v>
      </c>
      <c r="T78" s="8">
        <v>0</v>
      </c>
      <c r="U78" s="8">
        <v>1</v>
      </c>
      <c r="V78" s="8">
        <v>0</v>
      </c>
      <c r="W78" s="8">
        <v>0</v>
      </c>
      <c r="X78" s="8">
        <v>1</v>
      </c>
      <c r="Y78" s="8">
        <v>0</v>
      </c>
    </row>
    <row r="79" spans="1:25" x14ac:dyDescent="0.2">
      <c r="A79" s="14">
        <v>1944</v>
      </c>
      <c r="B79" s="4">
        <v>6.9589041095890414</v>
      </c>
      <c r="C79" s="14">
        <v>0</v>
      </c>
      <c r="D79" s="4"/>
      <c r="E79" s="8"/>
      <c r="F79" s="8">
        <v>10.167123287671233</v>
      </c>
      <c r="G79" s="6" t="s">
        <v>84</v>
      </c>
      <c r="H79" s="8">
        <v>0</v>
      </c>
      <c r="I79" s="29">
        <v>0</v>
      </c>
      <c r="J79" s="29">
        <v>0</v>
      </c>
      <c r="K79" s="8">
        <v>1</v>
      </c>
      <c r="L79" s="29">
        <v>0</v>
      </c>
      <c r="M79" s="8">
        <v>1</v>
      </c>
      <c r="N79" s="29">
        <v>0</v>
      </c>
      <c r="O79" s="8">
        <v>0</v>
      </c>
      <c r="P79" s="29">
        <v>0</v>
      </c>
      <c r="Q79" s="8">
        <v>0</v>
      </c>
      <c r="R79" s="29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1</v>
      </c>
      <c r="Y79" s="8">
        <v>0</v>
      </c>
    </row>
    <row r="80" spans="1:25" x14ac:dyDescent="0.2">
      <c r="A80" s="14">
        <v>1945</v>
      </c>
      <c r="B80" s="4">
        <v>6.9589041095890414</v>
      </c>
      <c r="C80" s="14">
        <v>0</v>
      </c>
      <c r="D80" s="4"/>
      <c r="E80" s="8"/>
      <c r="F80" s="8">
        <v>10.367123287671232</v>
      </c>
      <c r="G80" s="6" t="s">
        <v>84</v>
      </c>
      <c r="H80" s="8">
        <v>0</v>
      </c>
      <c r="I80" s="29">
        <v>0</v>
      </c>
      <c r="J80" s="29">
        <v>0</v>
      </c>
      <c r="K80" s="8">
        <v>1</v>
      </c>
      <c r="L80" s="29">
        <v>0</v>
      </c>
      <c r="M80" s="8">
        <v>1</v>
      </c>
      <c r="N80" s="29">
        <v>0</v>
      </c>
      <c r="O80" s="8">
        <v>0</v>
      </c>
      <c r="P80" s="29">
        <v>0</v>
      </c>
      <c r="Q80" s="8">
        <v>0</v>
      </c>
      <c r="R80" s="29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</row>
    <row r="81" spans="1:25" x14ac:dyDescent="0.2">
      <c r="A81" s="14">
        <v>1947</v>
      </c>
      <c r="B81" s="4">
        <v>6.9589041095890414</v>
      </c>
      <c r="C81" s="14">
        <v>0</v>
      </c>
      <c r="D81" s="4"/>
      <c r="E81" s="8"/>
      <c r="F81" s="8">
        <v>10.232876712328768</v>
      </c>
      <c r="G81" s="6" t="s">
        <v>84</v>
      </c>
      <c r="H81" s="8">
        <v>0</v>
      </c>
      <c r="I81" s="29">
        <v>0</v>
      </c>
      <c r="J81" s="29">
        <v>0</v>
      </c>
      <c r="K81" s="8">
        <v>1</v>
      </c>
      <c r="L81" s="29">
        <v>0</v>
      </c>
      <c r="M81" s="8">
        <v>0</v>
      </c>
      <c r="N81" s="29">
        <v>0</v>
      </c>
      <c r="O81" s="8">
        <v>0</v>
      </c>
      <c r="P81" s="29">
        <v>0</v>
      </c>
      <c r="Q81" s="8">
        <v>0</v>
      </c>
      <c r="R81" s="29">
        <v>0</v>
      </c>
      <c r="S81" s="8">
        <v>0</v>
      </c>
      <c r="T81" s="8">
        <v>0</v>
      </c>
      <c r="U81" s="8">
        <v>1</v>
      </c>
      <c r="V81" s="8">
        <v>0</v>
      </c>
      <c r="W81" s="8">
        <v>0</v>
      </c>
      <c r="X81" s="8">
        <v>0</v>
      </c>
      <c r="Y81" s="8">
        <v>0</v>
      </c>
    </row>
    <row r="82" spans="1:25" x14ac:dyDescent="0.2">
      <c r="A82" s="14">
        <v>1949</v>
      </c>
      <c r="B82" s="4">
        <v>6.9589041095890414</v>
      </c>
      <c r="C82" s="14">
        <v>0</v>
      </c>
      <c r="D82" s="4"/>
      <c r="E82" s="8"/>
      <c r="F82" s="8">
        <v>10.260273972602739</v>
      </c>
      <c r="G82" s="6" t="s">
        <v>84</v>
      </c>
      <c r="H82" s="8">
        <v>0</v>
      </c>
      <c r="I82" s="29">
        <v>0</v>
      </c>
      <c r="J82" s="29">
        <v>0</v>
      </c>
      <c r="K82" s="8">
        <v>1</v>
      </c>
      <c r="L82" s="29">
        <v>0</v>
      </c>
      <c r="M82" s="8">
        <v>1</v>
      </c>
      <c r="N82" s="29">
        <v>0</v>
      </c>
      <c r="O82" s="8">
        <v>0</v>
      </c>
      <c r="P82" s="29">
        <v>0</v>
      </c>
      <c r="Q82" s="8">
        <v>0</v>
      </c>
      <c r="R82" s="29">
        <v>0</v>
      </c>
      <c r="S82" s="8">
        <v>0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</row>
    <row r="83" spans="1:25" x14ac:dyDescent="0.2">
      <c r="A83" s="14">
        <v>1950</v>
      </c>
      <c r="B83" s="4">
        <v>6.9589041095890414</v>
      </c>
      <c r="C83" s="14">
        <v>0</v>
      </c>
      <c r="D83" s="4"/>
      <c r="E83" s="8"/>
      <c r="F83" s="8">
        <v>10.205479452054794</v>
      </c>
      <c r="G83" s="6" t="s">
        <v>84</v>
      </c>
      <c r="H83" s="8">
        <v>0</v>
      </c>
      <c r="I83" s="29">
        <v>0</v>
      </c>
      <c r="J83" s="29">
        <v>0</v>
      </c>
      <c r="K83" s="8">
        <v>1</v>
      </c>
      <c r="L83" s="29">
        <v>0</v>
      </c>
      <c r="M83" s="8">
        <v>0</v>
      </c>
      <c r="N83" s="29">
        <v>0</v>
      </c>
      <c r="O83" s="8">
        <v>0</v>
      </c>
      <c r="P83" s="29">
        <v>0</v>
      </c>
      <c r="Q83" s="8">
        <v>0</v>
      </c>
      <c r="R83" s="29">
        <v>0</v>
      </c>
      <c r="S83" s="8">
        <v>0</v>
      </c>
      <c r="T83" s="8">
        <v>1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</row>
    <row r="84" spans="1:25" x14ac:dyDescent="0.2">
      <c r="A84" s="14">
        <v>1951</v>
      </c>
      <c r="B84" s="4">
        <v>6.9589041095890414</v>
      </c>
      <c r="C84" s="14">
        <v>0</v>
      </c>
      <c r="D84" s="4"/>
      <c r="E84" s="8"/>
      <c r="F84" s="8">
        <v>10.295890410958904</v>
      </c>
      <c r="G84" s="6" t="s">
        <v>84</v>
      </c>
      <c r="H84" s="8">
        <v>0</v>
      </c>
      <c r="I84" s="29">
        <v>0</v>
      </c>
      <c r="J84" s="29">
        <v>0</v>
      </c>
      <c r="K84" s="8">
        <v>1</v>
      </c>
      <c r="L84" s="29">
        <v>0</v>
      </c>
      <c r="M84" s="8">
        <v>1</v>
      </c>
      <c r="N84" s="29">
        <v>0</v>
      </c>
      <c r="O84" s="8">
        <v>0</v>
      </c>
      <c r="P84" s="29">
        <v>0</v>
      </c>
      <c r="Q84" s="8">
        <v>0</v>
      </c>
      <c r="R84" s="29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</row>
    <row r="85" spans="1:25" x14ac:dyDescent="0.2">
      <c r="A85" s="14">
        <v>1953</v>
      </c>
      <c r="B85" s="4">
        <v>6.9589041095890414</v>
      </c>
      <c r="C85" s="14">
        <v>0</v>
      </c>
      <c r="D85" s="4"/>
      <c r="E85" s="8"/>
      <c r="F85" s="8">
        <v>10.306849315068494</v>
      </c>
      <c r="G85" s="6" t="s">
        <v>84</v>
      </c>
      <c r="H85" s="8">
        <v>0</v>
      </c>
      <c r="I85" s="29">
        <v>0</v>
      </c>
      <c r="J85" s="29">
        <v>0</v>
      </c>
      <c r="K85" s="8">
        <v>1</v>
      </c>
      <c r="L85" s="29">
        <v>0</v>
      </c>
      <c r="M85" s="8">
        <v>0</v>
      </c>
      <c r="N85" s="29">
        <v>0</v>
      </c>
      <c r="O85" s="8">
        <v>1</v>
      </c>
      <c r="P85" s="29">
        <v>0</v>
      </c>
      <c r="Q85" s="8">
        <v>0</v>
      </c>
      <c r="R85" s="29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</row>
    <row r="86" spans="1:25" x14ac:dyDescent="0.2">
      <c r="A86" s="14">
        <v>1987</v>
      </c>
      <c r="B86" s="4">
        <v>4.1260273972602741</v>
      </c>
      <c r="C86" s="14">
        <v>0</v>
      </c>
      <c r="D86" s="4"/>
      <c r="E86" s="8"/>
      <c r="F86" s="8">
        <v>11.506849315068493</v>
      </c>
      <c r="G86" s="6" t="s">
        <v>78</v>
      </c>
      <c r="H86" s="8">
        <v>1</v>
      </c>
      <c r="I86" s="29">
        <v>0</v>
      </c>
      <c r="J86" s="29">
        <v>0</v>
      </c>
      <c r="K86" s="8">
        <v>1</v>
      </c>
      <c r="L86" s="29">
        <v>0</v>
      </c>
      <c r="M86" s="8">
        <v>0</v>
      </c>
      <c r="N86" s="29">
        <v>1</v>
      </c>
      <c r="O86" s="8">
        <v>1</v>
      </c>
      <c r="P86" s="29">
        <v>1</v>
      </c>
      <c r="Q86" s="8">
        <v>0</v>
      </c>
      <c r="R86" s="29">
        <v>0</v>
      </c>
      <c r="S86" s="8">
        <v>0</v>
      </c>
      <c r="T86" s="8">
        <v>0</v>
      </c>
      <c r="U86" s="8">
        <v>1</v>
      </c>
      <c r="V86" s="8">
        <v>0</v>
      </c>
      <c r="W86" s="8">
        <v>1</v>
      </c>
      <c r="X86" s="8">
        <v>0</v>
      </c>
      <c r="Y86" s="8">
        <v>0</v>
      </c>
    </row>
    <row r="87" spans="1:25" x14ac:dyDescent="0.2">
      <c r="A87" s="14">
        <v>2026</v>
      </c>
      <c r="B87" s="4">
        <v>5.4904109589041097</v>
      </c>
      <c r="C87" s="14">
        <v>7</v>
      </c>
      <c r="D87" s="4">
        <v>72.5</v>
      </c>
      <c r="E87" s="8">
        <v>9.3068493150684937</v>
      </c>
      <c r="F87" s="8">
        <v>15.347945205479451</v>
      </c>
      <c r="G87" s="6" t="s">
        <v>84</v>
      </c>
      <c r="H87" s="8">
        <v>0</v>
      </c>
      <c r="I87" s="29">
        <v>1</v>
      </c>
      <c r="J87" s="29">
        <v>0</v>
      </c>
      <c r="K87" s="8">
        <v>1</v>
      </c>
      <c r="L87" s="29">
        <v>0</v>
      </c>
      <c r="M87" s="8">
        <v>0</v>
      </c>
      <c r="N87" s="29">
        <v>0</v>
      </c>
      <c r="O87" s="8">
        <v>1</v>
      </c>
      <c r="P87" s="29">
        <v>0</v>
      </c>
      <c r="Q87" s="8">
        <v>0</v>
      </c>
      <c r="R87" s="29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</row>
    <row r="88" spans="1:25" x14ac:dyDescent="0.2">
      <c r="A88" s="14">
        <v>2027</v>
      </c>
      <c r="B88" s="4">
        <v>5.4904109589041097</v>
      </c>
      <c r="C88" s="14">
        <v>6.5</v>
      </c>
      <c r="D88" s="4">
        <v>59.5</v>
      </c>
      <c r="E88" s="8">
        <v>8.5342465753424666</v>
      </c>
      <c r="F88" s="8">
        <v>13.490410958904109</v>
      </c>
      <c r="G88" s="6" t="s">
        <v>84</v>
      </c>
      <c r="H88" s="8">
        <v>0</v>
      </c>
      <c r="I88" s="29">
        <v>0</v>
      </c>
      <c r="J88" s="29">
        <v>0</v>
      </c>
      <c r="K88" s="8">
        <v>1</v>
      </c>
      <c r="L88" s="29">
        <v>0</v>
      </c>
      <c r="M88" s="8">
        <v>0</v>
      </c>
      <c r="N88" s="29">
        <v>0</v>
      </c>
      <c r="O88" s="8">
        <v>0</v>
      </c>
      <c r="P88" s="29">
        <v>1</v>
      </c>
      <c r="Q88" s="8">
        <v>0</v>
      </c>
      <c r="R88" s="29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1</v>
      </c>
      <c r="Y88" s="8">
        <v>1</v>
      </c>
    </row>
    <row r="89" spans="1:25" x14ac:dyDescent="0.2">
      <c r="A89" s="14">
        <v>2028</v>
      </c>
      <c r="B89" s="4">
        <v>5.4904109589041097</v>
      </c>
      <c r="C89" s="14">
        <v>3.5</v>
      </c>
      <c r="D89" s="4">
        <v>62.1</v>
      </c>
      <c r="E89" s="8">
        <v>8.8465753424657532</v>
      </c>
      <c r="F89" s="8">
        <v>14.021917808219179</v>
      </c>
      <c r="G89" s="6" t="s">
        <v>84</v>
      </c>
      <c r="H89" s="8">
        <v>0</v>
      </c>
      <c r="I89" s="29">
        <v>0</v>
      </c>
      <c r="J89" s="29">
        <v>0</v>
      </c>
      <c r="K89" s="8">
        <v>1</v>
      </c>
      <c r="L89" s="29">
        <v>0</v>
      </c>
      <c r="M89" s="8">
        <v>0</v>
      </c>
      <c r="N89" s="29">
        <v>0</v>
      </c>
      <c r="O89" s="8">
        <v>0</v>
      </c>
      <c r="P89" s="29">
        <v>1</v>
      </c>
      <c r="Q89" s="8">
        <v>0</v>
      </c>
      <c r="R89" s="29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1</v>
      </c>
      <c r="Y89" s="8">
        <v>0</v>
      </c>
    </row>
    <row r="90" spans="1:25" x14ac:dyDescent="0.2">
      <c r="A90" s="14">
        <v>2029</v>
      </c>
      <c r="B90" s="4">
        <v>5.4904109589041097</v>
      </c>
      <c r="C90" s="14">
        <v>3.5</v>
      </c>
      <c r="D90" s="4">
        <v>76.5</v>
      </c>
      <c r="E90" s="8">
        <v>7.7972602739726025</v>
      </c>
      <c r="F90" s="8">
        <v>14.175342465753424</v>
      </c>
      <c r="G90" s="6" t="s">
        <v>84</v>
      </c>
      <c r="H90" s="8">
        <v>0</v>
      </c>
      <c r="I90" s="29">
        <v>0</v>
      </c>
      <c r="J90" s="29">
        <v>0</v>
      </c>
      <c r="K90" s="8">
        <v>1</v>
      </c>
      <c r="L90" s="29">
        <v>0</v>
      </c>
      <c r="M90" s="8">
        <v>0</v>
      </c>
      <c r="N90" s="29">
        <v>0</v>
      </c>
      <c r="O90" s="8">
        <v>0</v>
      </c>
      <c r="P90" s="29">
        <v>1</v>
      </c>
      <c r="Q90" s="8">
        <v>0</v>
      </c>
      <c r="R90" s="29">
        <v>0</v>
      </c>
      <c r="S90" s="8">
        <v>1</v>
      </c>
      <c r="T90" s="8">
        <v>0</v>
      </c>
      <c r="U90" s="8">
        <v>0</v>
      </c>
      <c r="V90" s="8">
        <v>0</v>
      </c>
      <c r="W90" s="8">
        <v>0</v>
      </c>
      <c r="X90" s="8">
        <v>1</v>
      </c>
      <c r="Y90" s="8">
        <v>0</v>
      </c>
    </row>
    <row r="91" spans="1:25" x14ac:dyDescent="0.2">
      <c r="A91" s="14">
        <v>2030</v>
      </c>
      <c r="B91" s="4">
        <v>5.4904109589041097</v>
      </c>
      <c r="C91" s="14">
        <v>7.2</v>
      </c>
      <c r="D91" s="4">
        <v>76.599999999999994</v>
      </c>
      <c r="E91" s="8">
        <v>7.7972602739726025</v>
      </c>
      <c r="F91" s="8">
        <v>14.180821917808219</v>
      </c>
      <c r="G91" s="6" t="s">
        <v>84</v>
      </c>
      <c r="H91" s="8">
        <v>0</v>
      </c>
      <c r="I91" s="29">
        <v>0</v>
      </c>
      <c r="J91" s="29">
        <v>0</v>
      </c>
      <c r="K91" s="8">
        <v>1</v>
      </c>
      <c r="L91" s="29">
        <v>0</v>
      </c>
      <c r="M91" s="8">
        <v>0</v>
      </c>
      <c r="N91" s="29">
        <v>0</v>
      </c>
      <c r="O91" s="8">
        <v>0</v>
      </c>
      <c r="P91" s="29">
        <v>0</v>
      </c>
      <c r="Q91" s="8">
        <v>0</v>
      </c>
      <c r="R91" s="29">
        <v>0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</row>
    <row r="92" spans="1:25" x14ac:dyDescent="0.2">
      <c r="A92" s="14">
        <v>2031</v>
      </c>
      <c r="B92" s="4">
        <v>5.4904109589041097</v>
      </c>
      <c r="C92" s="14">
        <v>7</v>
      </c>
      <c r="D92" s="4">
        <v>60.9</v>
      </c>
      <c r="E92" s="8">
        <v>6.4219178082191783</v>
      </c>
      <c r="F92" s="8">
        <v>11.501369863013698</v>
      </c>
      <c r="G92" s="6" t="s">
        <v>84</v>
      </c>
      <c r="H92" s="8">
        <v>0</v>
      </c>
      <c r="I92" s="29">
        <v>0</v>
      </c>
      <c r="J92" s="29">
        <v>0</v>
      </c>
      <c r="K92" s="8">
        <v>1</v>
      </c>
      <c r="L92" s="29">
        <v>0</v>
      </c>
      <c r="M92" s="8">
        <v>0</v>
      </c>
      <c r="N92" s="29">
        <v>0</v>
      </c>
      <c r="O92" s="8">
        <v>1</v>
      </c>
      <c r="P92" s="29">
        <v>0</v>
      </c>
      <c r="Q92" s="8">
        <v>1</v>
      </c>
      <c r="R92" s="29">
        <v>0</v>
      </c>
      <c r="S92" s="8">
        <v>0</v>
      </c>
      <c r="T92" s="8">
        <v>0</v>
      </c>
      <c r="U92" s="8">
        <v>0</v>
      </c>
      <c r="V92" s="8">
        <v>1</v>
      </c>
      <c r="W92" s="8">
        <v>1</v>
      </c>
      <c r="X92" s="8">
        <v>0</v>
      </c>
      <c r="Y92" s="8">
        <v>0</v>
      </c>
    </row>
    <row r="93" spans="1:25" x14ac:dyDescent="0.2">
      <c r="A93" s="14">
        <v>2032</v>
      </c>
      <c r="B93" s="4">
        <v>5.3726027397260276</v>
      </c>
      <c r="C93" s="14">
        <v>0</v>
      </c>
      <c r="D93" s="4"/>
      <c r="E93" s="8"/>
      <c r="F93" s="8">
        <v>20.317808219178083</v>
      </c>
      <c r="G93" s="6" t="s">
        <v>84</v>
      </c>
      <c r="H93" s="8">
        <v>0</v>
      </c>
      <c r="I93" s="29">
        <v>1</v>
      </c>
      <c r="J93" s="29">
        <v>0</v>
      </c>
      <c r="K93" s="8">
        <v>1</v>
      </c>
      <c r="L93" s="29">
        <v>0</v>
      </c>
      <c r="M93" s="8">
        <v>1</v>
      </c>
      <c r="N93" s="29">
        <v>0</v>
      </c>
      <c r="O93" s="8">
        <v>1</v>
      </c>
      <c r="P93" s="29">
        <v>0</v>
      </c>
      <c r="Q93" s="8">
        <v>0</v>
      </c>
      <c r="R93" s="29">
        <v>0</v>
      </c>
      <c r="S93" s="8">
        <v>0</v>
      </c>
      <c r="T93" s="8">
        <v>0</v>
      </c>
      <c r="U93" s="8">
        <v>0</v>
      </c>
      <c r="V93" s="8">
        <v>1</v>
      </c>
      <c r="W93" s="8">
        <v>0</v>
      </c>
      <c r="X93" s="8">
        <v>1</v>
      </c>
      <c r="Y93" s="8">
        <v>0</v>
      </c>
    </row>
    <row r="94" spans="1:25" x14ac:dyDescent="0.2">
      <c r="A94" s="14">
        <v>2033</v>
      </c>
      <c r="B94" s="4">
        <v>5.3726027397260276</v>
      </c>
      <c r="C94" s="14">
        <v>0</v>
      </c>
      <c r="D94" s="4"/>
      <c r="E94" s="8"/>
      <c r="F94" s="8">
        <v>20.194520547945206</v>
      </c>
      <c r="G94" s="6" t="s">
        <v>84</v>
      </c>
      <c r="H94" s="8">
        <v>0</v>
      </c>
      <c r="I94" s="29">
        <v>1</v>
      </c>
      <c r="J94" s="29">
        <v>0</v>
      </c>
      <c r="K94" s="8">
        <v>1</v>
      </c>
      <c r="L94" s="29">
        <v>0</v>
      </c>
      <c r="M94" s="8">
        <v>1</v>
      </c>
      <c r="N94" s="29">
        <v>0</v>
      </c>
      <c r="O94" s="8">
        <v>1</v>
      </c>
      <c r="P94" s="29">
        <v>0</v>
      </c>
      <c r="Q94" s="8">
        <v>0</v>
      </c>
      <c r="R94" s="29">
        <v>0</v>
      </c>
      <c r="S94" s="8">
        <v>0</v>
      </c>
      <c r="T94" s="8">
        <v>1</v>
      </c>
      <c r="U94" s="8">
        <v>0</v>
      </c>
      <c r="V94" s="8">
        <v>0</v>
      </c>
      <c r="W94" s="8">
        <v>1</v>
      </c>
      <c r="X94" s="8">
        <v>0</v>
      </c>
      <c r="Y94" s="8">
        <v>0</v>
      </c>
    </row>
    <row r="95" spans="1:25" x14ac:dyDescent="0.2">
      <c r="A95" s="14">
        <v>2047</v>
      </c>
      <c r="B95" s="4">
        <v>4.8547945205479452</v>
      </c>
      <c r="C95" s="14">
        <v>7</v>
      </c>
      <c r="D95" s="4">
        <v>57.7</v>
      </c>
      <c r="E95" s="8">
        <v>5.0821917808219181</v>
      </c>
      <c r="F95" s="8">
        <v>9.8904109589041092</v>
      </c>
      <c r="G95" s="6" t="s">
        <v>84</v>
      </c>
      <c r="H95" s="8">
        <v>0</v>
      </c>
      <c r="I95" s="29">
        <v>1</v>
      </c>
      <c r="J95" s="29">
        <v>0</v>
      </c>
      <c r="K95" s="8">
        <v>1</v>
      </c>
      <c r="L95" s="29">
        <v>0</v>
      </c>
      <c r="M95" s="8">
        <v>0</v>
      </c>
      <c r="N95" s="29">
        <v>0</v>
      </c>
      <c r="O95" s="8">
        <v>0</v>
      </c>
      <c r="P95" s="29">
        <v>0</v>
      </c>
      <c r="Q95" s="8">
        <v>0</v>
      </c>
      <c r="R95" s="29">
        <v>1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</row>
    <row r="96" spans="1:25" x14ac:dyDescent="0.2">
      <c r="A96" s="14">
        <v>2049</v>
      </c>
      <c r="B96" s="4">
        <v>4.8547945205479452</v>
      </c>
      <c r="C96" s="14">
        <v>6.5</v>
      </c>
      <c r="D96" s="4">
        <v>60.9</v>
      </c>
      <c r="E96" s="8">
        <v>5.0821917808219181</v>
      </c>
      <c r="F96" s="8">
        <v>10.161643835616438</v>
      </c>
      <c r="G96" s="6" t="s">
        <v>84</v>
      </c>
      <c r="H96" s="8">
        <v>0</v>
      </c>
      <c r="I96" s="29">
        <v>0</v>
      </c>
      <c r="J96" s="29">
        <v>0</v>
      </c>
      <c r="K96" s="8">
        <v>1</v>
      </c>
      <c r="L96" s="29">
        <v>0</v>
      </c>
      <c r="M96" s="8">
        <v>0</v>
      </c>
      <c r="N96" s="29">
        <v>0</v>
      </c>
      <c r="O96" s="8">
        <v>0</v>
      </c>
      <c r="P96" s="29">
        <v>0</v>
      </c>
      <c r="Q96" s="8">
        <v>0</v>
      </c>
      <c r="R96" s="29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</row>
    <row r="97" spans="1:25" x14ac:dyDescent="0.2">
      <c r="A97" s="14">
        <v>2051</v>
      </c>
      <c r="B97" s="4">
        <v>3.3232876712328765</v>
      </c>
      <c r="C97" s="14">
        <v>7</v>
      </c>
      <c r="D97" s="4">
        <v>58</v>
      </c>
      <c r="E97" s="8">
        <v>3.8794520547945206</v>
      </c>
      <c r="F97" s="8">
        <v>8.7150684931506852</v>
      </c>
      <c r="G97" s="6" t="s">
        <v>78</v>
      </c>
      <c r="H97" s="8">
        <v>0</v>
      </c>
      <c r="I97" s="29">
        <v>0</v>
      </c>
      <c r="J97" s="29">
        <v>0</v>
      </c>
      <c r="K97" s="8">
        <v>1</v>
      </c>
      <c r="L97" s="29">
        <v>0</v>
      </c>
      <c r="M97" s="8">
        <v>0</v>
      </c>
      <c r="N97" s="29">
        <v>0</v>
      </c>
      <c r="O97" s="8">
        <v>0</v>
      </c>
      <c r="P97" s="29">
        <v>0</v>
      </c>
      <c r="Q97" s="8">
        <v>0</v>
      </c>
      <c r="R97" s="29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1</v>
      </c>
    </row>
    <row r="98" spans="1:25" x14ac:dyDescent="0.2">
      <c r="A98" s="14">
        <v>2054</v>
      </c>
      <c r="B98" s="4">
        <v>4.8547945205479452</v>
      </c>
      <c r="C98" s="14">
        <v>6.5</v>
      </c>
      <c r="D98" s="4">
        <v>59</v>
      </c>
      <c r="E98" s="8">
        <v>5.4109589041095889</v>
      </c>
      <c r="F98" s="8">
        <v>10.328767123287671</v>
      </c>
      <c r="G98" s="6" t="s">
        <v>84</v>
      </c>
      <c r="H98" s="8">
        <v>0</v>
      </c>
      <c r="I98" s="29">
        <v>0</v>
      </c>
      <c r="J98" s="29">
        <v>0</v>
      </c>
      <c r="K98" s="8">
        <v>1</v>
      </c>
      <c r="L98" s="29">
        <v>0</v>
      </c>
      <c r="M98" s="8">
        <v>0</v>
      </c>
      <c r="N98" s="29">
        <v>0</v>
      </c>
      <c r="O98" s="8">
        <v>0</v>
      </c>
      <c r="P98" s="29">
        <v>0</v>
      </c>
      <c r="Q98" s="8">
        <v>0</v>
      </c>
      <c r="R98" s="29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</row>
    <row r="99" spans="1:25" x14ac:dyDescent="0.2">
      <c r="A99" s="14">
        <v>2055</v>
      </c>
      <c r="B99" s="4">
        <v>4.8547945205479452</v>
      </c>
      <c r="C99" s="14">
        <v>7.5</v>
      </c>
      <c r="D99" s="4">
        <v>37.5</v>
      </c>
      <c r="E99" s="8">
        <v>5.0821917808219181</v>
      </c>
      <c r="F99" s="8">
        <v>8.2109589041095887</v>
      </c>
      <c r="G99" s="6" t="s">
        <v>84</v>
      </c>
      <c r="H99" s="8">
        <v>0</v>
      </c>
      <c r="I99" s="29">
        <v>0</v>
      </c>
      <c r="J99" s="29">
        <v>0</v>
      </c>
      <c r="K99" s="8">
        <v>0</v>
      </c>
      <c r="L99" s="29">
        <v>0</v>
      </c>
      <c r="M99" s="8">
        <v>0</v>
      </c>
      <c r="N99" s="29">
        <v>0</v>
      </c>
      <c r="O99" s="8">
        <v>0</v>
      </c>
      <c r="P99" s="29">
        <v>0</v>
      </c>
      <c r="Q99" s="8">
        <v>1</v>
      </c>
      <c r="R99" s="29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</row>
    <row r="100" spans="1:25" x14ac:dyDescent="0.2">
      <c r="A100" s="14">
        <v>2056</v>
      </c>
      <c r="B100" s="4">
        <v>4.8547945205479452</v>
      </c>
      <c r="C100" s="14">
        <v>6.5</v>
      </c>
      <c r="D100" s="4">
        <v>38.200000000000003</v>
      </c>
      <c r="E100" s="8">
        <v>5.1068493150684935</v>
      </c>
      <c r="F100" s="8">
        <v>8.293150684931506</v>
      </c>
      <c r="G100" s="6" t="s">
        <v>84</v>
      </c>
      <c r="H100" s="8">
        <v>0</v>
      </c>
      <c r="I100" s="29">
        <v>0</v>
      </c>
      <c r="J100" s="29">
        <v>0</v>
      </c>
      <c r="K100" s="8">
        <v>0</v>
      </c>
      <c r="L100" s="29">
        <v>0</v>
      </c>
      <c r="M100" s="8">
        <v>1</v>
      </c>
      <c r="N100" s="29">
        <v>0</v>
      </c>
      <c r="O100" s="8">
        <v>1</v>
      </c>
      <c r="P100" s="29">
        <v>0</v>
      </c>
      <c r="Q100" s="8">
        <v>1</v>
      </c>
      <c r="R100" s="29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</row>
    <row r="101" spans="1:25" x14ac:dyDescent="0.2">
      <c r="A101" s="14">
        <v>2057</v>
      </c>
      <c r="B101" s="4">
        <v>4.8547945205479452</v>
      </c>
      <c r="C101" s="14">
        <v>7.5</v>
      </c>
      <c r="D101" s="4">
        <v>51</v>
      </c>
      <c r="E101" s="8">
        <v>5.0821917808219181</v>
      </c>
      <c r="F101" s="8">
        <v>9.3287671232876708</v>
      </c>
      <c r="G101" s="6" t="s">
        <v>84</v>
      </c>
      <c r="H101" s="8">
        <v>0</v>
      </c>
      <c r="I101" s="29">
        <v>1</v>
      </c>
      <c r="J101" s="29">
        <v>0</v>
      </c>
      <c r="K101" s="8">
        <v>0</v>
      </c>
      <c r="L101" s="29">
        <v>0</v>
      </c>
      <c r="M101" s="8">
        <v>0</v>
      </c>
      <c r="N101" s="29">
        <v>0</v>
      </c>
      <c r="O101" s="8">
        <v>0</v>
      </c>
      <c r="P101" s="29">
        <v>0</v>
      </c>
      <c r="Q101" s="8">
        <v>1</v>
      </c>
      <c r="R101" s="29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</row>
    <row r="102" spans="1:25" x14ac:dyDescent="0.2">
      <c r="A102" s="14">
        <v>2058</v>
      </c>
      <c r="B102" s="4">
        <v>4.8712328767123285</v>
      </c>
      <c r="C102" s="14">
        <v>4</v>
      </c>
      <c r="D102" s="4">
        <v>80.3</v>
      </c>
      <c r="E102" s="8">
        <v>5.1424657534246574</v>
      </c>
      <c r="F102" s="8">
        <v>11.838356164383562</v>
      </c>
      <c r="G102" s="6" t="s">
        <v>84</v>
      </c>
      <c r="H102" s="8">
        <v>0</v>
      </c>
      <c r="I102" s="29">
        <v>1</v>
      </c>
      <c r="J102" s="29">
        <v>0</v>
      </c>
      <c r="K102" s="8">
        <v>1</v>
      </c>
      <c r="L102" s="29">
        <v>0</v>
      </c>
      <c r="M102" s="8">
        <v>0</v>
      </c>
      <c r="N102" s="29">
        <v>0</v>
      </c>
      <c r="O102" s="8">
        <v>1</v>
      </c>
      <c r="P102" s="29">
        <v>1</v>
      </c>
      <c r="Q102" s="8">
        <v>0</v>
      </c>
      <c r="R102" s="29">
        <v>1</v>
      </c>
      <c r="S102" s="8">
        <v>0</v>
      </c>
      <c r="T102" s="8">
        <v>0</v>
      </c>
      <c r="U102" s="8">
        <v>0</v>
      </c>
      <c r="V102" s="8">
        <v>1</v>
      </c>
      <c r="W102" s="8">
        <v>0</v>
      </c>
      <c r="X102" s="8">
        <v>1</v>
      </c>
      <c r="Y102" s="8">
        <v>1</v>
      </c>
    </row>
    <row r="103" spans="1:25" x14ac:dyDescent="0.2">
      <c r="A103" s="14">
        <v>2059</v>
      </c>
      <c r="B103" s="4">
        <v>2.9726027397260273</v>
      </c>
      <c r="C103" s="14">
        <v>4</v>
      </c>
      <c r="D103" s="4">
        <v>79.400000000000006</v>
      </c>
      <c r="E103" s="8">
        <v>3.2438356164383562</v>
      </c>
      <c r="F103" s="8">
        <v>9.8575342465753426</v>
      </c>
      <c r="G103" s="6" t="s">
        <v>78</v>
      </c>
      <c r="H103" s="8">
        <v>0</v>
      </c>
      <c r="I103" s="29">
        <v>1</v>
      </c>
      <c r="J103" s="29">
        <v>0</v>
      </c>
      <c r="K103" s="8">
        <v>1</v>
      </c>
      <c r="L103" s="29">
        <v>0</v>
      </c>
      <c r="M103" s="8">
        <v>0</v>
      </c>
      <c r="N103" s="29">
        <v>0</v>
      </c>
      <c r="O103" s="8">
        <v>0</v>
      </c>
      <c r="P103" s="29">
        <v>1</v>
      </c>
      <c r="Q103" s="8">
        <v>0</v>
      </c>
      <c r="R103" s="29">
        <v>0</v>
      </c>
      <c r="S103" s="8">
        <v>0</v>
      </c>
      <c r="T103" s="8">
        <v>0</v>
      </c>
      <c r="U103" s="8">
        <v>0</v>
      </c>
      <c r="V103" s="8">
        <v>1</v>
      </c>
      <c r="W103" s="8">
        <v>1</v>
      </c>
      <c r="X103" s="8">
        <v>0</v>
      </c>
      <c r="Y103" s="8">
        <v>1</v>
      </c>
    </row>
    <row r="104" spans="1:25" x14ac:dyDescent="0.2">
      <c r="A104" s="14">
        <v>2060</v>
      </c>
      <c r="B104" s="4">
        <v>4.8712328767123285</v>
      </c>
      <c r="C104" s="14">
        <v>4</v>
      </c>
      <c r="D104" s="4">
        <v>81.400000000000006</v>
      </c>
      <c r="E104" s="8">
        <v>5.1424657534246574</v>
      </c>
      <c r="F104" s="8">
        <v>11.923287671232877</v>
      </c>
      <c r="G104" s="6" t="s">
        <v>84</v>
      </c>
      <c r="H104" s="8">
        <v>0</v>
      </c>
      <c r="I104" s="29">
        <v>1</v>
      </c>
      <c r="J104" s="29">
        <v>0</v>
      </c>
      <c r="K104" s="8">
        <v>1</v>
      </c>
      <c r="L104" s="29">
        <v>0</v>
      </c>
      <c r="M104" s="8">
        <v>1</v>
      </c>
      <c r="N104" s="29">
        <v>0</v>
      </c>
      <c r="O104" s="8">
        <v>0</v>
      </c>
      <c r="P104" s="29">
        <v>0</v>
      </c>
      <c r="Q104" s="8">
        <v>0</v>
      </c>
      <c r="R104" s="29">
        <v>1</v>
      </c>
      <c r="S104" s="8">
        <v>0</v>
      </c>
      <c r="T104" s="8">
        <v>0</v>
      </c>
      <c r="U104" s="8">
        <v>0</v>
      </c>
      <c r="V104" s="8">
        <v>1</v>
      </c>
      <c r="W104" s="8">
        <v>0</v>
      </c>
      <c r="X104" s="8">
        <v>0</v>
      </c>
      <c r="Y104" s="8">
        <v>0</v>
      </c>
    </row>
    <row r="105" spans="1:25" x14ac:dyDescent="0.2">
      <c r="A105" s="14">
        <v>2061</v>
      </c>
      <c r="B105" s="4">
        <v>4.8712328767123285</v>
      </c>
      <c r="C105" s="14">
        <v>0</v>
      </c>
      <c r="D105" s="4"/>
      <c r="E105" s="8"/>
      <c r="F105" s="8">
        <v>15.328767123287671</v>
      </c>
      <c r="G105" s="6" t="s">
        <v>84</v>
      </c>
      <c r="H105" s="8">
        <v>0</v>
      </c>
      <c r="I105" s="29">
        <v>1</v>
      </c>
      <c r="J105" s="29">
        <v>0</v>
      </c>
      <c r="K105" s="8">
        <v>1</v>
      </c>
      <c r="L105" s="29">
        <v>0</v>
      </c>
      <c r="M105" s="8">
        <v>0</v>
      </c>
      <c r="N105" s="29">
        <v>0</v>
      </c>
      <c r="O105" s="8">
        <v>0</v>
      </c>
      <c r="P105" s="29">
        <v>0</v>
      </c>
      <c r="Q105" s="8">
        <v>0</v>
      </c>
      <c r="R105" s="29">
        <v>1</v>
      </c>
      <c r="S105" s="8">
        <v>0</v>
      </c>
      <c r="T105" s="8">
        <v>0</v>
      </c>
      <c r="U105" s="8">
        <v>0</v>
      </c>
      <c r="V105" s="8">
        <v>1</v>
      </c>
      <c r="W105" s="8">
        <v>0</v>
      </c>
      <c r="X105" s="8">
        <v>0</v>
      </c>
      <c r="Y105" s="8">
        <v>0</v>
      </c>
    </row>
    <row r="106" spans="1:25" x14ac:dyDescent="0.2">
      <c r="A106" s="14">
        <v>2062</v>
      </c>
      <c r="B106" s="4">
        <v>4.8712328767123285</v>
      </c>
      <c r="C106" s="14">
        <v>4</v>
      </c>
      <c r="D106" s="4">
        <v>61.1</v>
      </c>
      <c r="E106" s="8">
        <v>5.1424657534246574</v>
      </c>
      <c r="F106" s="8">
        <v>10.238356164383562</v>
      </c>
      <c r="G106" s="6" t="s">
        <v>84</v>
      </c>
      <c r="H106" s="8">
        <v>0</v>
      </c>
      <c r="I106" s="29">
        <v>0</v>
      </c>
      <c r="J106" s="29">
        <v>0</v>
      </c>
      <c r="K106" s="8">
        <v>1</v>
      </c>
      <c r="L106" s="29">
        <v>0</v>
      </c>
      <c r="M106" s="8">
        <v>0</v>
      </c>
      <c r="N106" s="29">
        <v>0</v>
      </c>
      <c r="O106" s="8">
        <v>0</v>
      </c>
      <c r="P106" s="29">
        <v>0</v>
      </c>
      <c r="Q106" s="8">
        <v>0</v>
      </c>
      <c r="R106" s="29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</row>
    <row r="107" spans="1:25" x14ac:dyDescent="0.2">
      <c r="A107" s="14">
        <v>2063</v>
      </c>
      <c r="B107" s="4">
        <v>4.8712328767123285</v>
      </c>
      <c r="C107" s="14">
        <v>4</v>
      </c>
      <c r="D107" s="4">
        <v>61.2</v>
      </c>
      <c r="E107" s="8">
        <v>5.1424657534246574</v>
      </c>
      <c r="F107" s="8">
        <v>10.246575342465754</v>
      </c>
      <c r="G107" s="6" t="s">
        <v>84</v>
      </c>
      <c r="H107" s="8">
        <v>0</v>
      </c>
      <c r="I107" s="29">
        <v>0</v>
      </c>
      <c r="J107" s="29">
        <v>0</v>
      </c>
      <c r="K107" s="8">
        <v>1</v>
      </c>
      <c r="L107" s="29">
        <v>0</v>
      </c>
      <c r="M107" s="8">
        <v>0</v>
      </c>
      <c r="N107" s="29">
        <v>0</v>
      </c>
      <c r="O107" s="8">
        <v>0</v>
      </c>
      <c r="P107" s="29">
        <v>1</v>
      </c>
      <c r="Q107" s="8">
        <v>1</v>
      </c>
      <c r="R107" s="29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</row>
    <row r="108" spans="1:25" x14ac:dyDescent="0.2">
      <c r="A108" s="14">
        <v>2064</v>
      </c>
      <c r="B108" s="4">
        <v>4.8712328767123285</v>
      </c>
      <c r="C108" s="14">
        <v>4</v>
      </c>
      <c r="D108" s="4">
        <v>64</v>
      </c>
      <c r="E108" s="8">
        <v>5.1424657534246574</v>
      </c>
      <c r="F108" s="8">
        <v>10.476712328767123</v>
      </c>
      <c r="G108" s="6" t="s">
        <v>84</v>
      </c>
      <c r="H108" s="8">
        <v>0</v>
      </c>
      <c r="I108" s="29">
        <v>0</v>
      </c>
      <c r="J108" s="29">
        <v>0</v>
      </c>
      <c r="K108" s="8">
        <v>1</v>
      </c>
      <c r="L108" s="29">
        <v>0</v>
      </c>
      <c r="M108" s="8">
        <v>0</v>
      </c>
      <c r="N108" s="29">
        <v>0</v>
      </c>
      <c r="O108" s="8">
        <v>0</v>
      </c>
      <c r="P108" s="29">
        <v>1</v>
      </c>
      <c r="Q108" s="8">
        <v>1</v>
      </c>
      <c r="R108" s="29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</row>
    <row r="109" spans="1:25" x14ac:dyDescent="0.2">
      <c r="A109" s="14">
        <v>2065</v>
      </c>
      <c r="B109" s="4">
        <v>4.8712328767123285</v>
      </c>
      <c r="C109" s="14">
        <v>0</v>
      </c>
      <c r="D109" s="4"/>
      <c r="E109" s="8"/>
      <c r="F109" s="8">
        <v>10.449315068493151</v>
      </c>
      <c r="G109" s="6" t="s">
        <v>84</v>
      </c>
      <c r="H109" s="8">
        <v>0</v>
      </c>
      <c r="I109" s="29">
        <v>1</v>
      </c>
      <c r="J109" s="29">
        <v>0</v>
      </c>
      <c r="K109" s="8">
        <v>1</v>
      </c>
      <c r="L109" s="29">
        <v>0</v>
      </c>
      <c r="M109" s="8">
        <v>1</v>
      </c>
      <c r="N109" s="29">
        <v>0</v>
      </c>
      <c r="O109" s="8">
        <v>1</v>
      </c>
      <c r="P109" s="29">
        <v>0</v>
      </c>
      <c r="Q109" s="8">
        <v>0</v>
      </c>
      <c r="R109" s="29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</row>
    <row r="110" spans="1:25" x14ac:dyDescent="0.2">
      <c r="A110" s="14">
        <v>2066</v>
      </c>
      <c r="B110" s="4">
        <v>2.7835616438356166</v>
      </c>
      <c r="C110" s="14">
        <v>4</v>
      </c>
      <c r="D110" s="4">
        <v>98.4</v>
      </c>
      <c r="E110" s="8">
        <v>3.0547945205479454</v>
      </c>
      <c r="F110" s="8">
        <v>11.252054794520548</v>
      </c>
      <c r="G110" s="6" t="s">
        <v>78</v>
      </c>
      <c r="H110" s="8">
        <v>1</v>
      </c>
      <c r="I110" s="29">
        <v>0</v>
      </c>
      <c r="J110" s="29">
        <v>0</v>
      </c>
      <c r="K110" s="8">
        <v>1</v>
      </c>
      <c r="L110" s="29">
        <v>0</v>
      </c>
      <c r="M110" s="8">
        <v>0</v>
      </c>
      <c r="N110" s="29">
        <v>0</v>
      </c>
      <c r="O110" s="8">
        <v>0</v>
      </c>
      <c r="P110" s="29">
        <v>1</v>
      </c>
      <c r="Q110" s="8">
        <v>1</v>
      </c>
      <c r="R110" s="29">
        <v>0</v>
      </c>
      <c r="S110" s="8">
        <v>1</v>
      </c>
      <c r="T110" s="8">
        <v>0</v>
      </c>
      <c r="U110" s="8">
        <v>1</v>
      </c>
      <c r="V110" s="8">
        <v>0</v>
      </c>
      <c r="W110" s="8">
        <v>1</v>
      </c>
      <c r="X110" s="8">
        <v>0</v>
      </c>
      <c r="Y110" s="8">
        <v>0</v>
      </c>
    </row>
    <row r="111" spans="1:25" x14ac:dyDescent="0.2">
      <c r="A111" s="14">
        <v>2067</v>
      </c>
      <c r="B111" s="4">
        <v>4.8712328767123285</v>
      </c>
      <c r="C111" s="14">
        <v>4</v>
      </c>
      <c r="D111" s="4">
        <v>63.1</v>
      </c>
      <c r="E111" s="8">
        <v>5.1424657534246574</v>
      </c>
      <c r="F111" s="8">
        <v>10.4</v>
      </c>
      <c r="G111" s="6" t="s">
        <v>84</v>
      </c>
      <c r="H111" s="8">
        <v>0</v>
      </c>
      <c r="I111" s="29">
        <v>1</v>
      </c>
      <c r="J111" s="29">
        <v>0</v>
      </c>
      <c r="K111" s="8">
        <v>1</v>
      </c>
      <c r="L111" s="29">
        <v>0</v>
      </c>
      <c r="M111" s="8">
        <v>0</v>
      </c>
      <c r="N111" s="29">
        <v>0</v>
      </c>
      <c r="O111" s="8">
        <v>1</v>
      </c>
      <c r="P111" s="29">
        <v>1</v>
      </c>
      <c r="Q111" s="8">
        <v>1</v>
      </c>
      <c r="R111" s="29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</row>
    <row r="112" spans="1:25" x14ac:dyDescent="0.2">
      <c r="A112" s="14">
        <v>2108</v>
      </c>
      <c r="B112" s="4">
        <v>3.6027397260273974</v>
      </c>
      <c r="C112" s="14">
        <v>8.5</v>
      </c>
      <c r="D112" s="4">
        <v>61.2</v>
      </c>
      <c r="E112" s="8">
        <v>3.9917808219178084</v>
      </c>
      <c r="F112" s="8">
        <v>9.0958904109589049</v>
      </c>
      <c r="G112" s="6" t="s">
        <v>84</v>
      </c>
      <c r="H112" s="8">
        <v>0</v>
      </c>
      <c r="I112" s="29">
        <v>0</v>
      </c>
      <c r="J112" s="29">
        <v>0</v>
      </c>
      <c r="K112" s="8">
        <v>0</v>
      </c>
      <c r="L112" s="29">
        <v>0</v>
      </c>
      <c r="M112" s="8">
        <v>0</v>
      </c>
      <c r="N112" s="29">
        <v>0</v>
      </c>
      <c r="O112" s="8">
        <v>1</v>
      </c>
      <c r="P112" s="29">
        <v>0</v>
      </c>
      <c r="Q112" s="8">
        <v>0</v>
      </c>
      <c r="R112" s="29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</row>
    <row r="113" spans="1:25" x14ac:dyDescent="0.2">
      <c r="A113" s="14">
        <v>2115</v>
      </c>
      <c r="B113" s="4">
        <v>3.6027397260273974</v>
      </c>
      <c r="C113" s="14">
        <v>7.5</v>
      </c>
      <c r="D113" s="4">
        <v>53.5</v>
      </c>
      <c r="E113" s="8">
        <v>3.9315068493150687</v>
      </c>
      <c r="F113" s="8">
        <v>8.3890410958904109</v>
      </c>
      <c r="G113" s="6" t="s">
        <v>84</v>
      </c>
      <c r="H113" s="8">
        <v>0</v>
      </c>
      <c r="I113" s="29">
        <v>0</v>
      </c>
      <c r="J113" s="29">
        <v>0</v>
      </c>
      <c r="K113" s="8">
        <v>0</v>
      </c>
      <c r="L113" s="29">
        <v>0</v>
      </c>
      <c r="M113" s="8">
        <v>0</v>
      </c>
      <c r="N113" s="29">
        <v>0</v>
      </c>
      <c r="O113" s="8">
        <v>0</v>
      </c>
      <c r="P113" s="29">
        <v>0</v>
      </c>
      <c r="Q113" s="8">
        <v>0</v>
      </c>
      <c r="R113" s="29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</row>
    <row r="114" spans="1:25" x14ac:dyDescent="0.2">
      <c r="A114" s="14">
        <v>1893</v>
      </c>
      <c r="B114" s="4">
        <v>3.4767123287671233</v>
      </c>
      <c r="C114" s="14">
        <v>6.6</v>
      </c>
      <c r="D114" s="4">
        <v>44.5</v>
      </c>
      <c r="E114" s="8">
        <v>3.7178082191780821</v>
      </c>
      <c r="F114" s="14">
        <v>7.43</v>
      </c>
      <c r="G114" s="6" t="s">
        <v>78</v>
      </c>
      <c r="H114" s="8">
        <v>0</v>
      </c>
      <c r="I114" s="29">
        <v>1</v>
      </c>
      <c r="J114" s="29">
        <v>0</v>
      </c>
      <c r="K114" s="8">
        <v>1</v>
      </c>
      <c r="L114" s="29">
        <v>1</v>
      </c>
      <c r="M114" s="8">
        <v>0</v>
      </c>
      <c r="N114" s="29">
        <v>1</v>
      </c>
      <c r="O114" s="8">
        <v>1</v>
      </c>
      <c r="P114" s="29">
        <v>0</v>
      </c>
      <c r="Q114" s="8">
        <v>1</v>
      </c>
      <c r="R114" s="29">
        <v>0</v>
      </c>
      <c r="S114" s="8">
        <v>0</v>
      </c>
      <c r="T114" s="29">
        <v>1</v>
      </c>
      <c r="U114" s="29">
        <v>0</v>
      </c>
      <c r="V114" s="8">
        <v>0</v>
      </c>
      <c r="W114" s="8">
        <v>0</v>
      </c>
      <c r="X114" s="8">
        <v>0</v>
      </c>
      <c r="Y114" s="8">
        <v>0</v>
      </c>
    </row>
    <row r="115" spans="1:25" x14ac:dyDescent="0.2">
      <c r="A115" s="14">
        <v>2177</v>
      </c>
      <c r="B115" s="4">
        <v>2.6</v>
      </c>
      <c r="C115" s="14">
        <v>6.8</v>
      </c>
      <c r="D115" s="4">
        <v>42.9</v>
      </c>
      <c r="E115" s="8">
        <v>4.1399999999999997</v>
      </c>
      <c r="F115" s="8">
        <v>7.72</v>
      </c>
      <c r="G115" s="6" t="s">
        <v>84</v>
      </c>
      <c r="H115" s="8">
        <v>0</v>
      </c>
      <c r="I115" s="29">
        <v>0</v>
      </c>
      <c r="J115" s="29">
        <v>0</v>
      </c>
      <c r="K115" s="8">
        <v>0</v>
      </c>
      <c r="L115" s="29">
        <v>0</v>
      </c>
      <c r="M115" s="8">
        <v>0</v>
      </c>
      <c r="N115" s="29">
        <v>0</v>
      </c>
      <c r="O115" s="8">
        <v>0</v>
      </c>
      <c r="P115" s="29">
        <v>0</v>
      </c>
      <c r="Q115" s="8">
        <v>0</v>
      </c>
      <c r="R115" s="29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</row>
    <row r="116" spans="1:25" x14ac:dyDescent="0.2">
      <c r="A116" s="14">
        <v>1396</v>
      </c>
      <c r="B116" s="4">
        <v>13.717808219178082</v>
      </c>
      <c r="C116" s="14">
        <v>0</v>
      </c>
      <c r="D116" s="4"/>
      <c r="E116" s="8"/>
      <c r="F116" s="8">
        <v>17.167123287671235</v>
      </c>
      <c r="G116" s="6" t="s">
        <v>78</v>
      </c>
      <c r="H116" s="8">
        <v>0</v>
      </c>
      <c r="I116" s="29">
        <v>0</v>
      </c>
      <c r="J116" s="29">
        <v>1</v>
      </c>
      <c r="K116" s="8">
        <v>0</v>
      </c>
      <c r="L116" s="29">
        <v>0</v>
      </c>
      <c r="M116" s="8">
        <v>0</v>
      </c>
      <c r="N116" s="29">
        <v>0</v>
      </c>
      <c r="O116" s="8">
        <v>0</v>
      </c>
      <c r="P116" s="29">
        <v>0</v>
      </c>
      <c r="Q116" s="8">
        <v>0</v>
      </c>
      <c r="R116" s="29">
        <v>0</v>
      </c>
      <c r="S116" s="8">
        <v>0</v>
      </c>
      <c r="T116" s="8">
        <v>0</v>
      </c>
      <c r="U116" s="8">
        <v>1</v>
      </c>
      <c r="V116" s="8">
        <v>1</v>
      </c>
      <c r="W116" s="8">
        <v>0</v>
      </c>
      <c r="X116" s="8">
        <v>0</v>
      </c>
      <c r="Y116" s="8">
        <v>0</v>
      </c>
    </row>
    <row r="117" spans="1:25" x14ac:dyDescent="0.2">
      <c r="A117" s="14">
        <v>1633</v>
      </c>
      <c r="B117" s="4">
        <v>4.8493150684931505</v>
      </c>
      <c r="C117" s="14">
        <v>6.5</v>
      </c>
      <c r="D117" s="4">
        <v>113.4</v>
      </c>
      <c r="E117" s="8">
        <v>7.3205479452054796</v>
      </c>
      <c r="F117" s="8">
        <v>16.772602739726029</v>
      </c>
      <c r="G117" s="6" t="s">
        <v>78</v>
      </c>
      <c r="H117" s="8">
        <v>0</v>
      </c>
      <c r="I117" s="29">
        <v>1</v>
      </c>
      <c r="J117" s="29">
        <v>1</v>
      </c>
      <c r="K117" s="8">
        <v>1</v>
      </c>
      <c r="L117" s="29">
        <v>0</v>
      </c>
      <c r="M117" s="8">
        <v>0</v>
      </c>
      <c r="N117" s="29">
        <v>0</v>
      </c>
      <c r="O117" s="8">
        <v>1</v>
      </c>
      <c r="P117" s="29">
        <v>0</v>
      </c>
      <c r="Q117" s="8">
        <v>0</v>
      </c>
      <c r="R117" s="29">
        <v>0</v>
      </c>
      <c r="S117" s="8">
        <v>0</v>
      </c>
      <c r="T117" s="8">
        <v>0</v>
      </c>
      <c r="U117" s="8">
        <v>0</v>
      </c>
      <c r="V117" s="8">
        <v>0</v>
      </c>
      <c r="W117" s="8">
        <v>1</v>
      </c>
      <c r="X117" s="8">
        <v>0</v>
      </c>
      <c r="Y117" s="8">
        <v>0</v>
      </c>
    </row>
    <row r="118" spans="1:25" x14ac:dyDescent="0.2">
      <c r="A118" s="14">
        <v>1637</v>
      </c>
      <c r="B118" s="4">
        <v>8.2958904109589042</v>
      </c>
      <c r="C118" s="14">
        <v>6.5</v>
      </c>
      <c r="D118" s="4">
        <v>101</v>
      </c>
      <c r="E118" s="8">
        <v>10.767123287671232</v>
      </c>
      <c r="F118" s="8">
        <v>19.186301369863013</v>
      </c>
      <c r="G118" s="6" t="s">
        <v>78</v>
      </c>
      <c r="H118" s="8">
        <v>1</v>
      </c>
      <c r="I118" s="29">
        <v>1</v>
      </c>
      <c r="J118" s="29">
        <v>1</v>
      </c>
      <c r="K118" s="8">
        <v>1</v>
      </c>
      <c r="L118" s="29">
        <v>1</v>
      </c>
      <c r="M118" s="8">
        <v>0</v>
      </c>
      <c r="N118" s="29">
        <v>1</v>
      </c>
      <c r="O118" s="8">
        <v>1</v>
      </c>
      <c r="P118" s="29">
        <v>0</v>
      </c>
      <c r="Q118" s="8">
        <v>0</v>
      </c>
      <c r="R118" s="29">
        <v>0</v>
      </c>
      <c r="S118" s="8">
        <v>0</v>
      </c>
      <c r="T118" s="8">
        <v>0</v>
      </c>
      <c r="U118" s="8">
        <v>1</v>
      </c>
      <c r="V118" s="8">
        <v>0</v>
      </c>
      <c r="W118" s="8">
        <v>1</v>
      </c>
      <c r="X118" s="8">
        <v>0</v>
      </c>
      <c r="Y118" s="8">
        <v>0</v>
      </c>
    </row>
    <row r="119" spans="1:25" x14ac:dyDescent="0.2">
      <c r="A119" s="14">
        <v>1638</v>
      </c>
      <c r="B119" s="4">
        <v>11.997260273972604</v>
      </c>
      <c r="C119" s="14">
        <v>6.5</v>
      </c>
      <c r="D119" s="4">
        <v>106.1</v>
      </c>
      <c r="E119" s="8">
        <v>14.298630136986301</v>
      </c>
      <c r="F119" s="8">
        <v>23.139726027397259</v>
      </c>
      <c r="G119" s="6" t="s">
        <v>78</v>
      </c>
      <c r="H119" s="8">
        <v>0</v>
      </c>
      <c r="I119" s="29">
        <v>1</v>
      </c>
      <c r="J119" s="29">
        <v>1</v>
      </c>
      <c r="K119" s="8">
        <v>1</v>
      </c>
      <c r="L119" s="29">
        <v>1</v>
      </c>
      <c r="M119" s="8">
        <v>0</v>
      </c>
      <c r="N119" s="29">
        <v>0</v>
      </c>
      <c r="O119" s="8">
        <v>1</v>
      </c>
      <c r="P119" s="29">
        <v>0</v>
      </c>
      <c r="Q119" s="8">
        <v>1</v>
      </c>
      <c r="R119" s="29">
        <v>0</v>
      </c>
      <c r="S119" s="8">
        <v>1</v>
      </c>
      <c r="T119" s="8">
        <v>1</v>
      </c>
      <c r="U119" s="8">
        <v>0</v>
      </c>
      <c r="V119" s="8">
        <v>1</v>
      </c>
      <c r="W119" s="8">
        <v>1</v>
      </c>
      <c r="X119" s="8">
        <v>0</v>
      </c>
      <c r="Y119" s="8">
        <v>0</v>
      </c>
    </row>
    <row r="120" spans="1:25" x14ac:dyDescent="0.2">
      <c r="A120" s="14">
        <v>1639</v>
      </c>
      <c r="B120" s="4">
        <v>4.9479452054794519</v>
      </c>
      <c r="C120" s="14">
        <v>6.5</v>
      </c>
      <c r="D120" s="4">
        <v>116.8</v>
      </c>
      <c r="E120" s="8">
        <v>7.2493150684931509</v>
      </c>
      <c r="F120" s="8">
        <v>16.980821917808218</v>
      </c>
      <c r="G120" s="6" t="s">
        <v>78</v>
      </c>
      <c r="H120" s="8">
        <v>1</v>
      </c>
      <c r="I120" s="29">
        <v>0</v>
      </c>
      <c r="J120" s="29">
        <v>1</v>
      </c>
      <c r="K120" s="8">
        <v>1</v>
      </c>
      <c r="L120" s="29">
        <v>0</v>
      </c>
      <c r="M120" s="8">
        <v>0</v>
      </c>
      <c r="N120" s="29">
        <v>1</v>
      </c>
      <c r="O120" s="8">
        <v>1</v>
      </c>
      <c r="P120" s="29">
        <v>0</v>
      </c>
      <c r="Q120" s="8">
        <v>1</v>
      </c>
      <c r="R120" s="29">
        <v>0</v>
      </c>
      <c r="S120" s="8">
        <v>0</v>
      </c>
      <c r="T120" s="8">
        <v>0</v>
      </c>
      <c r="U120" s="8">
        <v>1</v>
      </c>
      <c r="V120" s="8">
        <v>0</v>
      </c>
      <c r="W120" s="8">
        <v>1</v>
      </c>
      <c r="X120" s="8">
        <v>0</v>
      </c>
      <c r="Y120" s="8">
        <v>0</v>
      </c>
    </row>
    <row r="121" spans="1:25" x14ac:dyDescent="0.2">
      <c r="A121" s="14">
        <v>1640</v>
      </c>
      <c r="B121" s="4">
        <v>10.865753424657534</v>
      </c>
      <c r="C121" s="14">
        <v>6.5</v>
      </c>
      <c r="D121" s="4">
        <v>78</v>
      </c>
      <c r="E121" s="8">
        <v>13.164383561643836</v>
      </c>
      <c r="F121" s="8">
        <v>19.663013698630138</v>
      </c>
      <c r="G121" s="6" t="s">
        <v>78</v>
      </c>
      <c r="H121" s="8">
        <v>1</v>
      </c>
      <c r="I121" s="29">
        <v>0</v>
      </c>
      <c r="J121" s="29">
        <v>1</v>
      </c>
      <c r="K121" s="8">
        <v>1</v>
      </c>
      <c r="L121" s="29">
        <v>0</v>
      </c>
      <c r="M121" s="8">
        <v>1</v>
      </c>
      <c r="N121" s="29">
        <v>1</v>
      </c>
      <c r="O121" s="8">
        <v>1</v>
      </c>
      <c r="P121" s="29">
        <v>0</v>
      </c>
      <c r="Q121" s="8">
        <v>0</v>
      </c>
      <c r="R121" s="29">
        <v>0</v>
      </c>
      <c r="S121" s="8">
        <v>1</v>
      </c>
      <c r="T121" s="8">
        <v>1</v>
      </c>
      <c r="U121" s="8">
        <v>0</v>
      </c>
      <c r="V121" s="8">
        <v>1</v>
      </c>
      <c r="W121" s="8">
        <v>1</v>
      </c>
      <c r="X121" s="8">
        <v>0</v>
      </c>
      <c r="Y121" s="8">
        <v>0</v>
      </c>
    </row>
    <row r="122" spans="1:25" x14ac:dyDescent="0.2">
      <c r="A122" s="14">
        <v>1650</v>
      </c>
      <c r="B122" s="4">
        <v>7.4520547945205475</v>
      </c>
      <c r="C122" s="14">
        <v>7.2</v>
      </c>
      <c r="D122" s="4">
        <v>41.9</v>
      </c>
      <c r="E122" s="8">
        <v>7.7726027397260271</v>
      </c>
      <c r="F122" s="8">
        <v>11.263013698630138</v>
      </c>
      <c r="G122" s="6" t="s">
        <v>78</v>
      </c>
      <c r="H122" s="8">
        <v>0</v>
      </c>
      <c r="I122" s="29">
        <v>1</v>
      </c>
      <c r="J122" s="29">
        <v>1</v>
      </c>
      <c r="K122" s="8">
        <v>1</v>
      </c>
      <c r="L122" s="29">
        <v>0</v>
      </c>
      <c r="M122" s="8">
        <v>0</v>
      </c>
      <c r="N122" s="29">
        <v>1</v>
      </c>
      <c r="O122" s="8">
        <v>0</v>
      </c>
      <c r="P122" s="29">
        <v>0</v>
      </c>
      <c r="Q122" s="8">
        <v>0</v>
      </c>
      <c r="R122" s="29">
        <v>0</v>
      </c>
      <c r="S122" s="8">
        <v>0</v>
      </c>
      <c r="T122" s="8">
        <v>1</v>
      </c>
      <c r="U122" s="8">
        <v>0</v>
      </c>
      <c r="V122" s="8">
        <v>0</v>
      </c>
      <c r="W122" s="8">
        <v>0</v>
      </c>
      <c r="X122" s="8">
        <v>0</v>
      </c>
      <c r="Y122" s="8">
        <v>1</v>
      </c>
    </row>
    <row r="123" spans="1:25" x14ac:dyDescent="0.2">
      <c r="A123" s="14">
        <v>1763</v>
      </c>
      <c r="B123" s="4">
        <v>11.684931506849315</v>
      </c>
      <c r="C123" s="14">
        <v>6</v>
      </c>
      <c r="D123" s="4">
        <v>141.30000000000001</v>
      </c>
      <c r="E123" s="8">
        <v>7.4136986301369863</v>
      </c>
      <c r="F123" s="8">
        <v>19.18904109589041</v>
      </c>
      <c r="G123" s="6" t="s">
        <v>84</v>
      </c>
      <c r="H123" s="8">
        <v>0</v>
      </c>
      <c r="I123" s="29">
        <v>1</v>
      </c>
      <c r="J123" s="29">
        <v>1</v>
      </c>
      <c r="K123" s="8">
        <v>1</v>
      </c>
      <c r="L123" s="29">
        <v>1</v>
      </c>
      <c r="M123" s="8">
        <v>0</v>
      </c>
      <c r="N123" s="29">
        <v>0</v>
      </c>
      <c r="O123" s="8">
        <v>1</v>
      </c>
      <c r="P123" s="29">
        <v>0</v>
      </c>
      <c r="Q123" s="8">
        <v>0</v>
      </c>
      <c r="R123" s="29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</row>
    <row r="124" spans="1:25" x14ac:dyDescent="0.2">
      <c r="A124" s="14">
        <v>1844</v>
      </c>
      <c r="B124" s="4">
        <v>9.0219178082191789</v>
      </c>
      <c r="C124" s="14">
        <v>4</v>
      </c>
      <c r="D124" s="4">
        <v>48.7</v>
      </c>
      <c r="E124" s="8">
        <v>10.076712328767123</v>
      </c>
      <c r="F124" s="8">
        <v>14.134246575342466</v>
      </c>
      <c r="G124" s="6" t="s">
        <v>84</v>
      </c>
      <c r="H124" s="8">
        <v>0</v>
      </c>
      <c r="I124" s="29">
        <v>0</v>
      </c>
      <c r="J124" s="29">
        <v>1</v>
      </c>
      <c r="K124" s="8">
        <v>1</v>
      </c>
      <c r="L124" s="29">
        <v>0</v>
      </c>
      <c r="M124" s="8">
        <v>0</v>
      </c>
      <c r="N124" s="29">
        <v>0</v>
      </c>
      <c r="O124" s="8">
        <v>1</v>
      </c>
      <c r="P124" s="29">
        <v>0</v>
      </c>
      <c r="Q124" s="8">
        <v>1</v>
      </c>
      <c r="R124" s="29">
        <v>0</v>
      </c>
      <c r="S124" s="8">
        <v>0</v>
      </c>
      <c r="T124" s="8">
        <v>0</v>
      </c>
      <c r="U124" s="8">
        <v>0</v>
      </c>
      <c r="V124" s="8">
        <v>1</v>
      </c>
      <c r="W124" s="8">
        <v>0</v>
      </c>
      <c r="X124" s="8">
        <v>1</v>
      </c>
      <c r="Y124" s="8">
        <v>0</v>
      </c>
    </row>
    <row r="125" spans="1:25" x14ac:dyDescent="0.2">
      <c r="A125" s="14">
        <v>1845</v>
      </c>
      <c r="B125" s="4">
        <v>9.0219178082191789</v>
      </c>
      <c r="C125" s="14">
        <v>6.5</v>
      </c>
      <c r="D125" s="4">
        <v>53.9</v>
      </c>
      <c r="E125" s="8">
        <v>9.6465753424657539</v>
      </c>
      <c r="F125" s="8">
        <v>14.142465753424657</v>
      </c>
      <c r="G125" s="6" t="s">
        <v>84</v>
      </c>
      <c r="H125" s="8">
        <v>0</v>
      </c>
      <c r="I125" s="29">
        <v>0</v>
      </c>
      <c r="J125" s="29">
        <v>1</v>
      </c>
      <c r="K125" s="8">
        <v>1</v>
      </c>
      <c r="L125" s="29">
        <v>0</v>
      </c>
      <c r="M125" s="8">
        <v>0</v>
      </c>
      <c r="N125" s="29">
        <v>0</v>
      </c>
      <c r="O125" s="8">
        <v>1</v>
      </c>
      <c r="P125" s="29">
        <v>0</v>
      </c>
      <c r="Q125" s="8">
        <v>1</v>
      </c>
      <c r="R125" s="29">
        <v>0</v>
      </c>
      <c r="S125" s="8">
        <v>0</v>
      </c>
      <c r="T125" s="8">
        <v>1</v>
      </c>
      <c r="U125" s="8">
        <v>1</v>
      </c>
      <c r="V125" s="8">
        <v>0</v>
      </c>
      <c r="W125" s="8">
        <v>0</v>
      </c>
      <c r="X125" s="8">
        <v>1</v>
      </c>
      <c r="Y125" s="8">
        <v>0</v>
      </c>
    </row>
    <row r="126" spans="1:25" x14ac:dyDescent="0.2">
      <c r="A126" s="14">
        <v>1846</v>
      </c>
      <c r="B126" s="4">
        <v>6.4739726027397264</v>
      </c>
      <c r="C126" s="14">
        <v>6.5</v>
      </c>
      <c r="D126" s="4">
        <v>59.4</v>
      </c>
      <c r="E126" s="8">
        <v>6.8</v>
      </c>
      <c r="F126" s="8">
        <v>11.747945205479452</v>
      </c>
      <c r="G126" s="6" t="s">
        <v>78</v>
      </c>
      <c r="H126" s="8">
        <v>1</v>
      </c>
      <c r="I126" s="29">
        <v>0</v>
      </c>
      <c r="J126" s="29">
        <v>1</v>
      </c>
      <c r="K126" s="8">
        <v>1</v>
      </c>
      <c r="L126" s="29">
        <v>0</v>
      </c>
      <c r="M126" s="8">
        <v>0</v>
      </c>
      <c r="N126" s="29">
        <v>0</v>
      </c>
      <c r="O126" s="8">
        <v>0</v>
      </c>
      <c r="P126" s="29">
        <v>0</v>
      </c>
      <c r="Q126" s="8">
        <v>1</v>
      </c>
      <c r="R126" s="29">
        <v>0</v>
      </c>
      <c r="S126" s="8">
        <v>1</v>
      </c>
      <c r="T126" s="8">
        <v>0</v>
      </c>
      <c r="U126" s="8">
        <v>1</v>
      </c>
      <c r="V126" s="8">
        <v>0</v>
      </c>
      <c r="W126" s="8">
        <v>0</v>
      </c>
      <c r="X126" s="8">
        <v>0</v>
      </c>
      <c r="Y126" s="8">
        <v>0</v>
      </c>
    </row>
    <row r="127" spans="1:25" x14ac:dyDescent="0.2">
      <c r="A127" s="14">
        <v>1848</v>
      </c>
      <c r="B127" s="4">
        <v>5.8301369863013699</v>
      </c>
      <c r="C127" s="14">
        <v>6.5</v>
      </c>
      <c r="D127" s="4">
        <v>49.7</v>
      </c>
      <c r="E127" s="8">
        <v>6.2876712328767121</v>
      </c>
      <c r="F127" s="8">
        <v>10.432876712328767</v>
      </c>
      <c r="G127" s="6" t="s">
        <v>78</v>
      </c>
      <c r="H127" s="8">
        <v>0</v>
      </c>
      <c r="I127" s="29">
        <v>1</v>
      </c>
      <c r="J127" s="29">
        <v>1</v>
      </c>
      <c r="K127" s="8">
        <v>1</v>
      </c>
      <c r="L127" s="29">
        <v>0</v>
      </c>
      <c r="M127" s="8">
        <v>0</v>
      </c>
      <c r="N127" s="29">
        <v>0</v>
      </c>
      <c r="O127" s="8">
        <v>1</v>
      </c>
      <c r="P127" s="29">
        <v>0</v>
      </c>
      <c r="Q127" s="8">
        <v>1</v>
      </c>
      <c r="R127" s="29">
        <v>0</v>
      </c>
      <c r="S127" s="8">
        <v>0</v>
      </c>
      <c r="T127" s="8">
        <v>0</v>
      </c>
      <c r="U127" s="8">
        <v>1</v>
      </c>
      <c r="V127" s="8">
        <v>0</v>
      </c>
      <c r="W127" s="8">
        <v>1</v>
      </c>
      <c r="X127" s="8">
        <v>1</v>
      </c>
      <c r="Y127" s="8">
        <v>0</v>
      </c>
    </row>
    <row r="128" spans="1:25" x14ac:dyDescent="0.2">
      <c r="A128" s="14">
        <v>1853</v>
      </c>
      <c r="B128" s="4">
        <v>6.1424657534246574</v>
      </c>
      <c r="C128" s="14">
        <v>6.5</v>
      </c>
      <c r="D128" s="4">
        <v>56.9</v>
      </c>
      <c r="E128" s="8">
        <v>6.6</v>
      </c>
      <c r="F128" s="8">
        <v>11.342465753424657</v>
      </c>
      <c r="G128" s="6" t="s">
        <v>78</v>
      </c>
      <c r="H128" s="8">
        <v>0</v>
      </c>
      <c r="I128" s="29">
        <v>0</v>
      </c>
      <c r="J128" s="29">
        <v>1</v>
      </c>
      <c r="K128" s="8">
        <v>1</v>
      </c>
      <c r="L128" s="29">
        <v>1</v>
      </c>
      <c r="M128" s="8">
        <v>0</v>
      </c>
      <c r="N128" s="29">
        <v>0</v>
      </c>
      <c r="O128" s="8">
        <v>1</v>
      </c>
      <c r="P128" s="29">
        <v>0</v>
      </c>
      <c r="Q128" s="8">
        <v>0</v>
      </c>
      <c r="R128" s="29">
        <v>0</v>
      </c>
      <c r="S128" s="8">
        <v>0</v>
      </c>
      <c r="T128" s="8">
        <v>1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</row>
    <row r="129" spans="1:25" x14ac:dyDescent="0.2">
      <c r="A129" s="14">
        <v>1855</v>
      </c>
      <c r="B129" s="4">
        <v>5.1369863013698627</v>
      </c>
      <c r="C129" s="14">
        <v>5</v>
      </c>
      <c r="D129" s="4">
        <v>46.7</v>
      </c>
      <c r="E129" s="8">
        <v>9.7205479452054799</v>
      </c>
      <c r="F129" s="8">
        <v>13.610958904109589</v>
      </c>
      <c r="G129" s="6" t="s">
        <v>78</v>
      </c>
      <c r="H129" s="8">
        <v>1</v>
      </c>
      <c r="I129" s="29">
        <v>1</v>
      </c>
      <c r="J129" s="29">
        <v>1</v>
      </c>
      <c r="K129" s="8">
        <v>1</v>
      </c>
      <c r="L129" s="29">
        <v>0</v>
      </c>
      <c r="M129" s="8">
        <v>0</v>
      </c>
      <c r="N129" s="29">
        <v>1</v>
      </c>
      <c r="O129" s="8">
        <v>1</v>
      </c>
      <c r="P129" s="29">
        <v>0</v>
      </c>
      <c r="Q129" s="8">
        <v>1</v>
      </c>
      <c r="R129" s="29">
        <v>0</v>
      </c>
      <c r="S129" s="8">
        <v>1</v>
      </c>
      <c r="T129" s="8">
        <v>1</v>
      </c>
      <c r="U129" s="8">
        <v>1</v>
      </c>
      <c r="V129" s="8">
        <v>0</v>
      </c>
      <c r="W129" s="8">
        <v>0</v>
      </c>
      <c r="X129" s="8">
        <v>0</v>
      </c>
      <c r="Y129" s="8">
        <v>0</v>
      </c>
    </row>
    <row r="130" spans="1:25" x14ac:dyDescent="0.2">
      <c r="A130" s="14">
        <v>1858</v>
      </c>
      <c r="B130" s="4">
        <v>9.0219178082191789</v>
      </c>
      <c r="C130" s="14">
        <v>7</v>
      </c>
      <c r="D130" s="4">
        <v>58</v>
      </c>
      <c r="E130" s="8">
        <v>9.24931506849315</v>
      </c>
      <c r="F130" s="8">
        <v>14.079452054794521</v>
      </c>
      <c r="G130" s="6" t="s">
        <v>84</v>
      </c>
      <c r="H130" s="8">
        <v>0</v>
      </c>
      <c r="I130" s="29">
        <v>1</v>
      </c>
      <c r="J130" s="29">
        <v>1</v>
      </c>
      <c r="K130" s="8">
        <v>1</v>
      </c>
      <c r="L130" s="29">
        <v>0</v>
      </c>
      <c r="M130" s="8">
        <v>1</v>
      </c>
      <c r="N130" s="29">
        <v>0</v>
      </c>
      <c r="O130" s="8">
        <v>0</v>
      </c>
      <c r="P130" s="29">
        <v>0</v>
      </c>
      <c r="Q130" s="8">
        <v>0</v>
      </c>
      <c r="R130" s="29">
        <v>1</v>
      </c>
      <c r="S130" s="8">
        <v>0</v>
      </c>
      <c r="T130" s="8">
        <v>1</v>
      </c>
      <c r="U130" s="8">
        <v>0</v>
      </c>
      <c r="V130" s="8">
        <v>1</v>
      </c>
      <c r="W130" s="8">
        <v>0</v>
      </c>
      <c r="X130" s="8">
        <v>1</v>
      </c>
      <c r="Y130" s="8">
        <v>0</v>
      </c>
    </row>
    <row r="131" spans="1:25" x14ac:dyDescent="0.2">
      <c r="A131" s="14">
        <v>1859</v>
      </c>
      <c r="B131" s="4">
        <v>9.0219178082191789</v>
      </c>
      <c r="C131" s="14">
        <v>7</v>
      </c>
      <c r="D131" s="4">
        <v>57.1</v>
      </c>
      <c r="E131" s="8">
        <v>9.24931506849315</v>
      </c>
      <c r="F131" s="8">
        <v>14.005479452054795</v>
      </c>
      <c r="G131" s="6" t="s">
        <v>84</v>
      </c>
      <c r="H131" s="8">
        <v>0</v>
      </c>
      <c r="I131" s="29">
        <v>0</v>
      </c>
      <c r="J131" s="29">
        <v>1</v>
      </c>
      <c r="K131" s="8">
        <v>1</v>
      </c>
      <c r="L131" s="29">
        <v>0</v>
      </c>
      <c r="M131" s="8">
        <v>1</v>
      </c>
      <c r="N131" s="29">
        <v>1</v>
      </c>
      <c r="O131" s="8">
        <v>0</v>
      </c>
      <c r="P131" s="29">
        <v>0</v>
      </c>
      <c r="Q131" s="8">
        <v>0</v>
      </c>
      <c r="R131" s="29">
        <v>1</v>
      </c>
      <c r="S131" s="8">
        <v>0</v>
      </c>
      <c r="T131" s="8">
        <v>0</v>
      </c>
      <c r="U131" s="8">
        <v>0</v>
      </c>
      <c r="V131" s="8">
        <v>1</v>
      </c>
      <c r="W131" s="8">
        <v>0</v>
      </c>
      <c r="X131" s="8">
        <v>1</v>
      </c>
      <c r="Y131" s="8">
        <v>0</v>
      </c>
    </row>
    <row r="132" spans="1:25" x14ac:dyDescent="0.2">
      <c r="A132" s="14">
        <v>1861</v>
      </c>
      <c r="B132" s="4">
        <v>6.5863013698630137</v>
      </c>
      <c r="C132" s="14">
        <v>5</v>
      </c>
      <c r="D132" s="4">
        <v>31.9</v>
      </c>
      <c r="E132" s="8">
        <v>11.134246575342466</v>
      </c>
      <c r="F132" s="8">
        <v>13.789041095890411</v>
      </c>
      <c r="G132" s="6" t="s">
        <v>78</v>
      </c>
      <c r="H132" s="8">
        <v>1</v>
      </c>
      <c r="I132" s="29">
        <v>1</v>
      </c>
      <c r="J132" s="29">
        <v>1</v>
      </c>
      <c r="K132" s="8">
        <v>1</v>
      </c>
      <c r="L132" s="29">
        <v>0</v>
      </c>
      <c r="M132" s="8">
        <v>1</v>
      </c>
      <c r="N132" s="29">
        <v>0</v>
      </c>
      <c r="O132" s="8">
        <v>1</v>
      </c>
      <c r="P132" s="29">
        <v>1</v>
      </c>
      <c r="Q132" s="8">
        <v>0</v>
      </c>
      <c r="R132" s="29">
        <v>1</v>
      </c>
      <c r="S132" s="8">
        <v>1</v>
      </c>
      <c r="T132" s="8">
        <v>1</v>
      </c>
      <c r="U132" s="8">
        <v>1</v>
      </c>
      <c r="V132" s="8">
        <v>0</v>
      </c>
      <c r="W132" s="8">
        <v>1</v>
      </c>
      <c r="X132" s="8">
        <v>0</v>
      </c>
      <c r="Y132" s="8">
        <v>0</v>
      </c>
    </row>
    <row r="133" spans="1:25" x14ac:dyDescent="0.2">
      <c r="A133" s="14">
        <v>1871</v>
      </c>
      <c r="B133" s="4">
        <v>5.2246575342465755</v>
      </c>
      <c r="C133" s="14">
        <v>6.68</v>
      </c>
      <c r="D133" s="4">
        <v>28</v>
      </c>
      <c r="E133" s="8">
        <v>5.506849315068493</v>
      </c>
      <c r="F133" s="8">
        <v>7.8438356164383558</v>
      </c>
      <c r="G133" s="6" t="s">
        <v>78</v>
      </c>
      <c r="H133" s="8">
        <v>0</v>
      </c>
      <c r="I133" s="29">
        <v>1</v>
      </c>
      <c r="J133" s="29">
        <v>0</v>
      </c>
      <c r="K133" s="8">
        <v>1</v>
      </c>
      <c r="L133" s="29">
        <v>0</v>
      </c>
      <c r="M133" s="8">
        <v>0</v>
      </c>
      <c r="N133" s="29">
        <v>1</v>
      </c>
      <c r="O133" s="8">
        <v>1</v>
      </c>
      <c r="P133" s="29">
        <v>0</v>
      </c>
      <c r="Q133" s="8">
        <v>1</v>
      </c>
      <c r="R133" s="29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1</v>
      </c>
      <c r="Y133" s="8">
        <v>0</v>
      </c>
    </row>
    <row r="134" spans="1:25" x14ac:dyDescent="0.2">
      <c r="A134" s="14">
        <v>1872</v>
      </c>
      <c r="B134" s="4">
        <v>5.1972602739726028</v>
      </c>
      <c r="C134" s="14">
        <v>6.71</v>
      </c>
      <c r="D134" s="4">
        <v>28.1</v>
      </c>
      <c r="E134" s="8">
        <v>5.4657534246575343</v>
      </c>
      <c r="F134" s="8">
        <v>7.8054794520547945</v>
      </c>
      <c r="G134" s="6" t="s">
        <v>78</v>
      </c>
      <c r="H134" s="8">
        <v>1</v>
      </c>
      <c r="I134" s="29">
        <v>1</v>
      </c>
      <c r="J134" s="29">
        <v>1</v>
      </c>
      <c r="K134" s="8">
        <v>1</v>
      </c>
      <c r="L134" s="29">
        <v>1</v>
      </c>
      <c r="M134" s="8">
        <v>0</v>
      </c>
      <c r="N134" s="29">
        <v>0</v>
      </c>
      <c r="O134" s="8">
        <v>1</v>
      </c>
      <c r="P134" s="29">
        <v>1</v>
      </c>
      <c r="Q134" s="8">
        <v>1</v>
      </c>
      <c r="R134" s="29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</row>
    <row r="135" spans="1:25" x14ac:dyDescent="0.2">
      <c r="A135" s="14">
        <v>1873</v>
      </c>
      <c r="B135" s="4">
        <v>5.2</v>
      </c>
      <c r="C135" s="14">
        <v>6.77</v>
      </c>
      <c r="D135" s="4">
        <v>29.3</v>
      </c>
      <c r="E135" s="8">
        <v>5.4684931506849317</v>
      </c>
      <c r="F135" s="8">
        <v>7.912328767123288</v>
      </c>
      <c r="G135" s="6" t="s">
        <v>78</v>
      </c>
      <c r="H135" s="8">
        <v>0</v>
      </c>
      <c r="I135" s="29">
        <v>1</v>
      </c>
      <c r="J135" s="29">
        <v>1</v>
      </c>
      <c r="K135" s="8">
        <v>1</v>
      </c>
      <c r="L135" s="29">
        <v>1</v>
      </c>
      <c r="M135" s="8">
        <v>1</v>
      </c>
      <c r="N135" s="29">
        <v>0</v>
      </c>
      <c r="O135" s="8">
        <v>1</v>
      </c>
      <c r="P135" s="29">
        <v>1</v>
      </c>
      <c r="Q135" s="8">
        <v>1</v>
      </c>
      <c r="R135" s="29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</row>
    <row r="136" spans="1:25" x14ac:dyDescent="0.2">
      <c r="A136" s="14">
        <v>1874</v>
      </c>
      <c r="B136" s="4">
        <v>5.2136986301369861</v>
      </c>
      <c r="C136" s="14">
        <v>6.73</v>
      </c>
      <c r="D136" s="4">
        <v>29.9</v>
      </c>
      <c r="E136" s="8">
        <v>5.4821917808219176</v>
      </c>
      <c r="F136" s="8">
        <v>7.978082191780822</v>
      </c>
      <c r="G136" s="6" t="s">
        <v>78</v>
      </c>
      <c r="H136" s="8">
        <v>1</v>
      </c>
      <c r="I136" s="29">
        <v>1</v>
      </c>
      <c r="J136" s="29">
        <v>1</v>
      </c>
      <c r="K136" s="8">
        <v>1</v>
      </c>
      <c r="L136" s="29">
        <v>1</v>
      </c>
      <c r="M136" s="8">
        <v>0</v>
      </c>
      <c r="N136" s="29">
        <v>0</v>
      </c>
      <c r="O136" s="8">
        <v>1</v>
      </c>
      <c r="P136" s="29">
        <v>0</v>
      </c>
      <c r="Q136" s="8">
        <v>1</v>
      </c>
      <c r="R136" s="29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1</v>
      </c>
      <c r="Y136" s="8">
        <v>0</v>
      </c>
    </row>
    <row r="137" spans="1:25" x14ac:dyDescent="0.2">
      <c r="A137" s="14">
        <v>1877</v>
      </c>
      <c r="B137" s="4">
        <v>5.2164383561643834</v>
      </c>
      <c r="C137" s="14">
        <v>6.77</v>
      </c>
      <c r="D137" s="4">
        <v>29.2</v>
      </c>
      <c r="E137" s="8">
        <v>5.4684931506849317</v>
      </c>
      <c r="F137" s="8">
        <v>7.904109589041096</v>
      </c>
      <c r="G137" s="6" t="s">
        <v>78</v>
      </c>
      <c r="H137" s="8">
        <v>0</v>
      </c>
      <c r="I137" s="29">
        <v>1</v>
      </c>
      <c r="J137" s="29">
        <v>0</v>
      </c>
      <c r="K137" s="8">
        <v>1</v>
      </c>
      <c r="L137" s="29">
        <v>1</v>
      </c>
      <c r="M137" s="8">
        <v>0</v>
      </c>
      <c r="N137" s="29">
        <v>0</v>
      </c>
      <c r="O137" s="8">
        <v>0</v>
      </c>
      <c r="P137" s="29">
        <v>1</v>
      </c>
      <c r="Q137" s="8">
        <v>1</v>
      </c>
      <c r="R137" s="29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1</v>
      </c>
      <c r="Y137" s="8">
        <v>0</v>
      </c>
    </row>
    <row r="138" spans="1:25" x14ac:dyDescent="0.2">
      <c r="A138" s="14">
        <v>1882</v>
      </c>
      <c r="B138" s="4">
        <v>7.0986301369863014</v>
      </c>
      <c r="C138" s="14">
        <v>6.6</v>
      </c>
      <c r="D138" s="4">
        <v>48.4</v>
      </c>
      <c r="E138" s="8">
        <v>7.3342465753424655</v>
      </c>
      <c r="F138" s="8">
        <v>11.367123287671232</v>
      </c>
      <c r="G138" s="6" t="s">
        <v>84</v>
      </c>
      <c r="H138" s="8">
        <v>0</v>
      </c>
      <c r="I138" s="29">
        <v>0</v>
      </c>
      <c r="J138" s="29">
        <v>0</v>
      </c>
      <c r="K138" s="8">
        <v>1</v>
      </c>
      <c r="L138" s="29">
        <v>0</v>
      </c>
      <c r="M138" s="8">
        <v>0</v>
      </c>
      <c r="N138" s="29">
        <v>0</v>
      </c>
      <c r="O138" s="8">
        <v>1</v>
      </c>
      <c r="P138" s="29">
        <v>0</v>
      </c>
      <c r="Q138" s="8">
        <v>1</v>
      </c>
      <c r="R138" s="29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</row>
    <row r="139" spans="1:25" x14ac:dyDescent="0.2">
      <c r="A139" s="14">
        <v>1883</v>
      </c>
      <c r="B139" s="4">
        <v>5.6</v>
      </c>
      <c r="C139" s="14">
        <v>6.6</v>
      </c>
      <c r="D139" s="4">
        <v>45.3</v>
      </c>
      <c r="E139" s="8">
        <v>5.8410958904109593</v>
      </c>
      <c r="F139" s="8">
        <v>9.6191780821917803</v>
      </c>
      <c r="G139" s="6" t="s">
        <v>78</v>
      </c>
      <c r="H139" s="8">
        <v>0</v>
      </c>
      <c r="I139" s="29">
        <v>0</v>
      </c>
      <c r="J139" s="29">
        <v>1</v>
      </c>
      <c r="K139" s="8">
        <v>1</v>
      </c>
      <c r="L139" s="29">
        <v>0</v>
      </c>
      <c r="M139" s="8">
        <v>0</v>
      </c>
      <c r="N139" s="29">
        <v>0</v>
      </c>
      <c r="O139" s="8">
        <v>0</v>
      </c>
      <c r="P139" s="29">
        <v>1</v>
      </c>
      <c r="Q139" s="8">
        <v>1</v>
      </c>
      <c r="R139" s="29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</row>
    <row r="140" spans="1:25" x14ac:dyDescent="0.2">
      <c r="A140" s="14">
        <v>1887</v>
      </c>
      <c r="B140" s="4">
        <v>4.3013698630136989</v>
      </c>
      <c r="C140" s="14">
        <v>6.6</v>
      </c>
      <c r="D140" s="4">
        <v>45</v>
      </c>
      <c r="E140" s="8">
        <v>4.536986301369863</v>
      </c>
      <c r="F140" s="8">
        <v>8.2904109589041095</v>
      </c>
      <c r="G140" s="6" t="s">
        <v>78</v>
      </c>
      <c r="H140" s="8">
        <v>0</v>
      </c>
      <c r="I140" s="29">
        <v>1</v>
      </c>
      <c r="J140" s="29">
        <v>0</v>
      </c>
      <c r="K140" s="8">
        <v>1</v>
      </c>
      <c r="L140" s="29">
        <v>1</v>
      </c>
      <c r="M140" s="8">
        <v>1</v>
      </c>
      <c r="N140" s="29">
        <v>0</v>
      </c>
      <c r="O140" s="8">
        <v>1</v>
      </c>
      <c r="P140" s="29">
        <v>1</v>
      </c>
      <c r="Q140" s="8">
        <v>1</v>
      </c>
      <c r="R140" s="29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</row>
    <row r="141" spans="1:25" x14ac:dyDescent="0.2">
      <c r="A141" s="14">
        <v>1888</v>
      </c>
      <c r="B141" s="4">
        <v>4.5863013698630137</v>
      </c>
      <c r="C141" s="14">
        <v>6.6</v>
      </c>
      <c r="D141" s="4">
        <v>45.8</v>
      </c>
      <c r="E141" s="8">
        <v>4.8219178082191778</v>
      </c>
      <c r="F141" s="8">
        <v>8.6383561643835609</v>
      </c>
      <c r="G141" s="6" t="s">
        <v>78</v>
      </c>
      <c r="H141" s="8">
        <v>0</v>
      </c>
      <c r="I141" s="29">
        <v>1</v>
      </c>
      <c r="J141" s="29">
        <v>0</v>
      </c>
      <c r="K141" s="8">
        <v>1</v>
      </c>
      <c r="L141" s="29">
        <v>1</v>
      </c>
      <c r="M141" s="8">
        <v>0</v>
      </c>
      <c r="N141" s="29">
        <v>1</v>
      </c>
      <c r="O141" s="8">
        <v>1</v>
      </c>
      <c r="P141" s="29">
        <v>0</v>
      </c>
      <c r="Q141" s="8">
        <v>1</v>
      </c>
      <c r="R141" s="29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</row>
    <row r="142" spans="1:25" x14ac:dyDescent="0.2">
      <c r="A142" s="14">
        <v>1890</v>
      </c>
      <c r="B142" s="4">
        <v>7.0986301369863014</v>
      </c>
      <c r="C142" s="14">
        <v>6.8</v>
      </c>
      <c r="D142" s="4">
        <v>54.7</v>
      </c>
      <c r="E142" s="8">
        <v>7.3342465753424655</v>
      </c>
      <c r="F142" s="8">
        <v>11.890410958904109</v>
      </c>
      <c r="G142" s="6" t="s">
        <v>84</v>
      </c>
      <c r="H142" s="8">
        <v>0</v>
      </c>
      <c r="I142" s="29">
        <v>0</v>
      </c>
      <c r="J142" s="29">
        <v>1</v>
      </c>
      <c r="K142" s="8">
        <v>0</v>
      </c>
      <c r="L142" s="29">
        <v>0</v>
      </c>
      <c r="M142" s="8">
        <v>0</v>
      </c>
      <c r="N142" s="29">
        <v>0</v>
      </c>
      <c r="O142" s="8">
        <v>1</v>
      </c>
      <c r="P142" s="29">
        <v>1</v>
      </c>
      <c r="Q142" s="8">
        <v>1</v>
      </c>
      <c r="R142" s="29">
        <v>0</v>
      </c>
      <c r="S142" s="8">
        <v>0</v>
      </c>
      <c r="T142" s="8">
        <v>1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</row>
    <row r="143" spans="1:25" x14ac:dyDescent="0.2">
      <c r="A143" s="14">
        <v>1891</v>
      </c>
      <c r="B143" s="4">
        <v>4.5671232876712331</v>
      </c>
      <c r="C143" s="14">
        <v>6.6</v>
      </c>
      <c r="D143" s="4">
        <v>34.299999999999997</v>
      </c>
      <c r="E143" s="8">
        <v>4.8054794520547945</v>
      </c>
      <c r="F143" s="8">
        <v>7.6602739726027398</v>
      </c>
      <c r="G143" s="6" t="s">
        <v>78</v>
      </c>
      <c r="H143" s="8">
        <v>0</v>
      </c>
      <c r="I143" s="29">
        <v>1</v>
      </c>
      <c r="J143" s="29">
        <v>0</v>
      </c>
      <c r="K143" s="8">
        <v>1</v>
      </c>
      <c r="L143" s="29">
        <v>0</v>
      </c>
      <c r="M143" s="8">
        <v>0</v>
      </c>
      <c r="N143" s="29">
        <v>0</v>
      </c>
      <c r="O143" s="8">
        <v>1</v>
      </c>
      <c r="P143" s="29">
        <v>0</v>
      </c>
      <c r="Q143" s="8">
        <v>0</v>
      </c>
      <c r="R143" s="29">
        <v>0</v>
      </c>
      <c r="S143" s="8">
        <v>0</v>
      </c>
      <c r="T143" s="8">
        <v>0</v>
      </c>
      <c r="U143" s="8">
        <v>0</v>
      </c>
      <c r="V143" s="8">
        <v>0</v>
      </c>
      <c r="W143" s="8">
        <v>1</v>
      </c>
      <c r="X143" s="8">
        <v>0</v>
      </c>
      <c r="Y143" s="8">
        <v>0</v>
      </c>
    </row>
    <row r="144" spans="1:25" x14ac:dyDescent="0.2">
      <c r="A144" s="14">
        <v>1895</v>
      </c>
      <c r="B144" s="4">
        <v>4.1643835616438354</v>
      </c>
      <c r="C144" s="14">
        <v>7.2</v>
      </c>
      <c r="D144" s="4">
        <v>59.4</v>
      </c>
      <c r="E144" s="8">
        <v>5.3726027397260276</v>
      </c>
      <c r="F144" s="8">
        <v>10.323287671232876</v>
      </c>
      <c r="G144" s="6" t="s">
        <v>78</v>
      </c>
      <c r="H144" s="8">
        <v>0</v>
      </c>
      <c r="I144" s="29">
        <v>1</v>
      </c>
      <c r="J144" s="29">
        <v>0</v>
      </c>
      <c r="K144" s="8">
        <v>1</v>
      </c>
      <c r="L144" s="29">
        <v>0</v>
      </c>
      <c r="M144" s="8">
        <v>0</v>
      </c>
      <c r="N144" s="29">
        <v>0</v>
      </c>
      <c r="O144" s="8">
        <v>1</v>
      </c>
      <c r="P144" s="29">
        <v>0</v>
      </c>
      <c r="Q144" s="8">
        <v>0</v>
      </c>
      <c r="R144" s="29">
        <v>0</v>
      </c>
      <c r="S144" s="8">
        <v>0</v>
      </c>
      <c r="T144" s="8">
        <v>1</v>
      </c>
      <c r="U144" s="8">
        <v>0</v>
      </c>
      <c r="V144" s="8">
        <v>1</v>
      </c>
      <c r="W144" s="8">
        <v>0</v>
      </c>
      <c r="X144" s="8">
        <v>1</v>
      </c>
      <c r="Y144" s="8">
        <v>0</v>
      </c>
    </row>
    <row r="145" spans="1:25" x14ac:dyDescent="0.2">
      <c r="A145" s="14">
        <v>1896</v>
      </c>
      <c r="B145" s="4">
        <v>4.2164383561643834</v>
      </c>
      <c r="C145" s="14">
        <v>7</v>
      </c>
      <c r="D145" s="4">
        <v>71.599999999999994</v>
      </c>
      <c r="E145" s="8">
        <v>6.3671232876712329</v>
      </c>
      <c r="F145" s="8">
        <v>12.334246575342465</v>
      </c>
      <c r="G145" s="6" t="s">
        <v>78</v>
      </c>
      <c r="H145" s="8">
        <v>0</v>
      </c>
      <c r="I145" s="29">
        <v>1</v>
      </c>
      <c r="J145" s="29">
        <v>0</v>
      </c>
      <c r="K145" s="8">
        <v>1</v>
      </c>
      <c r="L145" s="29">
        <v>0</v>
      </c>
      <c r="M145" s="8">
        <v>0</v>
      </c>
      <c r="N145" s="29">
        <v>1</v>
      </c>
      <c r="O145" s="8">
        <v>0</v>
      </c>
      <c r="P145" s="29">
        <v>0</v>
      </c>
      <c r="Q145" s="8">
        <v>0</v>
      </c>
      <c r="R145" s="29">
        <v>1</v>
      </c>
      <c r="S145" s="8">
        <v>0</v>
      </c>
      <c r="T145" s="8">
        <v>0</v>
      </c>
      <c r="U145" s="8">
        <v>0</v>
      </c>
      <c r="V145" s="8">
        <v>1</v>
      </c>
      <c r="W145" s="8">
        <v>0</v>
      </c>
      <c r="X145" s="8">
        <v>1</v>
      </c>
      <c r="Y145" s="8">
        <v>1</v>
      </c>
    </row>
    <row r="146" spans="1:25" x14ac:dyDescent="0.2">
      <c r="A146" s="14">
        <v>1897</v>
      </c>
      <c r="B146" s="4">
        <v>4.1780821917808222</v>
      </c>
      <c r="C146" s="14">
        <v>7.2</v>
      </c>
      <c r="D146" s="4">
        <v>68.900000000000006</v>
      </c>
      <c r="E146" s="8">
        <v>5.3863013698630136</v>
      </c>
      <c r="F146" s="8">
        <v>11.128767123287671</v>
      </c>
      <c r="G146" s="6" t="s">
        <v>78</v>
      </c>
      <c r="H146" s="8">
        <v>0</v>
      </c>
      <c r="I146" s="29">
        <v>0</v>
      </c>
      <c r="J146" s="29">
        <v>0</v>
      </c>
      <c r="K146" s="8">
        <v>1</v>
      </c>
      <c r="L146" s="29">
        <v>0</v>
      </c>
      <c r="M146" s="8">
        <v>1</v>
      </c>
      <c r="N146" s="29">
        <v>0</v>
      </c>
      <c r="O146" s="8">
        <v>1</v>
      </c>
      <c r="P146" s="29">
        <v>0</v>
      </c>
      <c r="Q146" s="8">
        <v>0</v>
      </c>
      <c r="R146" s="29">
        <v>0</v>
      </c>
      <c r="S146" s="8">
        <v>0</v>
      </c>
      <c r="T146" s="8">
        <v>0</v>
      </c>
      <c r="U146" s="8">
        <v>0</v>
      </c>
      <c r="V146" s="8">
        <v>1</v>
      </c>
      <c r="W146" s="8">
        <v>0</v>
      </c>
      <c r="X146" s="8">
        <v>1</v>
      </c>
      <c r="Y146" s="8">
        <v>0</v>
      </c>
    </row>
    <row r="147" spans="1:25" x14ac:dyDescent="0.2">
      <c r="A147" s="14">
        <v>1898</v>
      </c>
      <c r="B147" s="4">
        <v>4.5287671232876709</v>
      </c>
      <c r="C147" s="14">
        <v>4</v>
      </c>
      <c r="D147" s="4">
        <v>66.400000000000006</v>
      </c>
      <c r="E147" s="8">
        <v>7.3452054794520549</v>
      </c>
      <c r="F147" s="8">
        <v>12.882191780821918</v>
      </c>
      <c r="G147" s="6" t="s">
        <v>78</v>
      </c>
      <c r="H147" s="8">
        <v>0</v>
      </c>
      <c r="I147" s="29">
        <v>0</v>
      </c>
      <c r="J147" s="29">
        <v>0</v>
      </c>
      <c r="K147" s="8">
        <v>1</v>
      </c>
      <c r="L147" s="29">
        <v>0</v>
      </c>
      <c r="M147" s="8">
        <v>0</v>
      </c>
      <c r="N147" s="29">
        <v>0</v>
      </c>
      <c r="O147" s="8">
        <v>0</v>
      </c>
      <c r="P147" s="29">
        <v>0</v>
      </c>
      <c r="Q147" s="8">
        <v>0</v>
      </c>
      <c r="R147" s="29">
        <v>1</v>
      </c>
      <c r="S147" s="8">
        <v>0</v>
      </c>
      <c r="T147" s="8">
        <v>0</v>
      </c>
      <c r="U147" s="8">
        <v>0</v>
      </c>
      <c r="V147" s="8">
        <v>1</v>
      </c>
      <c r="W147" s="8">
        <v>1</v>
      </c>
      <c r="X147" s="8">
        <v>0</v>
      </c>
      <c r="Y147" s="8">
        <v>0</v>
      </c>
    </row>
    <row r="148" spans="1:25" x14ac:dyDescent="0.2">
      <c r="A148" s="14">
        <v>2010</v>
      </c>
      <c r="B148" s="14">
        <v>5.353424657534247</v>
      </c>
      <c r="C148" s="14">
        <v>4</v>
      </c>
      <c r="D148" s="4">
        <v>70.400000000000006</v>
      </c>
      <c r="E148" s="14">
        <v>3.3863013698630136</v>
      </c>
      <c r="F148" s="14">
        <v>9.2547945205479447</v>
      </c>
      <c r="G148" s="6" t="s">
        <v>84</v>
      </c>
      <c r="H148" s="8">
        <v>0</v>
      </c>
      <c r="I148" s="29">
        <v>0</v>
      </c>
      <c r="J148" s="29">
        <v>0</v>
      </c>
      <c r="K148" s="8">
        <v>0</v>
      </c>
      <c r="L148" s="29">
        <v>0</v>
      </c>
      <c r="M148" s="8">
        <v>0</v>
      </c>
      <c r="N148" s="29">
        <v>1</v>
      </c>
      <c r="O148" s="8">
        <v>0</v>
      </c>
      <c r="P148" s="29">
        <v>0</v>
      </c>
      <c r="Q148" s="8">
        <v>0</v>
      </c>
      <c r="R148" s="29">
        <v>0</v>
      </c>
      <c r="S148" s="8">
        <v>0</v>
      </c>
      <c r="T148" s="29">
        <v>0</v>
      </c>
      <c r="U148" s="8">
        <v>1</v>
      </c>
      <c r="V148" s="8">
        <v>0</v>
      </c>
      <c r="W148" s="8">
        <v>0</v>
      </c>
      <c r="X148" s="8">
        <v>0</v>
      </c>
      <c r="Y148" s="8">
        <v>0</v>
      </c>
    </row>
    <row r="149" spans="1:25" x14ac:dyDescent="0.2">
      <c r="A149" s="14">
        <v>2046</v>
      </c>
      <c r="B149" s="4">
        <v>4.7232876712328764</v>
      </c>
      <c r="C149" s="14">
        <v>1.1399999999999999</v>
      </c>
      <c r="D149" s="4">
        <v>69.3</v>
      </c>
      <c r="E149" s="8">
        <v>9.287671232876713</v>
      </c>
      <c r="F149" s="8">
        <v>15.06027397260274</v>
      </c>
      <c r="G149" s="6" t="s">
        <v>84</v>
      </c>
      <c r="H149" s="8">
        <v>0</v>
      </c>
      <c r="I149" s="29">
        <v>1</v>
      </c>
      <c r="J149" s="29">
        <v>0</v>
      </c>
      <c r="K149" s="8">
        <v>1</v>
      </c>
      <c r="L149" s="29">
        <v>0</v>
      </c>
      <c r="M149" s="8">
        <v>0</v>
      </c>
      <c r="N149" s="29">
        <v>0</v>
      </c>
      <c r="O149" s="8">
        <v>0</v>
      </c>
      <c r="P149" s="29">
        <v>1</v>
      </c>
      <c r="Q149" s="8">
        <v>0</v>
      </c>
      <c r="R149" s="29">
        <v>1</v>
      </c>
      <c r="S149" s="8">
        <v>0</v>
      </c>
      <c r="T149" s="29">
        <v>0</v>
      </c>
      <c r="U149" s="8">
        <v>0</v>
      </c>
      <c r="V149" s="8">
        <v>1</v>
      </c>
      <c r="W149" s="8">
        <v>0</v>
      </c>
      <c r="X149" s="8">
        <v>1</v>
      </c>
      <c r="Y149" s="8">
        <v>0</v>
      </c>
    </row>
    <row r="150" spans="1:25" x14ac:dyDescent="0.2">
      <c r="A150" s="14">
        <v>2048</v>
      </c>
      <c r="B150" s="4">
        <v>4.7232876712328764</v>
      </c>
      <c r="C150" s="14">
        <v>1.1399999999999999</v>
      </c>
      <c r="D150" s="4">
        <v>48.3</v>
      </c>
      <c r="E150" s="8">
        <v>9.287671232876713</v>
      </c>
      <c r="F150" s="8">
        <v>13.30958904109589</v>
      </c>
      <c r="G150" s="6" t="s">
        <v>84</v>
      </c>
      <c r="H150" s="8">
        <v>0</v>
      </c>
      <c r="I150" s="29">
        <v>0</v>
      </c>
      <c r="J150" s="29">
        <v>0</v>
      </c>
      <c r="K150" s="8">
        <v>1</v>
      </c>
      <c r="L150" s="29">
        <v>0</v>
      </c>
      <c r="M150" s="8">
        <v>0</v>
      </c>
      <c r="N150" s="29">
        <v>0</v>
      </c>
      <c r="O150" s="8">
        <v>1</v>
      </c>
      <c r="P150" s="29">
        <v>0</v>
      </c>
      <c r="Q150" s="8">
        <v>0</v>
      </c>
      <c r="R150" s="29">
        <v>1</v>
      </c>
      <c r="S150" s="8">
        <v>0</v>
      </c>
      <c r="T150" s="29">
        <v>0</v>
      </c>
      <c r="U150" s="8">
        <v>0</v>
      </c>
      <c r="V150" s="8">
        <v>1</v>
      </c>
      <c r="W150" s="8">
        <v>0</v>
      </c>
      <c r="X150" s="8">
        <v>0</v>
      </c>
      <c r="Y150" s="8">
        <v>0</v>
      </c>
    </row>
    <row r="151" spans="1:25" x14ac:dyDescent="0.2">
      <c r="A151" s="14">
        <v>2050</v>
      </c>
      <c r="B151" s="14">
        <v>4.7232876712328764</v>
      </c>
      <c r="C151" s="14">
        <v>0</v>
      </c>
      <c r="D151" s="4"/>
      <c r="F151" s="14">
        <v>14.457534246575342</v>
      </c>
      <c r="G151" s="6" t="s">
        <v>84</v>
      </c>
      <c r="H151" s="8">
        <v>0</v>
      </c>
      <c r="I151" s="29">
        <v>0</v>
      </c>
      <c r="J151" s="29">
        <v>0</v>
      </c>
      <c r="K151" s="8">
        <v>0</v>
      </c>
      <c r="L151" s="29">
        <v>0</v>
      </c>
      <c r="M151" s="8">
        <v>0</v>
      </c>
      <c r="N151" s="29">
        <v>0</v>
      </c>
      <c r="O151" s="8">
        <v>1</v>
      </c>
      <c r="P151" s="29">
        <v>0</v>
      </c>
      <c r="Q151" s="8">
        <v>0</v>
      </c>
      <c r="R151" s="29">
        <v>1</v>
      </c>
      <c r="S151" s="8">
        <v>0</v>
      </c>
      <c r="T151" s="29">
        <v>0</v>
      </c>
      <c r="U151" s="8">
        <v>0</v>
      </c>
      <c r="V151" s="8">
        <v>1</v>
      </c>
      <c r="W151" s="8">
        <v>0</v>
      </c>
      <c r="X151" s="8">
        <v>0</v>
      </c>
      <c r="Y151" s="8">
        <v>0</v>
      </c>
    </row>
    <row r="152" spans="1:25" x14ac:dyDescent="0.2">
      <c r="A152" s="14">
        <v>2094</v>
      </c>
      <c r="B152" s="4">
        <v>3.6219178082191781</v>
      </c>
      <c r="C152" s="14">
        <v>5.5</v>
      </c>
      <c r="D152" s="4">
        <v>52.1</v>
      </c>
      <c r="E152" s="8">
        <v>4.4739726027397264</v>
      </c>
      <c r="F152" s="8">
        <v>8.8136986301369866</v>
      </c>
      <c r="G152" s="6" t="s">
        <v>84</v>
      </c>
      <c r="H152" s="8">
        <v>0</v>
      </c>
      <c r="I152" s="29">
        <v>0</v>
      </c>
      <c r="J152" s="29">
        <v>0</v>
      </c>
      <c r="K152" s="8">
        <v>0</v>
      </c>
      <c r="L152" s="29">
        <v>0</v>
      </c>
      <c r="M152" s="8">
        <v>0</v>
      </c>
      <c r="N152" s="29">
        <v>0</v>
      </c>
      <c r="O152" s="8">
        <v>0</v>
      </c>
      <c r="P152" s="29">
        <v>0</v>
      </c>
      <c r="Q152" s="8">
        <v>0</v>
      </c>
      <c r="R152" s="29">
        <v>0</v>
      </c>
      <c r="S152" s="8">
        <v>0</v>
      </c>
      <c r="T152" s="29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</row>
    <row r="153" spans="1:25" x14ac:dyDescent="0.2">
      <c r="A153" s="14">
        <v>2103</v>
      </c>
      <c r="B153" s="4">
        <v>3.6219178082191781</v>
      </c>
      <c r="C153" s="14">
        <v>5.5</v>
      </c>
      <c r="D153" s="4">
        <v>53.4</v>
      </c>
      <c r="E153" s="8">
        <v>4.4739726027397264</v>
      </c>
      <c r="F153" s="8">
        <v>8.9205479452054792</v>
      </c>
      <c r="G153" s="6" t="s">
        <v>84</v>
      </c>
      <c r="H153" s="8">
        <v>0</v>
      </c>
      <c r="I153" s="29">
        <v>0</v>
      </c>
      <c r="J153" s="29">
        <v>0</v>
      </c>
      <c r="K153" s="8">
        <v>0</v>
      </c>
      <c r="L153" s="29">
        <v>1</v>
      </c>
      <c r="M153" s="8">
        <v>0</v>
      </c>
      <c r="N153" s="29">
        <v>0</v>
      </c>
      <c r="O153" s="8">
        <v>0</v>
      </c>
      <c r="P153" s="29">
        <v>0</v>
      </c>
      <c r="Q153" s="8">
        <v>0</v>
      </c>
      <c r="R153" s="29">
        <v>1</v>
      </c>
      <c r="S153" s="8">
        <v>0</v>
      </c>
      <c r="T153" s="29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longitudinal analysis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Chino,Yuiko</dc:creator>
  <cp:lastModifiedBy>Aidan Lewis</cp:lastModifiedBy>
  <dcterms:created xsi:type="dcterms:W3CDTF">2022-09-07T19:36:47Z</dcterms:created>
  <dcterms:modified xsi:type="dcterms:W3CDTF">2023-04-20T22:03:57Z</dcterms:modified>
</cp:coreProperties>
</file>