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a Bekboeva\Downloads\"/>
    </mc:Choice>
  </mc:AlternateContent>
  <xr:revisionPtr revIDLastSave="0" documentId="13_ncr:1_{FA46D905-5F13-4B40-81DF-CA6E90B43F7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sk 3 Part 2" sheetId="1" r:id="rId1"/>
    <sheet name="Task 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2" l="1"/>
  <c r="I4" i="2" l="1"/>
  <c r="I3" i="2"/>
  <c r="P18" i="2" a="1"/>
  <c r="P18" i="2" s="1"/>
  <c r="P17" i="2" a="1"/>
  <c r="P17" i="2" s="1"/>
  <c r="N17" i="2"/>
  <c r="N18" i="2"/>
  <c r="N14" i="2" a="1"/>
  <c r="N14" i="2" s="1"/>
  <c r="I15" i="2"/>
  <c r="J14" i="2"/>
  <c r="D3" i="2"/>
  <c r="H11" i="2"/>
  <c r="H3" i="2" l="1"/>
  <c r="E217" i="2"/>
  <c r="D217" i="2"/>
  <c r="E216" i="2"/>
  <c r="D216" i="2"/>
  <c r="E215" i="2"/>
  <c r="D215" i="2"/>
  <c r="E214" i="2"/>
  <c r="D214" i="2"/>
  <c r="E213" i="2"/>
  <c r="D213" i="2"/>
  <c r="E212" i="2"/>
  <c r="D212" i="2"/>
  <c r="E211" i="2"/>
  <c r="D211" i="2"/>
  <c r="E210" i="2"/>
  <c r="D210" i="2"/>
  <c r="E209" i="2"/>
  <c r="D209" i="2"/>
  <c r="E208" i="2"/>
  <c r="D208" i="2"/>
  <c r="E207" i="2"/>
  <c r="D207" i="2"/>
  <c r="E206" i="2"/>
  <c r="D206" i="2"/>
  <c r="E205" i="2"/>
  <c r="D205" i="2"/>
  <c r="E204" i="2"/>
  <c r="D204" i="2"/>
  <c r="E203" i="2"/>
  <c r="D203" i="2"/>
  <c r="E202" i="2"/>
  <c r="D202" i="2"/>
  <c r="E201" i="2"/>
  <c r="D201" i="2"/>
  <c r="E200" i="2"/>
  <c r="D200" i="2"/>
  <c r="E199" i="2"/>
  <c r="D199" i="2"/>
  <c r="E198" i="2"/>
  <c r="D198" i="2"/>
  <c r="E197" i="2"/>
  <c r="D197" i="2"/>
  <c r="E196" i="2"/>
  <c r="D196" i="2"/>
  <c r="E195" i="2"/>
  <c r="D195" i="2"/>
  <c r="E194" i="2"/>
  <c r="D194" i="2"/>
  <c r="E193" i="2"/>
  <c r="D193" i="2"/>
  <c r="E192" i="2"/>
  <c r="D192" i="2"/>
  <c r="E191" i="2"/>
  <c r="D191" i="2"/>
  <c r="E190" i="2"/>
  <c r="D190" i="2"/>
  <c r="E189" i="2"/>
  <c r="D189" i="2"/>
  <c r="E188" i="2"/>
  <c r="D188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E180" i="2"/>
  <c r="D180" i="2"/>
  <c r="E179" i="2"/>
  <c r="D179" i="2"/>
  <c r="E178" i="2"/>
  <c r="D178" i="2"/>
  <c r="E177" i="2"/>
  <c r="D177" i="2"/>
  <c r="E176" i="2"/>
  <c r="D176" i="2"/>
  <c r="E175" i="2"/>
  <c r="D175" i="2"/>
  <c r="E174" i="2"/>
  <c r="D174" i="2"/>
  <c r="E173" i="2"/>
  <c r="D173" i="2"/>
  <c r="E172" i="2"/>
  <c r="D172" i="2"/>
  <c r="E171" i="2"/>
  <c r="D171" i="2"/>
  <c r="E170" i="2"/>
  <c r="D170" i="2"/>
  <c r="E169" i="2"/>
  <c r="D169" i="2"/>
  <c r="E168" i="2"/>
  <c r="D168" i="2"/>
  <c r="E167" i="2"/>
  <c r="D167" i="2"/>
  <c r="E166" i="2"/>
  <c r="D166" i="2"/>
  <c r="E165" i="2"/>
  <c r="D165" i="2"/>
  <c r="E164" i="2"/>
  <c r="D164" i="2"/>
  <c r="E163" i="2"/>
  <c r="D163" i="2"/>
  <c r="E162" i="2"/>
  <c r="D162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53" i="2"/>
  <c r="E152" i="2"/>
  <c r="D152" i="2"/>
  <c r="E151" i="2"/>
  <c r="D151" i="2"/>
  <c r="E150" i="2"/>
  <c r="D150" i="2"/>
  <c r="E149" i="2"/>
  <c r="D149" i="2"/>
  <c r="E148" i="2"/>
  <c r="D148" i="2"/>
  <c r="E147" i="2"/>
  <c r="D147" i="2"/>
  <c r="E146" i="2"/>
  <c r="D146" i="2"/>
  <c r="E145" i="2"/>
  <c r="D145" i="2"/>
  <c r="E144" i="2"/>
  <c r="D144" i="2"/>
  <c r="E143" i="2"/>
  <c r="D143" i="2"/>
  <c r="E142" i="2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H8" i="2" s="1"/>
  <c r="D8" i="2"/>
  <c r="E7" i="2"/>
  <c r="D7" i="2"/>
  <c r="E6" i="2"/>
  <c r="D6" i="2"/>
  <c r="E5" i="2"/>
  <c r="D5" i="2"/>
  <c r="E4" i="2"/>
  <c r="D4" i="2"/>
  <c r="E3" i="2"/>
  <c r="H4" i="2" s="1"/>
  <c r="H7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3" i="1"/>
  <c r="H8" i="1" s="1"/>
  <c r="D4" i="1"/>
  <c r="H3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3" i="1"/>
  <c r="H7" i="1" s="1"/>
  <c r="H4" i="1" l="1"/>
  <c r="I14" i="2" l="1"/>
  <c r="J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<sst xmlns="http://schemas.openxmlformats.org/spreadsheetml/2006/main" count="28" uniqueCount="17">
  <si>
    <t>Date</t>
  </si>
  <si>
    <t>SPY</t>
  </si>
  <si>
    <t>IEF</t>
  </si>
  <si>
    <t>R1-SPY</t>
  </si>
  <si>
    <t>R2_IEF</t>
  </si>
  <si>
    <t>Return</t>
  </si>
  <si>
    <t>Mu1</t>
  </si>
  <si>
    <t>Mu2</t>
  </si>
  <si>
    <t>Volatality</t>
  </si>
  <si>
    <t>Sigma 1</t>
  </si>
  <si>
    <t>Sigma 2</t>
  </si>
  <si>
    <t xml:space="preserve">Correlation </t>
  </si>
  <si>
    <t>Rho12</t>
  </si>
  <si>
    <t>Sigma12</t>
  </si>
  <si>
    <t>Covariance Matrix(sigma)</t>
  </si>
  <si>
    <t>Sigma Inverse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</si>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</sst>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opLeftCell="A212" workbookViewId="0">
      <selection sqref="A1:H217"/>
    </sheetView>
  </sheetViews>
  <sheetFormatPr defaultRowHeight="14.5" x14ac:dyDescent="0.35"/>
  <cols>
    <col min="1" max="1" width="10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5">
      <c r="A2" s="1">
        <v>38016</v>
      </c>
      <c r="B2">
        <v>79.261864000000003</v>
      </c>
      <c r="C2">
        <v>52.687018999999999</v>
      </c>
      <c r="G2" t="s">
        <v>5</v>
      </c>
    </row>
    <row r="3" spans="1:8" x14ac:dyDescent="0.35">
      <c r="A3" s="1">
        <v>38044</v>
      </c>
      <c r="B3">
        <v>80.337517000000005</v>
      </c>
      <c r="C3">
        <v>53.536327</v>
      </c>
      <c r="D3">
        <f>LOG10(B3/B2)</f>
        <v>5.8541234036051095E-3</v>
      </c>
      <c r="E3">
        <f>LOG10(C3/C2)</f>
        <v>6.9449448159732757E-3</v>
      </c>
      <c r="G3" t="s">
        <v>6</v>
      </c>
      <c r="H3">
        <f>AVERAGE(D3:D217)</f>
        <v>3.601738025313096E-3</v>
      </c>
    </row>
    <row r="4" spans="1:8" x14ac:dyDescent="0.35">
      <c r="A4" s="1">
        <v>38077</v>
      </c>
      <c r="B4">
        <v>79.273383999999993</v>
      </c>
      <c r="C4">
        <v>54.230674999999998</v>
      </c>
      <c r="D4">
        <f t="shared" ref="D4:D67" si="0">LOG10(B4/B3)</f>
        <v>-5.7910071880827975E-3</v>
      </c>
      <c r="E4">
        <f t="shared" ref="E4:E67" si="1">LOG10(C4/C3)</f>
        <v>5.596438096715178E-3</v>
      </c>
      <c r="G4" t="s">
        <v>7</v>
      </c>
      <c r="H4">
        <f>AVERAGE(E3:E217)</f>
        <v>1.5555162690440629E-3</v>
      </c>
    </row>
    <row r="5" spans="1:8" x14ac:dyDescent="0.35">
      <c r="A5" s="1">
        <v>38107</v>
      </c>
      <c r="B5">
        <v>77.773437999999999</v>
      </c>
      <c r="C5">
        <v>51.873660999999998</v>
      </c>
      <c r="D5">
        <f t="shared" si="0"/>
        <v>-8.2961001226298393E-3</v>
      </c>
      <c r="E5">
        <f t="shared" si="1"/>
        <v>-1.9298110513369764E-2</v>
      </c>
    </row>
    <row r="6" spans="1:8" x14ac:dyDescent="0.35">
      <c r="A6" s="1">
        <v>38135</v>
      </c>
      <c r="B6">
        <v>79.105186000000003</v>
      </c>
      <c r="C6">
        <v>51.598221000000002</v>
      </c>
      <c r="D6">
        <f t="shared" si="0"/>
        <v>7.3736585229966529E-3</v>
      </c>
      <c r="E6">
        <f t="shared" si="1"/>
        <v>-2.3121712360326813E-3</v>
      </c>
      <c r="G6" t="s">
        <v>8</v>
      </c>
    </row>
    <row r="7" spans="1:8" x14ac:dyDescent="0.35">
      <c r="A7" s="1">
        <v>38168</v>
      </c>
      <c r="B7">
        <v>80.568741000000003</v>
      </c>
      <c r="C7">
        <v>51.935268000000001</v>
      </c>
      <c r="D7">
        <f t="shared" si="0"/>
        <v>7.9616212038021404E-3</v>
      </c>
      <c r="E7">
        <f t="shared" si="1"/>
        <v>2.8276487300299496E-3</v>
      </c>
      <c r="G7" t="s">
        <v>9</v>
      </c>
      <c r="H7">
        <f>STDEV(D3:D217)</f>
        <v>1.8043869704554728E-2</v>
      </c>
    </row>
    <row r="8" spans="1:8" x14ac:dyDescent="0.35">
      <c r="A8" s="1">
        <v>38198</v>
      </c>
      <c r="B8">
        <v>77.972922999999994</v>
      </c>
      <c r="C8">
        <v>52.564574999999998</v>
      </c>
      <c r="D8">
        <f t="shared" si="0"/>
        <v>-1.4222762149601983E-2</v>
      </c>
      <c r="E8">
        <f t="shared" si="1"/>
        <v>5.230780326406604E-3</v>
      </c>
      <c r="G8" t="s">
        <v>10</v>
      </c>
      <c r="H8">
        <f>STDEV(E3:E218)</f>
        <v>7.5604323788818944E-3</v>
      </c>
    </row>
    <row r="9" spans="1:8" x14ac:dyDescent="0.35">
      <c r="A9" s="1">
        <v>38230</v>
      </c>
      <c r="B9">
        <v>78.162848999999994</v>
      </c>
      <c r="C9">
        <v>54.051997999999998</v>
      </c>
      <c r="D9">
        <f t="shared" si="0"/>
        <v>1.0565657491078419E-3</v>
      </c>
      <c r="E9">
        <f t="shared" si="1"/>
        <v>1.21185946578217E-2</v>
      </c>
    </row>
    <row r="10" spans="1:8" x14ac:dyDescent="0.35">
      <c r="A10" s="1">
        <v>38260</v>
      </c>
      <c r="B10">
        <v>78.947379999999995</v>
      </c>
      <c r="C10">
        <v>54.226272999999999</v>
      </c>
      <c r="D10">
        <f t="shared" si="0"/>
        <v>4.3373409654581026E-3</v>
      </c>
      <c r="E10">
        <f t="shared" si="1"/>
        <v>1.398004151540809E-3</v>
      </c>
    </row>
    <row r="11" spans="1:8" x14ac:dyDescent="0.35">
      <c r="A11" s="1">
        <v>38289</v>
      </c>
      <c r="B11">
        <v>79.964591999999996</v>
      </c>
      <c r="C11">
        <v>54.762664999999998</v>
      </c>
      <c r="D11">
        <f t="shared" si="0"/>
        <v>5.5600039043192549E-3</v>
      </c>
      <c r="E11">
        <f t="shared" si="1"/>
        <v>4.2748185430543139E-3</v>
      </c>
    </row>
    <row r="12" spans="1:8" x14ac:dyDescent="0.35">
      <c r="A12" s="1">
        <v>38321</v>
      </c>
      <c r="B12">
        <v>83.524390999999994</v>
      </c>
      <c r="C12">
        <v>53.679580999999999</v>
      </c>
      <c r="D12">
        <f t="shared" si="0"/>
        <v>1.8915592053904647E-2</v>
      </c>
      <c r="E12">
        <f t="shared" si="1"/>
        <v>-8.6754574622151821E-3</v>
      </c>
    </row>
    <row r="13" spans="1:8" x14ac:dyDescent="0.35">
      <c r="A13" s="1">
        <v>38352</v>
      </c>
      <c r="B13">
        <v>86.040244999999999</v>
      </c>
      <c r="C13">
        <v>54.306206000000003</v>
      </c>
      <c r="D13">
        <f t="shared" si="0"/>
        <v>1.2888320615158372E-2</v>
      </c>
      <c r="E13">
        <f t="shared" si="1"/>
        <v>5.0403454368483491E-3</v>
      </c>
    </row>
    <row r="14" spans="1:8" x14ac:dyDescent="0.35">
      <c r="A14" s="1">
        <v>38383</v>
      </c>
      <c r="B14">
        <v>84.111182999999997</v>
      </c>
      <c r="C14">
        <v>54.779263</v>
      </c>
      <c r="D14">
        <f t="shared" si="0"/>
        <v>-9.8478971252031651E-3</v>
      </c>
      <c r="E14">
        <f t="shared" si="1"/>
        <v>3.7667222680822826E-3</v>
      </c>
    </row>
    <row r="15" spans="1:8" x14ac:dyDescent="0.35">
      <c r="A15" s="1">
        <v>38411</v>
      </c>
      <c r="B15">
        <v>85.869431000000006</v>
      </c>
      <c r="C15">
        <v>54.029654999999998</v>
      </c>
      <c r="D15">
        <f t="shared" si="0"/>
        <v>8.984843878037602E-3</v>
      </c>
      <c r="E15">
        <f t="shared" si="1"/>
        <v>-5.9839905491354747E-3</v>
      </c>
    </row>
    <row r="16" spans="1:8" x14ac:dyDescent="0.35">
      <c r="A16" s="1">
        <v>38442</v>
      </c>
      <c r="B16">
        <v>84.298630000000003</v>
      </c>
      <c r="C16">
        <v>53.811638000000002</v>
      </c>
      <c r="D16">
        <f t="shared" si="0"/>
        <v>-8.0180684875000088E-3</v>
      </c>
      <c r="E16">
        <f t="shared" si="1"/>
        <v>-1.7559824519865262E-3</v>
      </c>
    </row>
    <row r="17" spans="1:5" x14ac:dyDescent="0.35">
      <c r="A17" s="1">
        <v>38471</v>
      </c>
      <c r="B17">
        <v>82.719275999999994</v>
      </c>
      <c r="C17">
        <v>55.165816999999997</v>
      </c>
      <c r="D17">
        <f t="shared" si="0"/>
        <v>-8.2137920316072907E-3</v>
      </c>
      <c r="E17">
        <f t="shared" si="1"/>
        <v>1.0793842458514693E-2</v>
      </c>
    </row>
    <row r="18" spans="1:5" x14ac:dyDescent="0.35">
      <c r="A18" s="1">
        <v>38503</v>
      </c>
      <c r="B18">
        <v>85.384902999999994</v>
      </c>
      <c r="C18">
        <v>56.179951000000003</v>
      </c>
      <c r="D18">
        <f t="shared" si="0"/>
        <v>1.3774364778144121E-2</v>
      </c>
      <c r="E18">
        <f t="shared" si="1"/>
        <v>7.9113016569604139E-3</v>
      </c>
    </row>
    <row r="19" spans="1:5" x14ac:dyDescent="0.35">
      <c r="A19" s="1">
        <v>38533</v>
      </c>
      <c r="B19">
        <v>85.514244000000005</v>
      </c>
      <c r="C19">
        <v>56.448647000000001</v>
      </c>
      <c r="D19">
        <f t="shared" si="0"/>
        <v>6.5737125427226678E-4</v>
      </c>
      <c r="E19">
        <f t="shared" si="1"/>
        <v>2.07218084159762E-3</v>
      </c>
    </row>
    <row r="20" spans="1:5" x14ac:dyDescent="0.35">
      <c r="A20" s="1">
        <v>38562</v>
      </c>
      <c r="B20">
        <v>88.786124999999998</v>
      </c>
      <c r="C20">
        <v>55.214171999999998</v>
      </c>
      <c r="D20">
        <f t="shared" si="0"/>
        <v>1.6306641324907716E-2</v>
      </c>
      <c r="E20">
        <f t="shared" si="1"/>
        <v>-9.6029731108313223E-3</v>
      </c>
    </row>
    <row r="21" spans="1:5" x14ac:dyDescent="0.35">
      <c r="A21" s="1">
        <v>38595</v>
      </c>
      <c r="B21">
        <v>87.953804000000005</v>
      </c>
      <c r="C21">
        <v>56.318683999999998</v>
      </c>
      <c r="D21">
        <f t="shared" si="0"/>
        <v>-4.0904745377729115E-3</v>
      </c>
      <c r="E21">
        <f t="shared" si="1"/>
        <v>8.6019342773237008E-3</v>
      </c>
    </row>
    <row r="22" spans="1:5" x14ac:dyDescent="0.35">
      <c r="A22" s="1">
        <v>38625</v>
      </c>
      <c r="B22">
        <v>88.659676000000005</v>
      </c>
      <c r="C22">
        <v>55.331862999999998</v>
      </c>
      <c r="D22">
        <f t="shared" si="0"/>
        <v>3.471512444239969E-3</v>
      </c>
      <c r="E22">
        <f t="shared" si="1"/>
        <v>-7.6772051148392495E-3</v>
      </c>
    </row>
    <row r="23" spans="1:5" x14ac:dyDescent="0.35">
      <c r="A23" s="1">
        <v>38656</v>
      </c>
      <c r="B23">
        <v>86.562766999999994</v>
      </c>
      <c r="C23">
        <v>54.646183000000001</v>
      </c>
      <c r="D23">
        <f t="shared" si="0"/>
        <v>-1.0395009556657066E-2</v>
      </c>
      <c r="E23">
        <f t="shared" si="1"/>
        <v>-5.4154608077826545E-3</v>
      </c>
    </row>
    <row r="24" spans="1:5" x14ac:dyDescent="0.35">
      <c r="A24" s="1">
        <v>38686</v>
      </c>
      <c r="B24">
        <v>90.367408999999995</v>
      </c>
      <c r="C24">
        <v>54.987918999999998</v>
      </c>
      <c r="D24">
        <f t="shared" si="0"/>
        <v>1.8680700123153152E-2</v>
      </c>
      <c r="E24">
        <f t="shared" si="1"/>
        <v>2.7074520980172245E-3</v>
      </c>
    </row>
    <row r="25" spans="1:5" x14ac:dyDescent="0.35">
      <c r="A25" s="1">
        <v>38716</v>
      </c>
      <c r="B25">
        <v>90.194511000000006</v>
      </c>
      <c r="C25">
        <v>55.738968</v>
      </c>
      <c r="D25">
        <f t="shared" si="0"/>
        <v>-8.3172210709773293E-4</v>
      </c>
      <c r="E25">
        <f t="shared" si="1"/>
        <v>5.8916392851255028E-3</v>
      </c>
    </row>
    <row r="26" spans="1:5" x14ac:dyDescent="0.35">
      <c r="A26" s="1">
        <v>38748</v>
      </c>
      <c r="B26">
        <v>92.360443000000004</v>
      </c>
      <c r="C26">
        <v>55.347034000000001</v>
      </c>
      <c r="D26">
        <f t="shared" si="0"/>
        <v>1.0305898981666697E-2</v>
      </c>
      <c r="E26">
        <f t="shared" si="1"/>
        <v>-3.0645711737070373E-3</v>
      </c>
    </row>
    <row r="27" spans="1:5" x14ac:dyDescent="0.35">
      <c r="A27" s="1">
        <v>38776</v>
      </c>
      <c r="B27">
        <v>92.889267000000004</v>
      </c>
      <c r="C27">
        <v>55.289726000000002</v>
      </c>
      <c r="D27">
        <f t="shared" si="0"/>
        <v>2.4795285126533789E-3</v>
      </c>
      <c r="E27">
        <f t="shared" si="1"/>
        <v>-4.4991466479738694E-4</v>
      </c>
    </row>
    <row r="28" spans="1:5" x14ac:dyDescent="0.35">
      <c r="A28" s="1">
        <v>38807</v>
      </c>
      <c r="B28">
        <v>94.422295000000005</v>
      </c>
      <c r="C28">
        <v>54.538994000000002</v>
      </c>
      <c r="D28">
        <f t="shared" si="0"/>
        <v>7.1090162310322186E-3</v>
      </c>
      <c r="E28">
        <f t="shared" si="1"/>
        <v>-5.9373148125957086E-3</v>
      </c>
    </row>
    <row r="29" spans="1:5" x14ac:dyDescent="0.35">
      <c r="A29" s="1">
        <v>38835</v>
      </c>
      <c r="B29">
        <v>95.615059000000002</v>
      </c>
      <c r="C29">
        <v>54.196907000000003</v>
      </c>
      <c r="D29">
        <f t="shared" si="0"/>
        <v>5.4517453001616239E-3</v>
      </c>
      <c r="E29">
        <f t="shared" si="1"/>
        <v>-2.7326206931658657E-3</v>
      </c>
    </row>
    <row r="30" spans="1:5" x14ac:dyDescent="0.35">
      <c r="A30" s="1">
        <v>38868</v>
      </c>
      <c r="B30">
        <v>92.735031000000006</v>
      </c>
      <c r="C30">
        <v>54.139034000000002</v>
      </c>
      <c r="D30">
        <f t="shared" si="0"/>
        <v>-1.3282475874066012E-2</v>
      </c>
      <c r="E30">
        <f t="shared" si="1"/>
        <v>-4.6399979009740865E-4</v>
      </c>
    </row>
    <row r="31" spans="1:5" x14ac:dyDescent="0.35">
      <c r="A31" s="1">
        <v>38898</v>
      </c>
      <c r="B31">
        <v>92.976875000000007</v>
      </c>
      <c r="C31">
        <v>54.263348000000001</v>
      </c>
      <c r="D31">
        <f t="shared" si="0"/>
        <v>1.1311237530946311E-3</v>
      </c>
      <c r="E31">
        <f t="shared" si="1"/>
        <v>9.9608342352598255E-4</v>
      </c>
    </row>
    <row r="32" spans="1:5" x14ac:dyDescent="0.35">
      <c r="A32" s="1">
        <v>38929</v>
      </c>
      <c r="B32">
        <v>93.393249999999995</v>
      </c>
      <c r="C32">
        <v>55.173473000000001</v>
      </c>
      <c r="D32">
        <f t="shared" si="0"/>
        <v>1.9405434831717115E-3</v>
      </c>
      <c r="E32">
        <f t="shared" si="1"/>
        <v>7.2237364836510304E-3</v>
      </c>
    </row>
    <row r="33" spans="1:5" x14ac:dyDescent="0.35">
      <c r="A33" s="1">
        <v>38960</v>
      </c>
      <c r="B33">
        <v>95.431313000000003</v>
      </c>
      <c r="C33">
        <v>56.146526000000001</v>
      </c>
      <c r="D33">
        <f t="shared" si="0"/>
        <v>9.3754104290578542E-3</v>
      </c>
      <c r="E33">
        <f t="shared" si="1"/>
        <v>7.5925676538106208E-3</v>
      </c>
    </row>
    <row r="34" spans="1:5" x14ac:dyDescent="0.35">
      <c r="A34" s="1">
        <v>38989</v>
      </c>
      <c r="B34">
        <v>98.008162999999996</v>
      </c>
      <c r="C34">
        <v>56.824500999999998</v>
      </c>
      <c r="D34">
        <f t="shared" si="0"/>
        <v>1.1571349997234706E-2</v>
      </c>
      <c r="E34">
        <f t="shared" si="1"/>
        <v>5.2127407195513582E-3</v>
      </c>
    </row>
    <row r="35" spans="1:5" x14ac:dyDescent="0.35">
      <c r="A35" s="1">
        <v>39021</v>
      </c>
      <c r="B35">
        <v>101.096985</v>
      </c>
      <c r="C35">
        <v>57.130553999999997</v>
      </c>
      <c r="D35">
        <f t="shared" si="0"/>
        <v>1.3475954742202728E-2</v>
      </c>
      <c r="E35">
        <f t="shared" si="1"/>
        <v>2.3328047826554157E-3</v>
      </c>
    </row>
    <row r="36" spans="1:5" x14ac:dyDescent="0.35">
      <c r="A36" s="1">
        <v>39051</v>
      </c>
      <c r="B36">
        <v>103.107353</v>
      </c>
      <c r="C36">
        <v>57.879742</v>
      </c>
      <c r="D36">
        <f t="shared" si="0"/>
        <v>8.5514337881000234E-3</v>
      </c>
      <c r="E36">
        <f t="shared" si="1"/>
        <v>5.6581511030785372E-3</v>
      </c>
    </row>
    <row r="37" spans="1:5" x14ac:dyDescent="0.35">
      <c r="A37" s="1">
        <v>39080</v>
      </c>
      <c r="B37">
        <v>104.486046</v>
      </c>
      <c r="C37">
        <v>57.141421999999999</v>
      </c>
      <c r="D37">
        <f t="shared" si="0"/>
        <v>5.7686570807919625E-3</v>
      </c>
      <c r="E37">
        <f t="shared" si="1"/>
        <v>-5.5755427049608017E-3</v>
      </c>
    </row>
    <row r="38" spans="1:5" x14ac:dyDescent="0.35">
      <c r="A38" s="1">
        <v>39113</v>
      </c>
      <c r="B38">
        <v>106.057571</v>
      </c>
      <c r="C38">
        <v>56.912685000000003</v>
      </c>
      <c r="D38">
        <f t="shared" si="0"/>
        <v>6.4833816448143398E-3</v>
      </c>
      <c r="E38">
        <f t="shared" si="1"/>
        <v>-1.7419688374910576E-3</v>
      </c>
    </row>
    <row r="39" spans="1:5" x14ac:dyDescent="0.35">
      <c r="A39" s="1">
        <v>39141</v>
      </c>
      <c r="B39">
        <v>103.976944</v>
      </c>
      <c r="C39">
        <v>58.082241000000003</v>
      </c>
      <c r="D39">
        <f t="shared" si="0"/>
        <v>-8.6046275205342426E-3</v>
      </c>
      <c r="E39">
        <f t="shared" si="1"/>
        <v>8.83428946239238E-3</v>
      </c>
    </row>
    <row r="40" spans="1:5" x14ac:dyDescent="0.35">
      <c r="A40" s="1">
        <v>39171</v>
      </c>
      <c r="B40">
        <v>105.181915</v>
      </c>
      <c r="C40">
        <v>58.001987</v>
      </c>
      <c r="D40">
        <f t="shared" si="0"/>
        <v>5.0040246754148214E-3</v>
      </c>
      <c r="E40">
        <f t="shared" si="1"/>
        <v>-6.0049285771236109E-4</v>
      </c>
    </row>
    <row r="41" spans="1:5" x14ac:dyDescent="0.35">
      <c r="A41" s="1">
        <v>39202</v>
      </c>
      <c r="B41">
        <v>109.841049</v>
      </c>
      <c r="C41">
        <v>58.353760000000001</v>
      </c>
      <c r="D41">
        <f t="shared" si="0"/>
        <v>1.882359827743731E-2</v>
      </c>
      <c r="E41">
        <f t="shared" si="1"/>
        <v>2.62597322738324E-3</v>
      </c>
    </row>
    <row r="42" spans="1:5" x14ac:dyDescent="0.35">
      <c r="A42" s="1">
        <v>39233</v>
      </c>
      <c r="B42">
        <v>113.566872</v>
      </c>
      <c r="C42">
        <v>57.540591999999997</v>
      </c>
      <c r="D42">
        <f t="shared" si="0"/>
        <v>1.4486992238379957E-2</v>
      </c>
      <c r="E42">
        <f t="shared" si="1"/>
        <v>-6.0945190974840873E-3</v>
      </c>
    </row>
    <row r="43" spans="1:5" x14ac:dyDescent="0.35">
      <c r="A43" s="1">
        <v>39262</v>
      </c>
      <c r="B43">
        <v>111.90643300000001</v>
      </c>
      <c r="C43">
        <v>57.271518999999998</v>
      </c>
      <c r="D43">
        <f t="shared" si="0"/>
        <v>-6.3966111782295977E-3</v>
      </c>
      <c r="E43">
        <f t="shared" si="1"/>
        <v>-2.0356238040571593E-3</v>
      </c>
    </row>
    <row r="44" spans="1:5" x14ac:dyDescent="0.35">
      <c r="A44" s="1">
        <v>39294</v>
      </c>
      <c r="B44">
        <v>108.402641</v>
      </c>
      <c r="C44">
        <v>58.564048999999997</v>
      </c>
      <c r="D44">
        <f t="shared" si="0"/>
        <v>-1.3815189898590326E-2</v>
      </c>
      <c r="E44">
        <f t="shared" si="1"/>
        <v>9.6923933673518283E-3</v>
      </c>
    </row>
    <row r="45" spans="1:5" x14ac:dyDescent="0.35">
      <c r="A45" s="1">
        <v>39325</v>
      </c>
      <c r="B45">
        <v>109.793755</v>
      </c>
      <c r="C45">
        <v>59.889384999999997</v>
      </c>
      <c r="D45">
        <f t="shared" si="0"/>
        <v>5.5377754250599698E-3</v>
      </c>
      <c r="E45">
        <f t="shared" si="1"/>
        <v>9.7187580355599188E-3</v>
      </c>
    </row>
    <row r="46" spans="1:5" x14ac:dyDescent="0.35">
      <c r="A46" s="1">
        <v>39353</v>
      </c>
      <c r="B46">
        <v>114.044304</v>
      </c>
      <c r="C46">
        <v>59.942238000000003</v>
      </c>
      <c r="D46">
        <f t="shared" si="0"/>
        <v>1.6495960679947373E-2</v>
      </c>
      <c r="E46">
        <f t="shared" si="1"/>
        <v>3.8310033972365881E-4</v>
      </c>
    </row>
    <row r="47" spans="1:5" x14ac:dyDescent="0.35">
      <c r="A47" s="1">
        <v>39386</v>
      </c>
      <c r="B47">
        <v>115.59156</v>
      </c>
      <c r="C47">
        <v>60.587806999999998</v>
      </c>
      <c r="D47">
        <f t="shared" si="0"/>
        <v>5.852525823049291E-3</v>
      </c>
      <c r="E47">
        <f t="shared" si="1"/>
        <v>4.6522796113818727E-3</v>
      </c>
    </row>
    <row r="48" spans="1:5" x14ac:dyDescent="0.35">
      <c r="A48" s="1">
        <v>39416</v>
      </c>
      <c r="B48">
        <v>111.114349</v>
      </c>
      <c r="C48">
        <v>63.040154000000001</v>
      </c>
      <c r="D48">
        <f t="shared" si="0"/>
        <v>-1.7155978769746085E-2</v>
      </c>
      <c r="E48">
        <f t="shared" si="1"/>
        <v>1.7232032097456978E-2</v>
      </c>
    </row>
    <row r="49" spans="1:5" x14ac:dyDescent="0.35">
      <c r="A49" s="1">
        <v>39447</v>
      </c>
      <c r="B49">
        <v>109.863152</v>
      </c>
      <c r="C49">
        <v>63.071990999999997</v>
      </c>
      <c r="D49">
        <f t="shared" si="0"/>
        <v>-4.918091275557375E-3</v>
      </c>
      <c r="E49">
        <f t="shared" si="1"/>
        <v>2.1927521277318544E-4</v>
      </c>
    </row>
    <row r="50" spans="1:5" x14ac:dyDescent="0.35">
      <c r="A50" s="1">
        <v>39478</v>
      </c>
      <c r="B50">
        <v>103.22071800000001</v>
      </c>
      <c r="C50">
        <v>65.188637</v>
      </c>
      <c r="D50">
        <f t="shared" si="0"/>
        <v>-2.7085179193306688E-2</v>
      </c>
      <c r="E50">
        <f t="shared" si="1"/>
        <v>1.43353600383005E-2</v>
      </c>
    </row>
    <row r="51" spans="1:5" x14ac:dyDescent="0.35">
      <c r="A51" s="1">
        <v>39507</v>
      </c>
      <c r="B51">
        <v>100.55323799999999</v>
      </c>
      <c r="C51">
        <v>65.996559000000005</v>
      </c>
      <c r="D51">
        <f t="shared" si="0"/>
        <v>-1.1370815440450412E-2</v>
      </c>
      <c r="E51">
        <f t="shared" si="1"/>
        <v>5.3493917501640405E-3</v>
      </c>
    </row>
    <row r="52" spans="1:5" x14ac:dyDescent="0.35">
      <c r="A52" s="1">
        <v>39538</v>
      </c>
      <c r="B52">
        <v>99.654037000000002</v>
      </c>
      <c r="C52">
        <v>66.879097000000002</v>
      </c>
      <c r="D52">
        <f t="shared" si="0"/>
        <v>-3.9011635149272779E-3</v>
      </c>
      <c r="E52">
        <f t="shared" si="1"/>
        <v>5.7691082200671175E-3</v>
      </c>
    </row>
    <row r="53" spans="1:5" x14ac:dyDescent="0.35">
      <c r="A53" s="1">
        <v>39568</v>
      </c>
      <c r="B53">
        <v>104.40381600000001</v>
      </c>
      <c r="C53">
        <v>65.262375000000006</v>
      </c>
      <c r="D53">
        <f t="shared" si="0"/>
        <v>2.02214758606995E-2</v>
      </c>
      <c r="E53">
        <f t="shared" si="1"/>
        <v>-1.0627526241069553E-2</v>
      </c>
    </row>
    <row r="54" spans="1:5" x14ac:dyDescent="0.35">
      <c r="A54" s="1">
        <v>39598</v>
      </c>
      <c r="B54">
        <v>105.981995</v>
      </c>
      <c r="C54">
        <v>64.102324999999993</v>
      </c>
      <c r="D54">
        <f t="shared" si="0"/>
        <v>6.5157178055587723E-3</v>
      </c>
      <c r="E54">
        <f t="shared" si="1"/>
        <v>-7.7890926714626017E-3</v>
      </c>
    </row>
    <row r="55" spans="1:5" x14ac:dyDescent="0.35">
      <c r="A55" s="1">
        <v>39629</v>
      </c>
      <c r="B55">
        <v>97.124442999999999</v>
      </c>
      <c r="C55">
        <v>64.836890999999994</v>
      </c>
      <c r="D55">
        <f t="shared" si="0"/>
        <v>-3.7903549217717179E-2</v>
      </c>
      <c r="E55">
        <f t="shared" si="1"/>
        <v>4.9484000551532807E-3</v>
      </c>
    </row>
    <row r="56" spans="1:5" x14ac:dyDescent="0.35">
      <c r="A56" s="1">
        <v>39660</v>
      </c>
      <c r="B56">
        <v>96.251716999999999</v>
      </c>
      <c r="C56">
        <v>65.304107999999999</v>
      </c>
      <c r="D56">
        <f t="shared" si="0"/>
        <v>-3.920055702295532E-3</v>
      </c>
      <c r="E56">
        <f t="shared" si="1"/>
        <v>3.1183199493589838E-3</v>
      </c>
    </row>
    <row r="57" spans="1:5" x14ac:dyDescent="0.35">
      <c r="A57" s="1">
        <v>39689</v>
      </c>
      <c r="B57">
        <v>97.739182</v>
      </c>
      <c r="C57">
        <v>66.301063999999997</v>
      </c>
      <c r="D57">
        <f t="shared" si="0"/>
        <v>6.6602145307050852E-3</v>
      </c>
      <c r="E57">
        <f t="shared" si="1"/>
        <v>6.5799962933696023E-3</v>
      </c>
    </row>
    <row r="58" spans="1:5" x14ac:dyDescent="0.35">
      <c r="A58" s="1">
        <v>39721</v>
      </c>
      <c r="B58">
        <v>88.534728999999999</v>
      </c>
      <c r="C58">
        <v>66.208054000000004</v>
      </c>
      <c r="D58">
        <f t="shared" si="0"/>
        <v>-4.2955037730489254E-2</v>
      </c>
      <c r="E58">
        <f t="shared" si="1"/>
        <v>-6.096748209521609E-4</v>
      </c>
    </row>
    <row r="59" spans="1:5" x14ac:dyDescent="0.35">
      <c r="A59" s="1">
        <v>39752</v>
      </c>
      <c r="B59">
        <v>73.909972999999994</v>
      </c>
      <c r="C59">
        <v>65.636748999999995</v>
      </c>
      <c r="D59">
        <f t="shared" si="0"/>
        <v>-7.841061864723918E-2</v>
      </c>
      <c r="E59">
        <f t="shared" si="1"/>
        <v>-3.7637609711880979E-3</v>
      </c>
    </row>
    <row r="60" spans="1:5" x14ac:dyDescent="0.35">
      <c r="A60" s="1">
        <v>39780</v>
      </c>
      <c r="B60">
        <v>68.765349999999998</v>
      </c>
      <c r="C60">
        <v>70.726059000000006</v>
      </c>
      <c r="D60">
        <f t="shared" si="0"/>
        <v>-3.1333385834374429E-2</v>
      </c>
      <c r="E60">
        <f t="shared" si="1"/>
        <v>3.2432396754091194E-2</v>
      </c>
    </row>
    <row r="61" spans="1:5" x14ac:dyDescent="0.35">
      <c r="A61" s="1">
        <v>39813</v>
      </c>
      <c r="B61">
        <v>69.438995000000006</v>
      </c>
      <c r="C61">
        <v>74.372833</v>
      </c>
      <c r="D61">
        <f t="shared" si="0"/>
        <v>4.2337688185543707E-3</v>
      </c>
      <c r="E61">
        <f t="shared" si="1"/>
        <v>2.1834865905913343E-2</v>
      </c>
    </row>
    <row r="62" spans="1:5" x14ac:dyDescent="0.35">
      <c r="A62" s="1">
        <v>39843</v>
      </c>
      <c r="B62">
        <v>63.737060999999997</v>
      </c>
      <c r="C62">
        <v>71.481887999999998</v>
      </c>
      <c r="D62">
        <f t="shared" si="0"/>
        <v>-3.7211392903248298E-2</v>
      </c>
      <c r="E62">
        <f t="shared" si="1"/>
        <v>-1.7218310195111705E-2</v>
      </c>
    </row>
    <row r="63" spans="1:5" x14ac:dyDescent="0.35">
      <c r="A63" s="1">
        <v>39871</v>
      </c>
      <c r="B63">
        <v>56.888561000000003</v>
      </c>
      <c r="C63">
        <v>70.956542999999996</v>
      </c>
      <c r="D63">
        <f t="shared" si="0"/>
        <v>-4.9367085309285588E-2</v>
      </c>
      <c r="E63">
        <f t="shared" si="1"/>
        <v>-3.2035661658266056E-3</v>
      </c>
    </row>
    <row r="64" spans="1:5" x14ac:dyDescent="0.35">
      <c r="A64" s="1">
        <v>39903</v>
      </c>
      <c r="B64">
        <v>61.628014</v>
      </c>
      <c r="C64">
        <v>73.307822999999999</v>
      </c>
      <c r="D64">
        <f t="shared" si="0"/>
        <v>3.4753224155601121E-2</v>
      </c>
      <c r="E64">
        <f t="shared" si="1"/>
        <v>1.4157874058266396E-2</v>
      </c>
    </row>
    <row r="65" spans="1:5" x14ac:dyDescent="0.35">
      <c r="A65" s="1">
        <v>39933</v>
      </c>
      <c r="B65">
        <v>67.750511000000003</v>
      </c>
      <c r="C65">
        <v>71.295364000000006</v>
      </c>
      <c r="D65">
        <f t="shared" si="0"/>
        <v>4.1134402618172639E-2</v>
      </c>
      <c r="E65">
        <f t="shared" si="1"/>
        <v>-1.2089031931342855E-2</v>
      </c>
    </row>
    <row r="66" spans="1:5" x14ac:dyDescent="0.35">
      <c r="A66" s="1">
        <v>39962</v>
      </c>
      <c r="B66">
        <v>71.710776999999993</v>
      </c>
      <c r="C66">
        <v>69.814376999999993</v>
      </c>
      <c r="D66">
        <f t="shared" si="0"/>
        <v>2.4671853018906457E-2</v>
      </c>
      <c r="E66">
        <f t="shared" si="1"/>
        <v>-9.1164237802575463E-3</v>
      </c>
    </row>
    <row r="67" spans="1:5" x14ac:dyDescent="0.35">
      <c r="A67" s="1">
        <v>39994</v>
      </c>
      <c r="B67">
        <v>71.663794999999993</v>
      </c>
      <c r="C67">
        <v>69.425346000000005</v>
      </c>
      <c r="D67">
        <f t="shared" si="0"/>
        <v>-2.8462542268789607E-4</v>
      </c>
      <c r="E67">
        <f t="shared" si="1"/>
        <v>-2.4268140238033679E-3</v>
      </c>
    </row>
    <row r="68" spans="1:5" x14ac:dyDescent="0.35">
      <c r="A68" s="1">
        <v>40025</v>
      </c>
      <c r="B68">
        <v>77.010329999999996</v>
      </c>
      <c r="C68">
        <v>70.002791999999999</v>
      </c>
      <c r="D68">
        <f t="shared" ref="D68:D131" si="2">LOG10(B68/B67)</f>
        <v>3.1249181639098952E-2</v>
      </c>
      <c r="E68">
        <f t="shared" ref="E68:E131" si="3">LOG10(C68/C67)</f>
        <v>3.5973089626638653E-3</v>
      </c>
    </row>
    <row r="69" spans="1:5" x14ac:dyDescent="0.35">
      <c r="A69" s="1">
        <v>40056</v>
      </c>
      <c r="B69">
        <v>79.855057000000002</v>
      </c>
      <c r="C69">
        <v>70.537193000000002</v>
      </c>
      <c r="D69">
        <f t="shared" si="2"/>
        <v>1.5753439606808837E-2</v>
      </c>
      <c r="E69">
        <f t="shared" si="3"/>
        <v>3.3028112819010105E-3</v>
      </c>
    </row>
    <row r="70" spans="1:5" x14ac:dyDescent="0.35">
      <c r="A70" s="1">
        <v>40086</v>
      </c>
      <c r="B70">
        <v>82.686508000000003</v>
      </c>
      <c r="C70">
        <v>71.330253999999996</v>
      </c>
      <c r="D70">
        <f t="shared" si="2"/>
        <v>1.5132227265297714E-2</v>
      </c>
      <c r="E70">
        <f t="shared" si="3"/>
        <v>4.8555974069221458E-3</v>
      </c>
    </row>
    <row r="71" spans="1:5" x14ac:dyDescent="0.35">
      <c r="A71" s="1">
        <v>40116</v>
      </c>
      <c r="B71">
        <v>81.096832000000006</v>
      </c>
      <c r="C71">
        <v>71.231917999999993</v>
      </c>
      <c r="D71">
        <f t="shared" si="2"/>
        <v>-8.4307621953434823E-3</v>
      </c>
      <c r="E71">
        <f t="shared" si="3"/>
        <v>-5.9913213086586702E-4</v>
      </c>
    </row>
    <row r="72" spans="1:5" x14ac:dyDescent="0.35">
      <c r="A72" s="1">
        <v>40147</v>
      </c>
      <c r="B72">
        <v>86.092926000000006</v>
      </c>
      <c r="C72">
        <v>72.668769999999995</v>
      </c>
      <c r="D72">
        <f t="shared" si="2"/>
        <v>2.5963579147816274E-2</v>
      </c>
      <c r="E72">
        <f t="shared" si="3"/>
        <v>8.673170964483317E-3</v>
      </c>
    </row>
    <row r="73" spans="1:5" x14ac:dyDescent="0.35">
      <c r="A73" s="1">
        <v>40178</v>
      </c>
      <c r="B73">
        <v>87.737403999999998</v>
      </c>
      <c r="C73">
        <v>69.469345000000004</v>
      </c>
      <c r="D73">
        <f t="shared" si="2"/>
        <v>8.2173119946590822E-3</v>
      </c>
      <c r="E73">
        <f t="shared" si="3"/>
        <v>-1.9554605240505282E-2</v>
      </c>
    </row>
    <row r="74" spans="1:5" x14ac:dyDescent="0.35">
      <c r="A74" s="1">
        <v>40207</v>
      </c>
      <c r="B74">
        <v>84.548805000000002</v>
      </c>
      <c r="C74">
        <v>71.115891000000005</v>
      </c>
      <c r="D74">
        <f t="shared" si="2"/>
        <v>-1.6077306502000392E-2</v>
      </c>
      <c r="E74">
        <f t="shared" si="3"/>
        <v>1.0173451520753439E-2</v>
      </c>
    </row>
    <row r="75" spans="1:5" x14ac:dyDescent="0.35">
      <c r="A75" s="1">
        <v>40235</v>
      </c>
      <c r="B75">
        <v>87.186272000000002</v>
      </c>
      <c r="C75">
        <v>71.351883000000001</v>
      </c>
      <c r="D75">
        <f t="shared" si="2"/>
        <v>1.3340634327116333E-2</v>
      </c>
      <c r="E75">
        <f t="shared" si="3"/>
        <v>1.4387831610641975E-3</v>
      </c>
    </row>
    <row r="76" spans="1:5" x14ac:dyDescent="0.35">
      <c r="A76" s="1">
        <v>40268</v>
      </c>
      <c r="B76">
        <v>92.494133000000005</v>
      </c>
      <c r="C76">
        <v>70.597755000000006</v>
      </c>
      <c r="D76">
        <f t="shared" si="2"/>
        <v>2.5666077805726467E-2</v>
      </c>
      <c r="E76">
        <f t="shared" si="3"/>
        <v>-4.6145480183661727E-3</v>
      </c>
    </row>
    <row r="77" spans="1:5" x14ac:dyDescent="0.35">
      <c r="A77" s="1">
        <v>40298</v>
      </c>
      <c r="B77">
        <v>93.925040999999993</v>
      </c>
      <c r="C77">
        <v>71.764610000000005</v>
      </c>
      <c r="D77">
        <f t="shared" si="2"/>
        <v>6.6672074553824285E-3</v>
      </c>
      <c r="E77">
        <f t="shared" si="3"/>
        <v>7.1194382903598764E-3</v>
      </c>
    </row>
    <row r="78" spans="1:5" x14ac:dyDescent="0.35">
      <c r="A78" s="1">
        <v>40326</v>
      </c>
      <c r="B78">
        <v>86.462256999999994</v>
      </c>
      <c r="C78">
        <v>73.869591</v>
      </c>
      <c r="D78">
        <f t="shared" si="2"/>
        <v>-3.5954825198228596E-2</v>
      </c>
      <c r="E78">
        <f t="shared" si="3"/>
        <v>1.2555365382545125E-2</v>
      </c>
    </row>
    <row r="79" spans="1:5" x14ac:dyDescent="0.35">
      <c r="A79" s="1">
        <v>40359</v>
      </c>
      <c r="B79">
        <v>81.988624999999999</v>
      </c>
      <c r="C79">
        <v>76.121314999999996</v>
      </c>
      <c r="D79">
        <f t="shared" si="2"/>
        <v>-2.3072965028662698E-2</v>
      </c>
      <c r="E79">
        <f t="shared" si="3"/>
        <v>1.3040587708673394E-2</v>
      </c>
    </row>
    <row r="80" spans="1:5" x14ac:dyDescent="0.35">
      <c r="A80" s="1">
        <v>40389</v>
      </c>
      <c r="B80">
        <v>87.588500999999994</v>
      </c>
      <c r="C80">
        <v>76.813759000000005</v>
      </c>
      <c r="D80">
        <f t="shared" si="2"/>
        <v>2.8693490752712641E-2</v>
      </c>
      <c r="E80">
        <f t="shared" si="3"/>
        <v>3.9327363611794336E-3</v>
      </c>
    </row>
    <row r="81" spans="1:5" x14ac:dyDescent="0.35">
      <c r="A81" s="1">
        <v>40421</v>
      </c>
      <c r="B81">
        <v>83.648726999999994</v>
      </c>
      <c r="C81">
        <v>79.391616999999997</v>
      </c>
      <c r="D81">
        <f t="shared" si="2"/>
        <v>-1.9987757758322785E-2</v>
      </c>
      <c r="E81">
        <f t="shared" si="3"/>
        <v>1.4335628976832748E-2</v>
      </c>
    </row>
    <row r="82" spans="1:5" x14ac:dyDescent="0.35">
      <c r="A82" s="1">
        <v>40451</v>
      </c>
      <c r="B82">
        <v>91.139854</v>
      </c>
      <c r="C82">
        <v>79.389235999999997</v>
      </c>
      <c r="D82">
        <f t="shared" si="2"/>
        <v>3.7248992455583101E-2</v>
      </c>
      <c r="E82">
        <f t="shared" si="3"/>
        <v>-1.302493521042392E-5</v>
      </c>
    </row>
    <row r="83" spans="1:5" x14ac:dyDescent="0.35">
      <c r="A83" s="1">
        <v>40480</v>
      </c>
      <c r="B83">
        <v>94.621596999999994</v>
      </c>
      <c r="C83">
        <v>79.383613999999994</v>
      </c>
      <c r="D83">
        <f t="shared" si="2"/>
        <v>1.6281945153623797E-2</v>
      </c>
      <c r="E83">
        <f t="shared" si="3"/>
        <v>-3.0755933124371079E-5</v>
      </c>
    </row>
    <row r="84" spans="1:5" x14ac:dyDescent="0.35">
      <c r="A84" s="1">
        <v>40512</v>
      </c>
      <c r="B84">
        <v>94.621596999999994</v>
      </c>
      <c r="C84">
        <v>78.670631</v>
      </c>
      <c r="D84">
        <f t="shared" si="2"/>
        <v>0</v>
      </c>
      <c r="E84">
        <f t="shared" si="3"/>
        <v>-3.9182330465079816E-3</v>
      </c>
    </row>
    <row r="85" spans="1:5" x14ac:dyDescent="0.35">
      <c r="A85" s="1">
        <v>40543</v>
      </c>
      <c r="B85">
        <v>100.947281</v>
      </c>
      <c r="C85">
        <v>75.971489000000005</v>
      </c>
      <c r="D85">
        <f t="shared" si="2"/>
        <v>2.8104352090252933E-2</v>
      </c>
      <c r="E85">
        <f t="shared" si="3"/>
        <v>-1.5161995140454973E-2</v>
      </c>
    </row>
    <row r="86" spans="1:5" x14ac:dyDescent="0.35">
      <c r="A86" s="1">
        <v>40574</v>
      </c>
      <c r="B86">
        <v>103.299362</v>
      </c>
      <c r="C86">
        <v>75.955284000000006</v>
      </c>
      <c r="D86">
        <f t="shared" si="2"/>
        <v>1.0003013447981926E-2</v>
      </c>
      <c r="E86">
        <f t="shared" si="3"/>
        <v>-9.2646502877174994E-5</v>
      </c>
    </row>
    <row r="87" spans="1:5" x14ac:dyDescent="0.35">
      <c r="A87" s="1">
        <v>40602</v>
      </c>
      <c r="B87">
        <v>106.887733</v>
      </c>
      <c r="C87">
        <v>75.796997000000005</v>
      </c>
      <c r="D87">
        <f t="shared" si="2"/>
        <v>1.4830226915369329E-2</v>
      </c>
      <c r="E87">
        <f t="shared" si="3"/>
        <v>-9.059922544081689E-4</v>
      </c>
    </row>
    <row r="88" spans="1:5" x14ac:dyDescent="0.35">
      <c r="A88" s="1">
        <v>40633</v>
      </c>
      <c r="B88">
        <v>106.900536</v>
      </c>
      <c r="C88">
        <v>75.679817</v>
      </c>
      <c r="D88">
        <f t="shared" si="2"/>
        <v>5.201662639827926E-5</v>
      </c>
      <c r="E88">
        <f t="shared" si="3"/>
        <v>-6.7192643147290329E-4</v>
      </c>
    </row>
    <row r="89" spans="1:5" x14ac:dyDescent="0.35">
      <c r="A89" s="1">
        <v>40662</v>
      </c>
      <c r="B89">
        <v>109.996521</v>
      </c>
      <c r="C89">
        <v>77.073318</v>
      </c>
      <c r="D89">
        <f t="shared" si="2"/>
        <v>1.239906662132435E-2</v>
      </c>
      <c r="E89">
        <f t="shared" si="3"/>
        <v>7.9239824948246079E-3</v>
      </c>
    </row>
    <row r="90" spans="1:5" x14ac:dyDescent="0.35">
      <c r="A90" s="1">
        <v>40694</v>
      </c>
      <c r="B90">
        <v>108.76299299999999</v>
      </c>
      <c r="C90">
        <v>79.004470999999995</v>
      </c>
      <c r="D90">
        <f t="shared" si="2"/>
        <v>-4.8977991561137057E-3</v>
      </c>
      <c r="E90">
        <f t="shared" si="3"/>
        <v>1.0747613733484356E-2</v>
      </c>
    </row>
    <row r="91" spans="1:5" x14ac:dyDescent="0.35">
      <c r="A91" s="1">
        <v>40724</v>
      </c>
      <c r="B91">
        <v>106.928185</v>
      </c>
      <c r="C91">
        <v>78.605911000000006</v>
      </c>
      <c r="D91">
        <f t="shared" si="2"/>
        <v>-7.3889550673165655E-3</v>
      </c>
      <c r="E91">
        <f t="shared" si="3"/>
        <v>-2.1964641601432181E-3</v>
      </c>
    </row>
    <row r="92" spans="1:5" x14ac:dyDescent="0.35">
      <c r="A92" s="1">
        <v>40753</v>
      </c>
      <c r="B92">
        <v>104.789124</v>
      </c>
      <c r="C92">
        <v>81.097320999999994</v>
      </c>
      <c r="D92">
        <f t="shared" si="2"/>
        <v>-8.7759853432799202E-3</v>
      </c>
      <c r="E92">
        <f t="shared" si="3"/>
        <v>1.3551302494143703E-2</v>
      </c>
    </row>
    <row r="93" spans="1:5" x14ac:dyDescent="0.35">
      <c r="A93" s="1">
        <v>40786</v>
      </c>
      <c r="B93">
        <v>99.028296999999995</v>
      </c>
      <c r="C93">
        <v>84.869513999999995</v>
      </c>
      <c r="D93">
        <f t="shared" si="2"/>
        <v>-2.4556899317797712E-2</v>
      </c>
      <c r="E93">
        <f t="shared" si="3"/>
        <v>1.9745207425736135E-2</v>
      </c>
    </row>
    <row r="94" spans="1:5" x14ac:dyDescent="0.35">
      <c r="A94" s="1">
        <v>40816</v>
      </c>
      <c r="B94">
        <v>92.153655999999998</v>
      </c>
      <c r="C94">
        <v>86.768035999999995</v>
      </c>
      <c r="D94">
        <f t="shared" si="2"/>
        <v>-3.1246740901148911E-2</v>
      </c>
      <c r="E94">
        <f t="shared" si="3"/>
        <v>9.608052056505988E-3</v>
      </c>
    </row>
    <row r="95" spans="1:5" x14ac:dyDescent="0.35">
      <c r="A95" s="1">
        <v>40847</v>
      </c>
      <c r="B95">
        <v>102.211952</v>
      </c>
      <c r="C95">
        <v>85.651809999999998</v>
      </c>
      <c r="D95">
        <f t="shared" si="2"/>
        <v>4.4989112731065657E-2</v>
      </c>
      <c r="E95">
        <f t="shared" si="3"/>
        <v>-5.6232223402395524E-3</v>
      </c>
    </row>
    <row r="96" spans="1:5" x14ac:dyDescent="0.35">
      <c r="A96" s="1">
        <v>40877</v>
      </c>
      <c r="B96">
        <v>101.79658499999999</v>
      </c>
      <c r="C96">
        <v>86.148514000000006</v>
      </c>
      <c r="D96">
        <f t="shared" si="2"/>
        <v>-1.7684734960961509E-3</v>
      </c>
      <c r="E96">
        <f t="shared" si="3"/>
        <v>2.5112456410593051E-3</v>
      </c>
    </row>
    <row r="97" spans="1:5" x14ac:dyDescent="0.35">
      <c r="A97" s="1">
        <v>40907</v>
      </c>
      <c r="B97">
        <v>102.860207</v>
      </c>
      <c r="C97">
        <v>87.860802000000007</v>
      </c>
      <c r="D97">
        <f t="shared" si="2"/>
        <v>4.5141851372581098E-3</v>
      </c>
      <c r="E97">
        <f t="shared" si="3"/>
        <v>8.5473726393196347E-3</v>
      </c>
    </row>
    <row r="98" spans="1:5" x14ac:dyDescent="0.35">
      <c r="A98" s="1">
        <v>40939</v>
      </c>
      <c r="B98">
        <v>107.630295</v>
      </c>
      <c r="C98">
        <v>88.618201999999997</v>
      </c>
      <c r="D98">
        <f t="shared" si="2"/>
        <v>1.9687136641785001E-2</v>
      </c>
      <c r="E98">
        <f t="shared" si="3"/>
        <v>3.7277710402054088E-3</v>
      </c>
    </row>
    <row r="99" spans="1:5" x14ac:dyDescent="0.35">
      <c r="A99" s="1">
        <v>40968</v>
      </c>
      <c r="B99">
        <v>112.30201</v>
      </c>
      <c r="C99">
        <v>87.643517000000003</v>
      </c>
      <c r="D99">
        <f t="shared" si="2"/>
        <v>1.8452998786340224E-2</v>
      </c>
      <c r="E99">
        <f t="shared" si="3"/>
        <v>-4.8031374500176445E-3</v>
      </c>
    </row>
    <row r="100" spans="1:5" x14ac:dyDescent="0.35">
      <c r="A100" s="1">
        <v>40998</v>
      </c>
      <c r="B100">
        <v>115.914085</v>
      </c>
      <c r="C100">
        <v>86.248885999999999</v>
      </c>
      <c r="D100">
        <f t="shared" si="2"/>
        <v>1.3748681934223564E-2</v>
      </c>
      <c r="E100">
        <f t="shared" si="3"/>
        <v>-6.9663024234990593E-3</v>
      </c>
    </row>
    <row r="101" spans="1:5" x14ac:dyDescent="0.35">
      <c r="A101" s="1">
        <v>41029</v>
      </c>
      <c r="B101">
        <v>115.140282</v>
      </c>
      <c r="C101">
        <v>88.413002000000006</v>
      </c>
      <c r="D101">
        <f t="shared" si="2"/>
        <v>-2.9089225513996555E-3</v>
      </c>
      <c r="E101">
        <f t="shared" si="3"/>
        <v>1.0762642590504022E-2</v>
      </c>
    </row>
    <row r="102" spans="1:5" x14ac:dyDescent="0.35">
      <c r="A102" s="1">
        <v>41060</v>
      </c>
      <c r="B102">
        <v>108.225471</v>
      </c>
      <c r="C102">
        <v>90.950057999999999</v>
      </c>
      <c r="D102">
        <f t="shared" si="2"/>
        <v>-2.6897804238579726E-2</v>
      </c>
      <c r="E102">
        <f t="shared" si="3"/>
        <v>1.2286843377424892E-2</v>
      </c>
    </row>
    <row r="103" spans="1:5" x14ac:dyDescent="0.35">
      <c r="A103" s="1">
        <v>41089</v>
      </c>
      <c r="B103">
        <v>112.617386</v>
      </c>
      <c r="C103">
        <v>90.573256999999998</v>
      </c>
      <c r="D103">
        <f t="shared" si="2"/>
        <v>1.7275958016854394E-2</v>
      </c>
      <c r="E103">
        <f t="shared" si="3"/>
        <v>-1.802995170204176E-3</v>
      </c>
    </row>
    <row r="104" spans="1:5" x14ac:dyDescent="0.35">
      <c r="A104" s="1">
        <v>41121</v>
      </c>
      <c r="B104">
        <v>113.949562</v>
      </c>
      <c r="C104">
        <v>91.842308000000003</v>
      </c>
      <c r="D104">
        <f t="shared" si="2"/>
        <v>5.1072176091230756E-3</v>
      </c>
      <c r="E104">
        <f t="shared" si="3"/>
        <v>6.0428038401439668E-3</v>
      </c>
    </row>
    <row r="105" spans="1:5" x14ac:dyDescent="0.35">
      <c r="A105" s="1">
        <v>41152</v>
      </c>
      <c r="B105">
        <v>116.804321</v>
      </c>
      <c r="C105">
        <v>91.734566000000001</v>
      </c>
      <c r="D105">
        <f t="shared" si="2"/>
        <v>1.0746248968155646E-2</v>
      </c>
      <c r="E105">
        <f t="shared" si="3"/>
        <v>-5.0977838790081565E-4</v>
      </c>
    </row>
    <row r="106" spans="1:5" x14ac:dyDescent="0.35">
      <c r="A106" s="1">
        <v>41180</v>
      </c>
      <c r="B106">
        <v>119.765427</v>
      </c>
      <c r="C106">
        <v>91.415131000000002</v>
      </c>
      <c r="D106">
        <f t="shared" si="2"/>
        <v>1.0872558073635873E-2</v>
      </c>
      <c r="E106">
        <f t="shared" si="3"/>
        <v>-1.5149246847614554E-3</v>
      </c>
    </row>
    <row r="107" spans="1:5" x14ac:dyDescent="0.35">
      <c r="A107" s="1">
        <v>41213</v>
      </c>
      <c r="B107">
        <v>117.585922</v>
      </c>
      <c r="C107">
        <v>91.053084999999996</v>
      </c>
      <c r="D107">
        <f t="shared" si="2"/>
        <v>-7.9761383661957706E-3</v>
      </c>
      <c r="E107">
        <f t="shared" si="3"/>
        <v>-1.7234210952546776E-3</v>
      </c>
    </row>
    <row r="108" spans="1:5" x14ac:dyDescent="0.35">
      <c r="A108" s="1">
        <v>41243</v>
      </c>
      <c r="B108">
        <v>118.251389</v>
      </c>
      <c r="C108">
        <v>91.944648999999998</v>
      </c>
      <c r="D108">
        <f t="shared" si="2"/>
        <v>2.4509218817513421E-3</v>
      </c>
      <c r="E108">
        <f t="shared" si="3"/>
        <v>4.2317943574872192E-3</v>
      </c>
    </row>
    <row r="109" spans="1:5" x14ac:dyDescent="0.35">
      <c r="A109" s="1">
        <v>41274</v>
      </c>
      <c r="B109">
        <v>119.307892</v>
      </c>
      <c r="C109">
        <v>91.080025000000006</v>
      </c>
      <c r="D109">
        <f t="shared" si="2"/>
        <v>3.8629216771459913E-3</v>
      </c>
      <c r="E109">
        <f t="shared" si="3"/>
        <v>-4.1033180642113436E-3</v>
      </c>
    </row>
    <row r="110" spans="1:5" x14ac:dyDescent="0.35">
      <c r="A110" s="1">
        <v>41305</v>
      </c>
      <c r="B110">
        <v>125.41529800000001</v>
      </c>
      <c r="C110">
        <v>89.902221999999995</v>
      </c>
      <c r="D110">
        <f t="shared" si="2"/>
        <v>2.1681342009053389E-2</v>
      </c>
      <c r="E110">
        <f t="shared" si="3"/>
        <v>-5.6527153743163973E-3</v>
      </c>
    </row>
    <row r="111" spans="1:5" x14ac:dyDescent="0.35">
      <c r="A111" s="1">
        <v>41333</v>
      </c>
      <c r="B111">
        <v>127.01546500000001</v>
      </c>
      <c r="C111">
        <v>90.920372</v>
      </c>
      <c r="D111">
        <f t="shared" si="2"/>
        <v>5.5060880740197488E-3</v>
      </c>
      <c r="E111">
        <f t="shared" si="3"/>
        <v>4.890778193441611E-3</v>
      </c>
    </row>
    <row r="112" spans="1:5" x14ac:dyDescent="0.35">
      <c r="A112" s="1">
        <v>41361</v>
      </c>
      <c r="B112">
        <v>131.83839399999999</v>
      </c>
      <c r="C112">
        <v>91.181137000000007</v>
      </c>
      <c r="D112">
        <f t="shared" si="2"/>
        <v>1.6185301498630081E-2</v>
      </c>
      <c r="E112">
        <f t="shared" si="3"/>
        <v>1.2437994457393249E-3</v>
      </c>
    </row>
    <row r="113" spans="1:5" x14ac:dyDescent="0.35">
      <c r="A113" s="1">
        <v>41394</v>
      </c>
      <c r="B113">
        <v>134.37133800000001</v>
      </c>
      <c r="C113">
        <v>92.571952999999993</v>
      </c>
      <c r="D113">
        <f t="shared" si="2"/>
        <v>8.2647376726848725E-3</v>
      </c>
      <c r="E113">
        <f t="shared" si="3"/>
        <v>6.5744227663970256E-3</v>
      </c>
    </row>
    <row r="114" spans="1:5" x14ac:dyDescent="0.35">
      <c r="A114" s="1">
        <v>41425</v>
      </c>
      <c r="B114">
        <v>137.54379299999999</v>
      </c>
      <c r="C114">
        <v>89.697533000000007</v>
      </c>
      <c r="D114">
        <f t="shared" si="2"/>
        <v>1.0134354902627154E-2</v>
      </c>
      <c r="E114">
        <f t="shared" si="3"/>
        <v>-1.3698927610046416E-2</v>
      </c>
    </row>
    <row r="115" spans="1:5" x14ac:dyDescent="0.35">
      <c r="A115" s="1">
        <v>41453</v>
      </c>
      <c r="B115">
        <v>135.708313</v>
      </c>
      <c r="C115">
        <v>87.413696000000002</v>
      </c>
      <c r="D115">
        <f t="shared" si="2"/>
        <v>-5.8345447849863247E-3</v>
      </c>
      <c r="E115">
        <f t="shared" si="3"/>
        <v>-1.1201015236258311E-2</v>
      </c>
    </row>
    <row r="116" spans="1:5" x14ac:dyDescent="0.35">
      <c r="A116" s="1">
        <v>41486</v>
      </c>
      <c r="B116">
        <v>142.72131300000001</v>
      </c>
      <c r="C116">
        <v>87.105369999999994</v>
      </c>
      <c r="D116">
        <f t="shared" si="2"/>
        <v>2.1882380667443281E-2</v>
      </c>
      <c r="E116">
        <f t="shared" si="3"/>
        <v>-1.5345534767614718E-3</v>
      </c>
    </row>
    <row r="117" spans="1:5" x14ac:dyDescent="0.35">
      <c r="A117" s="1">
        <v>41516</v>
      </c>
      <c r="B117">
        <v>138.44075000000001</v>
      </c>
      <c r="C117">
        <v>85.866264000000001</v>
      </c>
      <c r="D117">
        <f t="shared" si="2"/>
        <v>-1.3224889039720371E-2</v>
      </c>
      <c r="E117">
        <f t="shared" si="3"/>
        <v>-6.2223624931678481E-3</v>
      </c>
    </row>
    <row r="118" spans="1:5" x14ac:dyDescent="0.35">
      <c r="A118" s="1">
        <v>41547</v>
      </c>
      <c r="B118">
        <v>142.821899</v>
      </c>
      <c r="C118">
        <v>87.451537999999999</v>
      </c>
      <c r="D118">
        <f t="shared" si="2"/>
        <v>1.353085986814687E-2</v>
      </c>
      <c r="E118">
        <f t="shared" si="3"/>
        <v>7.9448844032742674E-3</v>
      </c>
    </row>
    <row r="119" spans="1:5" x14ac:dyDescent="0.35">
      <c r="A119" s="1">
        <v>41578</v>
      </c>
      <c r="B119">
        <v>149.435562</v>
      </c>
      <c r="C119">
        <v>88.131743999999998</v>
      </c>
      <c r="D119">
        <f t="shared" si="2"/>
        <v>1.9659157939554178E-2</v>
      </c>
      <c r="E119">
        <f t="shared" si="3"/>
        <v>3.3649124998028552E-3</v>
      </c>
    </row>
    <row r="120" spans="1:5" x14ac:dyDescent="0.35">
      <c r="A120" s="1">
        <v>41607</v>
      </c>
      <c r="B120">
        <v>153.86445599999999</v>
      </c>
      <c r="C120">
        <v>87.359420999999998</v>
      </c>
      <c r="D120">
        <f t="shared" si="2"/>
        <v>1.2684344475119463E-2</v>
      </c>
      <c r="E120">
        <f t="shared" si="3"/>
        <v>-3.8226173110030943E-3</v>
      </c>
    </row>
    <row r="121" spans="1:5" x14ac:dyDescent="0.35">
      <c r="A121" s="1">
        <v>41639</v>
      </c>
      <c r="B121">
        <v>157.85360700000001</v>
      </c>
      <c r="C121">
        <v>85.533096</v>
      </c>
      <c r="D121">
        <f t="shared" si="2"/>
        <v>1.1116204401584765E-2</v>
      </c>
      <c r="E121">
        <f t="shared" si="3"/>
        <v>-9.1755546966636719E-3</v>
      </c>
    </row>
    <row r="122" spans="1:5" x14ac:dyDescent="0.35">
      <c r="A122" s="1">
        <v>41670</v>
      </c>
      <c r="B122">
        <v>152.28950499999999</v>
      </c>
      <c r="C122">
        <v>88.153182999999999</v>
      </c>
      <c r="D122">
        <f t="shared" si="2"/>
        <v>-1.558453504241411E-2</v>
      </c>
      <c r="E122">
        <f t="shared" si="3"/>
        <v>1.3103805990127743E-2</v>
      </c>
    </row>
    <row r="123" spans="1:5" x14ac:dyDescent="0.35">
      <c r="A123" s="1">
        <v>41698</v>
      </c>
      <c r="B123">
        <v>159.221146</v>
      </c>
      <c r="C123">
        <v>88.468306999999996</v>
      </c>
      <c r="D123">
        <f t="shared" si="2"/>
        <v>1.9330770392570921E-2</v>
      </c>
      <c r="E123">
        <f t="shared" si="3"/>
        <v>1.5497180952730393E-3</v>
      </c>
    </row>
    <row r="124" spans="1:5" x14ac:dyDescent="0.35">
      <c r="A124" s="1">
        <v>41729</v>
      </c>
      <c r="B124">
        <v>160.541977</v>
      </c>
      <c r="C124">
        <v>87.971939000000006</v>
      </c>
      <c r="D124">
        <f t="shared" si="2"/>
        <v>3.5878613641241773E-3</v>
      </c>
      <c r="E124">
        <f t="shared" si="3"/>
        <v>-2.4435519330505678E-3</v>
      </c>
    </row>
    <row r="125" spans="1:5" x14ac:dyDescent="0.35">
      <c r="A125" s="1">
        <v>41759</v>
      </c>
      <c r="B125">
        <v>161.657974</v>
      </c>
      <c r="C125">
        <v>88.639076000000003</v>
      </c>
      <c r="D125">
        <f t="shared" si="2"/>
        <v>3.0085248346060226E-3</v>
      </c>
      <c r="E125">
        <f t="shared" si="3"/>
        <v>3.2810557808002918E-3</v>
      </c>
    </row>
    <row r="126" spans="1:5" x14ac:dyDescent="0.35">
      <c r="A126" s="1">
        <v>41789</v>
      </c>
      <c r="B126">
        <v>165.40943899999999</v>
      </c>
      <c r="C126">
        <v>90.257041999999998</v>
      </c>
      <c r="D126">
        <f t="shared" si="2"/>
        <v>9.9631570594820966E-3</v>
      </c>
      <c r="E126">
        <f t="shared" si="3"/>
        <v>7.8558760620576918E-3</v>
      </c>
    </row>
    <row r="127" spans="1:5" x14ac:dyDescent="0.35">
      <c r="A127" s="1">
        <v>41820</v>
      </c>
      <c r="B127">
        <v>168.82431</v>
      </c>
      <c r="C127">
        <v>90.061408999999998</v>
      </c>
      <c r="D127">
        <f t="shared" si="2"/>
        <v>8.8746946926716655E-3</v>
      </c>
      <c r="E127">
        <f t="shared" si="3"/>
        <v>-9.4235909018386269E-4</v>
      </c>
    </row>
    <row r="128" spans="1:5" x14ac:dyDescent="0.35">
      <c r="A128" s="1">
        <v>41851</v>
      </c>
      <c r="B128">
        <v>166.55573999999999</v>
      </c>
      <c r="C128">
        <v>89.862778000000006</v>
      </c>
      <c r="D128">
        <f t="shared" si="2"/>
        <v>-5.8753790470555132E-3</v>
      </c>
      <c r="E128">
        <f t="shared" si="3"/>
        <v>-9.5889700788104055E-4</v>
      </c>
    </row>
    <row r="129" spans="1:5" x14ac:dyDescent="0.35">
      <c r="A129" s="1">
        <v>41880</v>
      </c>
      <c r="B129">
        <v>173.128601</v>
      </c>
      <c r="C129">
        <v>91.552490000000006</v>
      </c>
      <c r="D129">
        <f t="shared" si="2"/>
        <v>1.680921529126066E-2</v>
      </c>
      <c r="E129">
        <f t="shared" si="3"/>
        <v>8.0903203704415713E-3</v>
      </c>
    </row>
    <row r="130" spans="1:5" x14ac:dyDescent="0.35">
      <c r="A130" s="1">
        <v>41912</v>
      </c>
      <c r="B130">
        <v>170.74009699999999</v>
      </c>
      <c r="C130">
        <v>90.591605999999999</v>
      </c>
      <c r="D130">
        <f t="shared" si="2"/>
        <v>-6.0332958248939502E-3</v>
      </c>
      <c r="E130">
        <f t="shared" si="3"/>
        <v>-4.5822016675739988E-3</v>
      </c>
    </row>
    <row r="131" spans="1:5" x14ac:dyDescent="0.35">
      <c r="A131" s="1">
        <v>41943</v>
      </c>
      <c r="B131">
        <v>174.761154</v>
      </c>
      <c r="C131">
        <v>91.983406000000002</v>
      </c>
      <c r="D131">
        <f t="shared" si="2"/>
        <v>1.0109380008027927E-2</v>
      </c>
      <c r="E131">
        <f t="shared" si="3"/>
        <v>6.6215279129270303E-3</v>
      </c>
    </row>
    <row r="132" spans="1:5" x14ac:dyDescent="0.35">
      <c r="A132" s="1">
        <v>41971</v>
      </c>
      <c r="B132">
        <v>179.56218000000001</v>
      </c>
      <c r="C132">
        <v>93.168723999999997</v>
      </c>
      <c r="D132">
        <f t="shared" ref="D132:D195" si="4">LOG10(B132/B131)</f>
        <v>1.1769965552164726E-2</v>
      </c>
      <c r="E132">
        <f t="shared" ref="E132:E195" si="5">LOG10(C132/C131)</f>
        <v>5.5606608401653247E-3</v>
      </c>
    </row>
    <row r="133" spans="1:5" x14ac:dyDescent="0.35">
      <c r="A133" s="1">
        <v>42004</v>
      </c>
      <c r="B133">
        <v>179.10668899999999</v>
      </c>
      <c r="C133">
        <v>93.289291000000006</v>
      </c>
      <c r="D133">
        <f t="shared" si="4"/>
        <v>-1.1030638636286133E-3</v>
      </c>
      <c r="E133">
        <f t="shared" si="5"/>
        <v>5.6164483031039415E-4</v>
      </c>
    </row>
    <row r="134" spans="1:5" x14ac:dyDescent="0.35">
      <c r="A134" s="1">
        <v>42034</v>
      </c>
      <c r="B134">
        <v>173.79989599999999</v>
      </c>
      <c r="C134">
        <v>97.302916999999994</v>
      </c>
      <c r="D134">
        <f t="shared" si="4"/>
        <v>-1.3062293275922567E-2</v>
      </c>
      <c r="E134">
        <f t="shared" si="5"/>
        <v>1.8294067536917782E-2</v>
      </c>
    </row>
    <row r="135" spans="1:5" x14ac:dyDescent="0.35">
      <c r="A135" s="1">
        <v>42062</v>
      </c>
      <c r="B135">
        <v>183.56826799999999</v>
      </c>
      <c r="C135">
        <v>94.897841999999997</v>
      </c>
      <c r="D135">
        <f t="shared" si="4"/>
        <v>2.3748098052656645E-2</v>
      </c>
      <c r="E135">
        <f t="shared" si="5"/>
        <v>-1.0869523403260233E-2</v>
      </c>
    </row>
    <row r="136" spans="1:5" x14ac:dyDescent="0.35">
      <c r="A136" s="1">
        <v>42094</v>
      </c>
      <c r="B136">
        <v>180.68519599999999</v>
      </c>
      <c r="C136">
        <v>95.710182000000003</v>
      </c>
      <c r="D136">
        <f t="shared" si="4"/>
        <v>-6.8750391267609909E-3</v>
      </c>
      <c r="E136">
        <f t="shared" si="5"/>
        <v>3.7018054960579368E-3</v>
      </c>
    </row>
    <row r="137" spans="1:5" x14ac:dyDescent="0.35">
      <c r="A137" s="1">
        <v>42124</v>
      </c>
      <c r="B137">
        <v>182.462051</v>
      </c>
      <c r="C137">
        <v>95.104347000000004</v>
      </c>
      <c r="D137">
        <f t="shared" si="4"/>
        <v>4.2499811649499911E-3</v>
      </c>
      <c r="E137">
        <f t="shared" si="5"/>
        <v>-2.7577740849388161E-3</v>
      </c>
    </row>
    <row r="138" spans="1:5" x14ac:dyDescent="0.35">
      <c r="A138" s="1">
        <v>42153</v>
      </c>
      <c r="B138">
        <v>184.807816</v>
      </c>
      <c r="C138">
        <v>94.708404999999999</v>
      </c>
      <c r="D138">
        <f t="shared" si="4"/>
        <v>5.5477823817705503E-3</v>
      </c>
      <c r="E138">
        <f t="shared" si="5"/>
        <v>-1.8118453407224321E-3</v>
      </c>
    </row>
    <row r="139" spans="1:5" x14ac:dyDescent="0.35">
      <c r="A139" s="1">
        <v>42185</v>
      </c>
      <c r="B139">
        <v>181.05396999999999</v>
      </c>
      <c r="C139">
        <v>93.163818000000006</v>
      </c>
      <c r="D139">
        <f t="shared" si="4"/>
        <v>-8.912282604623593E-3</v>
      </c>
      <c r="E139">
        <f t="shared" si="5"/>
        <v>-7.141244348611471E-3</v>
      </c>
    </row>
    <row r="140" spans="1:5" x14ac:dyDescent="0.35">
      <c r="A140" s="1">
        <v>42216</v>
      </c>
      <c r="B140">
        <v>185.143845</v>
      </c>
      <c r="C140">
        <v>94.578384</v>
      </c>
      <c r="D140">
        <f t="shared" si="4"/>
        <v>9.7012266531415238E-3</v>
      </c>
      <c r="E140">
        <f t="shared" si="5"/>
        <v>6.5446109331376992E-3</v>
      </c>
    </row>
    <row r="141" spans="1:5" x14ac:dyDescent="0.35">
      <c r="A141" s="1">
        <v>42247</v>
      </c>
      <c r="B141">
        <v>173.85929899999999</v>
      </c>
      <c r="C141">
        <v>94.653144999999995</v>
      </c>
      <c r="D141">
        <f t="shared" si="4"/>
        <v>-2.7311354537613613E-2</v>
      </c>
      <c r="E141">
        <f t="shared" si="5"/>
        <v>3.4315942615296583E-4</v>
      </c>
    </row>
    <row r="142" spans="1:5" x14ac:dyDescent="0.35">
      <c r="A142" s="1">
        <v>42277</v>
      </c>
      <c r="B142">
        <v>169.42309599999999</v>
      </c>
      <c r="C142">
        <v>96.147925999999998</v>
      </c>
      <c r="D142">
        <f t="shared" si="4"/>
        <v>-1.1225310540561393E-2</v>
      </c>
      <c r="E142">
        <f t="shared" si="5"/>
        <v>6.8048718819402913E-3</v>
      </c>
    </row>
    <row r="143" spans="1:5" x14ac:dyDescent="0.35">
      <c r="A143" s="1">
        <v>42307</v>
      </c>
      <c r="B143">
        <v>183.834183</v>
      </c>
      <c r="C143">
        <v>95.535499999999999</v>
      </c>
      <c r="D143">
        <f t="shared" si="4"/>
        <v>3.5453655656507946E-2</v>
      </c>
      <c r="E143">
        <f t="shared" si="5"/>
        <v>-2.7751396450162247E-3</v>
      </c>
    </row>
    <row r="144" spans="1:5" x14ac:dyDescent="0.35">
      <c r="A144" s="1">
        <v>42338</v>
      </c>
      <c r="B144">
        <v>184.506134</v>
      </c>
      <c r="C144">
        <v>95.126991000000004</v>
      </c>
      <c r="D144">
        <f t="shared" si="4"/>
        <v>1.5845397403828469E-3</v>
      </c>
      <c r="E144">
        <f t="shared" si="5"/>
        <v>-1.8610212743763825E-3</v>
      </c>
    </row>
    <row r="145" spans="1:5" x14ac:dyDescent="0.35">
      <c r="A145" s="1">
        <v>42369</v>
      </c>
      <c r="B145">
        <v>181.31741299999999</v>
      </c>
      <c r="C145">
        <v>94.695976000000002</v>
      </c>
      <c r="D145">
        <f t="shared" si="4"/>
        <v>-7.5712950699523924E-3</v>
      </c>
      <c r="E145">
        <f t="shared" si="5"/>
        <v>-1.9722350858874583E-3</v>
      </c>
    </row>
    <row r="146" spans="1:5" x14ac:dyDescent="0.35">
      <c r="A146" s="1">
        <v>42398</v>
      </c>
      <c r="B146">
        <v>172.29023699999999</v>
      </c>
      <c r="C146">
        <v>97.852829</v>
      </c>
      <c r="D146">
        <f t="shared" si="4"/>
        <v>-2.2178845594893904E-2</v>
      </c>
      <c r="E146">
        <f t="shared" si="5"/>
        <v>1.4241861425383386E-2</v>
      </c>
    </row>
    <row r="147" spans="1:5" x14ac:dyDescent="0.35">
      <c r="A147" s="1">
        <v>42429</v>
      </c>
      <c r="B147">
        <v>172.147919</v>
      </c>
      <c r="C147">
        <v>99.306922999999998</v>
      </c>
      <c r="D147">
        <f t="shared" si="4"/>
        <v>-3.5889128144612288E-4</v>
      </c>
      <c r="E147">
        <f t="shared" si="5"/>
        <v>6.4061396334331982E-3</v>
      </c>
    </row>
    <row r="148" spans="1:5" x14ac:dyDescent="0.35">
      <c r="A148" s="1">
        <v>42460</v>
      </c>
      <c r="B148">
        <v>183.7276</v>
      </c>
      <c r="C148">
        <v>99.241257000000004</v>
      </c>
      <c r="D148">
        <f t="shared" si="4"/>
        <v>2.827262483447469E-2</v>
      </c>
      <c r="E148">
        <f t="shared" si="5"/>
        <v>-2.8726914030101212E-4</v>
      </c>
    </row>
    <row r="149" spans="1:5" x14ac:dyDescent="0.35">
      <c r="A149" s="1">
        <v>42489</v>
      </c>
      <c r="B149">
        <v>184.451752</v>
      </c>
      <c r="C149">
        <v>99.086310999999995</v>
      </c>
      <c r="D149">
        <f t="shared" si="4"/>
        <v>1.7083827297293792E-3</v>
      </c>
      <c r="E149">
        <f t="shared" si="5"/>
        <v>-6.7859659817012623E-4</v>
      </c>
    </row>
    <row r="150" spans="1:5" x14ac:dyDescent="0.35">
      <c r="A150" s="1">
        <v>42521</v>
      </c>
      <c r="B150">
        <v>187.589508</v>
      </c>
      <c r="C150">
        <v>98.987976000000003</v>
      </c>
      <c r="D150">
        <f t="shared" si="4"/>
        <v>7.3257596635457438E-3</v>
      </c>
      <c r="E150">
        <f t="shared" si="5"/>
        <v>-4.3121550033933326E-4</v>
      </c>
    </row>
    <row r="151" spans="1:5" x14ac:dyDescent="0.35">
      <c r="A151" s="1">
        <v>42551</v>
      </c>
      <c r="B151">
        <v>188.24157700000001</v>
      </c>
      <c r="C151">
        <v>102.04433400000001</v>
      </c>
      <c r="D151">
        <f t="shared" si="4"/>
        <v>1.5070081426482532E-3</v>
      </c>
      <c r="E151">
        <f t="shared" si="5"/>
        <v>1.3206451214772793E-2</v>
      </c>
    </row>
    <row r="152" spans="1:5" x14ac:dyDescent="0.35">
      <c r="A152" s="1">
        <v>42580</v>
      </c>
      <c r="B152">
        <v>195.106979</v>
      </c>
      <c r="C152">
        <v>102.295845</v>
      </c>
      <c r="D152">
        <f t="shared" si="4"/>
        <v>1.5557251938477719E-2</v>
      </c>
      <c r="E152">
        <f t="shared" si="5"/>
        <v>1.0690985505919018E-3</v>
      </c>
    </row>
    <row r="153" spans="1:5" x14ac:dyDescent="0.35">
      <c r="A153" s="1">
        <v>42613</v>
      </c>
      <c r="B153">
        <v>195.34063699999999</v>
      </c>
      <c r="C153">
        <v>101.261223</v>
      </c>
      <c r="D153">
        <f t="shared" si="4"/>
        <v>5.1979516845775857E-4</v>
      </c>
      <c r="E153">
        <f t="shared" si="5"/>
        <v>-4.4148257710808943E-3</v>
      </c>
    </row>
    <row r="154" spans="1:5" x14ac:dyDescent="0.35">
      <c r="A154" s="1">
        <v>42643</v>
      </c>
      <c r="B154">
        <v>195.35195899999999</v>
      </c>
      <c r="C154">
        <v>101.501656</v>
      </c>
      <c r="D154">
        <f t="shared" si="4"/>
        <v>2.517110472953863E-5</v>
      </c>
      <c r="E154">
        <f t="shared" si="5"/>
        <v>1.0299594740710493E-3</v>
      </c>
    </row>
    <row r="155" spans="1:5" x14ac:dyDescent="0.35">
      <c r="A155" s="1">
        <v>42674</v>
      </c>
      <c r="B155">
        <v>191.965149</v>
      </c>
      <c r="C155">
        <v>99.984534999999994</v>
      </c>
      <c r="D155">
        <f t="shared" si="4"/>
        <v>-7.5953803973536167E-3</v>
      </c>
      <c r="E155">
        <f t="shared" si="5"/>
        <v>-6.5402966591590166E-3</v>
      </c>
    </row>
    <row r="156" spans="1:5" x14ac:dyDescent="0.35">
      <c r="A156" s="1">
        <v>42704</v>
      </c>
      <c r="B156">
        <v>199.03681900000001</v>
      </c>
      <c r="C156">
        <v>95.757935000000003</v>
      </c>
      <c r="D156">
        <f t="shared" si="4"/>
        <v>1.5711031872016879E-2</v>
      </c>
      <c r="E156">
        <f t="shared" si="5"/>
        <v>-1.8758059135467454E-2</v>
      </c>
    </row>
    <row r="157" spans="1:5" x14ac:dyDescent="0.35">
      <c r="A157" s="1">
        <v>42734</v>
      </c>
      <c r="B157">
        <v>203.07167100000001</v>
      </c>
      <c r="C157">
        <v>95.644469999999998</v>
      </c>
      <c r="D157">
        <f t="shared" si="4"/>
        <v>8.7159202908770762E-3</v>
      </c>
      <c r="E157">
        <f t="shared" si="5"/>
        <v>-5.1490710538902227E-4</v>
      </c>
    </row>
    <row r="158" spans="1:5" x14ac:dyDescent="0.35">
      <c r="A158" s="1">
        <v>42766</v>
      </c>
      <c r="B158">
        <v>206.705566</v>
      </c>
      <c r="C158">
        <v>95.854339999999993</v>
      </c>
      <c r="D158">
        <f t="shared" si="4"/>
        <v>7.7028286379539615E-3</v>
      </c>
      <c r="E158">
        <f t="shared" si="5"/>
        <v>9.5191630076175775E-4</v>
      </c>
    </row>
    <row r="159" spans="1:5" x14ac:dyDescent="0.35">
      <c r="A159" s="1">
        <v>42794</v>
      </c>
      <c r="B159">
        <v>214.82736199999999</v>
      </c>
      <c r="C159">
        <v>96.547943000000004</v>
      </c>
      <c r="D159">
        <f t="shared" si="4"/>
        <v>1.6737424389659035E-2</v>
      </c>
      <c r="E159">
        <f t="shared" si="5"/>
        <v>3.1312441384754859E-3</v>
      </c>
    </row>
    <row r="160" spans="1:5" x14ac:dyDescent="0.35">
      <c r="A160" s="1">
        <v>42825</v>
      </c>
      <c r="B160">
        <v>215.09588600000001</v>
      </c>
      <c r="C160">
        <v>96.625716999999995</v>
      </c>
      <c r="D160">
        <f t="shared" si="4"/>
        <v>5.4250849269352327E-4</v>
      </c>
      <c r="E160">
        <f t="shared" si="5"/>
        <v>3.4970420771204965E-4</v>
      </c>
    </row>
    <row r="161" spans="1:5" x14ac:dyDescent="0.35">
      <c r="A161" s="1">
        <v>42853</v>
      </c>
      <c r="B161">
        <v>217.23097200000001</v>
      </c>
      <c r="C161">
        <v>97.697097999999997</v>
      </c>
      <c r="D161">
        <f t="shared" si="4"/>
        <v>4.2896414582495818E-3</v>
      </c>
      <c r="E161">
        <f t="shared" si="5"/>
        <v>4.7889340325628282E-3</v>
      </c>
    </row>
    <row r="162" spans="1:5" x14ac:dyDescent="0.35">
      <c r="A162" s="1">
        <v>42886</v>
      </c>
      <c r="B162">
        <v>220.296738</v>
      </c>
      <c r="C162">
        <v>98.504813999999996</v>
      </c>
      <c r="D162">
        <f t="shared" si="4"/>
        <v>6.0863210142099661E-3</v>
      </c>
      <c r="E162">
        <f t="shared" si="5"/>
        <v>3.5757916919901449E-3</v>
      </c>
    </row>
    <row r="163" spans="1:5" x14ac:dyDescent="0.35">
      <c r="A163" s="1">
        <v>42916</v>
      </c>
      <c r="B163">
        <v>221.701111</v>
      </c>
      <c r="C163">
        <v>98.002906999999993</v>
      </c>
      <c r="D163">
        <f t="shared" si="4"/>
        <v>2.7598030092896107E-3</v>
      </c>
      <c r="E163">
        <f t="shared" si="5"/>
        <v>-2.2184972011890544E-3</v>
      </c>
    </row>
    <row r="164" spans="1:5" x14ac:dyDescent="0.35">
      <c r="A164" s="1">
        <v>42947</v>
      </c>
      <c r="B164">
        <v>226.25799599999999</v>
      </c>
      <c r="C164">
        <v>98.370232000000001</v>
      </c>
      <c r="D164">
        <f t="shared" si="4"/>
        <v>8.8360667180994723E-3</v>
      </c>
      <c r="E164">
        <f t="shared" si="5"/>
        <v>1.6247375525668196E-3</v>
      </c>
    </row>
    <row r="165" spans="1:5" x14ac:dyDescent="0.35">
      <c r="A165" s="1">
        <v>42978</v>
      </c>
      <c r="B165">
        <v>226.918137</v>
      </c>
      <c r="C165">
        <v>99.804039000000003</v>
      </c>
      <c r="D165">
        <f t="shared" si="4"/>
        <v>1.2652731487290828E-3</v>
      </c>
      <c r="E165">
        <f t="shared" si="5"/>
        <v>6.2844215920201275E-3</v>
      </c>
    </row>
    <row r="166" spans="1:5" x14ac:dyDescent="0.35">
      <c r="A166" s="1">
        <v>43007</v>
      </c>
      <c r="B166">
        <v>231.49041700000001</v>
      </c>
      <c r="C166">
        <v>98.365325999999996</v>
      </c>
      <c r="D166">
        <f t="shared" si="4"/>
        <v>8.6638079083222724E-3</v>
      </c>
      <c r="E166">
        <f t="shared" si="5"/>
        <v>-6.3060816188127023E-3</v>
      </c>
    </row>
    <row r="167" spans="1:5" x14ac:dyDescent="0.35">
      <c r="A167" s="1">
        <v>43039</v>
      </c>
      <c r="B167">
        <v>236.945267</v>
      </c>
      <c r="C167">
        <v>98.179428000000001</v>
      </c>
      <c r="D167">
        <f t="shared" si="4"/>
        <v>1.0115020802341784E-2</v>
      </c>
      <c r="E167">
        <f t="shared" si="5"/>
        <v>-8.215380774981183E-4</v>
      </c>
    </row>
    <row r="168" spans="1:5" x14ac:dyDescent="0.35">
      <c r="A168" s="1">
        <v>43069</v>
      </c>
      <c r="B168">
        <v>244.18768299999999</v>
      </c>
      <c r="C168">
        <v>97.90522</v>
      </c>
      <c r="D168">
        <f t="shared" si="4"/>
        <v>1.3075715983234813E-2</v>
      </c>
      <c r="E168">
        <f t="shared" si="5"/>
        <v>-1.2146498987664939E-3</v>
      </c>
    </row>
    <row r="169" spans="1:5" x14ac:dyDescent="0.35">
      <c r="A169" s="1">
        <v>43098</v>
      </c>
      <c r="B169">
        <v>247.14923099999999</v>
      </c>
      <c r="C169">
        <v>98.086151000000001</v>
      </c>
      <c r="D169">
        <f t="shared" si="4"/>
        <v>5.2355094606151564E-3</v>
      </c>
      <c r="E169">
        <f t="shared" si="5"/>
        <v>8.0184506926064033E-4</v>
      </c>
    </row>
    <row r="170" spans="1:5" x14ac:dyDescent="0.35">
      <c r="A170" s="1">
        <v>43131</v>
      </c>
      <c r="B170">
        <v>261.07827800000001</v>
      </c>
      <c r="C170">
        <v>95.977097000000001</v>
      </c>
      <c r="D170">
        <f t="shared" si="4"/>
        <v>2.3811476047178912E-2</v>
      </c>
      <c r="E170">
        <f t="shared" si="5"/>
        <v>-9.4400829356518067E-3</v>
      </c>
    </row>
    <row r="171" spans="1:5" x14ac:dyDescent="0.35">
      <c r="A171" s="1">
        <v>43159</v>
      </c>
      <c r="B171">
        <v>251.58538799999999</v>
      </c>
      <c r="C171">
        <v>95.081824999999995</v>
      </c>
      <c r="D171">
        <f t="shared" si="4"/>
        <v>-1.6085325728151169E-2</v>
      </c>
      <c r="E171">
        <f t="shared" si="5"/>
        <v>-4.0701007950643912E-3</v>
      </c>
    </row>
    <row r="172" spans="1:5" x14ac:dyDescent="0.35">
      <c r="A172" s="1">
        <v>43188</v>
      </c>
      <c r="B172">
        <v>244.689346</v>
      </c>
      <c r="C172">
        <v>96.180724999999995</v>
      </c>
      <c r="D172">
        <f t="shared" si="4"/>
        <v>-1.2070353638332502E-2</v>
      </c>
      <c r="E172">
        <f t="shared" si="5"/>
        <v>4.9905374334793997E-3</v>
      </c>
    </row>
    <row r="173" spans="1:5" x14ac:dyDescent="0.35">
      <c r="A173" s="1">
        <v>43220</v>
      </c>
      <c r="B173">
        <v>245.95391799999999</v>
      </c>
      <c r="C173">
        <v>94.952927000000003</v>
      </c>
      <c r="D173">
        <f t="shared" si="4"/>
        <v>2.2386849996740882E-3</v>
      </c>
      <c r="E173">
        <f t="shared" si="5"/>
        <v>-5.5796896608916458E-3</v>
      </c>
    </row>
    <row r="174" spans="1:5" x14ac:dyDescent="0.35">
      <c r="A174" s="1">
        <v>43251</v>
      </c>
      <c r="B174">
        <v>251.93284600000001</v>
      </c>
      <c r="C174">
        <v>95.889304999999993</v>
      </c>
      <c r="D174">
        <f t="shared" si="4"/>
        <v>1.0431047592013404E-2</v>
      </c>
      <c r="E174">
        <f t="shared" si="5"/>
        <v>4.2618141439787214E-3</v>
      </c>
    </row>
    <row r="175" spans="1:5" x14ac:dyDescent="0.35">
      <c r="A175" s="1">
        <v>43280</v>
      </c>
      <c r="B175">
        <v>253.38166799999999</v>
      </c>
      <c r="C175">
        <v>96.078636000000003</v>
      </c>
      <c r="D175">
        <f t="shared" si="4"/>
        <v>2.490397986298425E-3</v>
      </c>
      <c r="E175">
        <f t="shared" si="5"/>
        <v>8.5665798972025576E-4</v>
      </c>
    </row>
    <row r="176" spans="1:5" x14ac:dyDescent="0.35">
      <c r="A176" s="1">
        <v>43312</v>
      </c>
      <c r="B176">
        <v>262.76852400000001</v>
      </c>
      <c r="C176">
        <v>95.571586999999994</v>
      </c>
      <c r="D176">
        <f t="shared" si="4"/>
        <v>1.5798150829834365E-2</v>
      </c>
      <c r="E176">
        <f t="shared" si="5"/>
        <v>-2.298031206118972E-3</v>
      </c>
    </row>
    <row r="177" spans="1:5" x14ac:dyDescent="0.35">
      <c r="A177" s="1">
        <v>43343</v>
      </c>
      <c r="B177">
        <v>271.156158</v>
      </c>
      <c r="C177">
        <v>96.540665000000004</v>
      </c>
      <c r="D177">
        <f t="shared" si="4"/>
        <v>1.3646130192443793E-2</v>
      </c>
      <c r="E177">
        <f t="shared" si="5"/>
        <v>4.3814883567872389E-3</v>
      </c>
    </row>
    <row r="178" spans="1:5" x14ac:dyDescent="0.35">
      <c r="A178" s="1">
        <v>43371</v>
      </c>
      <c r="B178">
        <v>272.76828</v>
      </c>
      <c r="C178">
        <v>95.377312000000003</v>
      </c>
      <c r="D178">
        <f t="shared" si="4"/>
        <v>2.5743933898674069E-3</v>
      </c>
      <c r="E178">
        <f t="shared" si="5"/>
        <v>-5.2652074044081442E-3</v>
      </c>
    </row>
    <row r="179" spans="1:5" x14ac:dyDescent="0.35">
      <c r="A179" s="1">
        <v>43404</v>
      </c>
      <c r="B179">
        <v>253.918823</v>
      </c>
      <c r="C179">
        <v>95.088279999999997</v>
      </c>
      <c r="D179">
        <f t="shared" si="4"/>
        <v>-3.109896885794881E-2</v>
      </c>
      <c r="E179">
        <f t="shared" si="5"/>
        <v>-1.3180868809854079E-3</v>
      </c>
    </row>
    <row r="180" spans="1:5" x14ac:dyDescent="0.35">
      <c r="A180" s="1">
        <v>43434</v>
      </c>
      <c r="B180">
        <v>258.62890599999997</v>
      </c>
      <c r="C180">
        <v>96.353003999999999</v>
      </c>
      <c r="D180">
        <f t="shared" si="4"/>
        <v>7.9821664383740547E-3</v>
      </c>
      <c r="E180">
        <f t="shared" si="5"/>
        <v>5.7382674589169409E-3</v>
      </c>
    </row>
    <row r="181" spans="1:5" x14ac:dyDescent="0.35">
      <c r="A181" s="1">
        <v>43465</v>
      </c>
      <c r="B181">
        <v>235.85694899999999</v>
      </c>
      <c r="C181">
        <v>99.054976999999994</v>
      </c>
      <c r="D181">
        <f t="shared" si="4"/>
        <v>-4.00283864609427E-2</v>
      </c>
      <c r="E181">
        <f t="shared" si="5"/>
        <v>1.2011042260691265E-2</v>
      </c>
    </row>
    <row r="182" spans="1:5" x14ac:dyDescent="0.35">
      <c r="A182" s="1">
        <v>43496</v>
      </c>
      <c r="B182">
        <v>254.74099699999999</v>
      </c>
      <c r="C182">
        <v>99.701408000000001</v>
      </c>
      <c r="D182">
        <f t="shared" si="4"/>
        <v>3.3450167919696253E-2</v>
      </c>
      <c r="E182">
        <f t="shared" si="5"/>
        <v>2.8249900613613022E-3</v>
      </c>
    </row>
    <row r="183" spans="1:5" x14ac:dyDescent="0.35">
      <c r="A183" s="1">
        <v>43524</v>
      </c>
      <c r="B183">
        <v>262.99865699999998</v>
      </c>
      <c r="C183">
        <v>99.177504999999996</v>
      </c>
      <c r="D183">
        <f t="shared" si="4"/>
        <v>1.3854686564896886E-2</v>
      </c>
      <c r="E183">
        <f t="shared" si="5"/>
        <v>-2.2881129510261312E-3</v>
      </c>
    </row>
    <row r="184" spans="1:5" x14ac:dyDescent="0.35">
      <c r="A184" s="1">
        <v>43553</v>
      </c>
      <c r="B184">
        <v>267.75906400000002</v>
      </c>
      <c r="C184">
        <v>101.810806</v>
      </c>
      <c r="D184">
        <f t="shared" si="4"/>
        <v>7.7906504228365415E-3</v>
      </c>
      <c r="E184">
        <f t="shared" si="5"/>
        <v>1.1380697031366101E-2</v>
      </c>
    </row>
    <row r="185" spans="1:5" x14ac:dyDescent="0.35">
      <c r="A185" s="1">
        <v>43585</v>
      </c>
      <c r="B185">
        <v>278.69766199999998</v>
      </c>
      <c r="C185">
        <v>101.282875</v>
      </c>
      <c r="D185">
        <f t="shared" si="4"/>
        <v>1.7389144226049664E-2</v>
      </c>
      <c r="E185">
        <f t="shared" si="5"/>
        <v>-2.2578549506538214E-3</v>
      </c>
    </row>
    <row r="186" spans="1:5" x14ac:dyDescent="0.35">
      <c r="A186" s="1">
        <v>43616</v>
      </c>
      <c r="B186">
        <v>260.92477400000001</v>
      </c>
      <c r="C186">
        <v>104.370575</v>
      </c>
      <c r="D186">
        <f t="shared" si="4"/>
        <v>-2.8618009448622514E-2</v>
      </c>
      <c r="E186">
        <f t="shared" si="5"/>
        <v>1.3042055431639395E-2</v>
      </c>
    </row>
    <row r="187" spans="1:5" x14ac:dyDescent="0.35">
      <c r="A187" s="1">
        <v>43644</v>
      </c>
      <c r="B187">
        <v>279.08163500000001</v>
      </c>
      <c r="C187">
        <v>105.64093</v>
      </c>
      <c r="D187">
        <f t="shared" si="4"/>
        <v>2.9215942653882172E-2</v>
      </c>
      <c r="E187">
        <f t="shared" si="5"/>
        <v>5.2541397265984842E-3</v>
      </c>
    </row>
    <row r="188" spans="1:5" x14ac:dyDescent="0.35">
      <c r="A188" s="1">
        <v>43677</v>
      </c>
      <c r="B188">
        <v>283.30111699999998</v>
      </c>
      <c r="C188">
        <v>105.68132799999999</v>
      </c>
      <c r="D188">
        <f t="shared" si="4"/>
        <v>6.5170282314847908E-3</v>
      </c>
      <c r="E188">
        <f t="shared" si="5"/>
        <v>1.6604619749658624E-4</v>
      </c>
    </row>
    <row r="189" spans="1:5" x14ac:dyDescent="0.35">
      <c r="A189" s="1">
        <v>43707</v>
      </c>
      <c r="B189">
        <v>278.55773900000003</v>
      </c>
      <c r="C189">
        <v>109.857468</v>
      </c>
      <c r="D189">
        <f t="shared" si="4"/>
        <v>-7.3330581584966871E-3</v>
      </c>
      <c r="E189">
        <f t="shared" si="5"/>
        <v>1.6831323141525887E-2</v>
      </c>
    </row>
    <row r="190" spans="1:5" x14ac:dyDescent="0.35">
      <c r="A190" s="1">
        <v>43738</v>
      </c>
      <c r="B190">
        <v>283.977936</v>
      </c>
      <c r="C190">
        <v>108.554474</v>
      </c>
      <c r="D190">
        <f t="shared" si="4"/>
        <v>8.3693696347092849E-3</v>
      </c>
      <c r="E190">
        <f t="shared" si="5"/>
        <v>-5.1818578456613151E-3</v>
      </c>
    </row>
    <row r="191" spans="1:5" x14ac:dyDescent="0.35">
      <c r="A191" s="1">
        <v>43769</v>
      </c>
      <c r="B191">
        <v>290.25509599999998</v>
      </c>
      <c r="C191">
        <v>108.75843</v>
      </c>
      <c r="D191">
        <f t="shared" si="4"/>
        <v>9.4952550358637193E-3</v>
      </c>
      <c r="E191">
        <f t="shared" si="5"/>
        <v>8.1520231636820714E-4</v>
      </c>
    </row>
    <row r="192" spans="1:5" x14ac:dyDescent="0.35">
      <c r="A192" s="1">
        <v>43798</v>
      </c>
      <c r="B192">
        <v>300.76190200000002</v>
      </c>
      <c r="C192">
        <v>108.01106299999999</v>
      </c>
      <c r="D192">
        <f t="shared" si="4"/>
        <v>1.544296924148135E-2</v>
      </c>
      <c r="E192">
        <f t="shared" si="5"/>
        <v>-2.9946893878397369E-3</v>
      </c>
    </row>
    <row r="193" spans="1:5" x14ac:dyDescent="0.35">
      <c r="A193" s="1">
        <v>43830</v>
      </c>
      <c r="B193">
        <v>309.50064099999997</v>
      </c>
      <c r="C193">
        <v>107.008644</v>
      </c>
      <c r="D193">
        <f t="shared" si="4"/>
        <v>1.2438730200659968E-2</v>
      </c>
      <c r="E193">
        <f t="shared" si="5"/>
        <v>-4.0493794761158599E-3</v>
      </c>
    </row>
    <row r="194" spans="1:5" x14ac:dyDescent="0.35">
      <c r="A194" s="1">
        <v>43861</v>
      </c>
      <c r="B194">
        <v>309.37564099999997</v>
      </c>
      <c r="C194">
        <v>110.71734600000001</v>
      </c>
      <c r="D194">
        <f t="shared" si="4"/>
        <v>-1.7543671507557536E-4</v>
      </c>
      <c r="E194">
        <f t="shared" si="5"/>
        <v>1.4796806017857775E-2</v>
      </c>
    </row>
    <row r="195" spans="1:5" x14ac:dyDescent="0.35">
      <c r="A195" s="1">
        <v>43889</v>
      </c>
      <c r="B195">
        <v>284.883667</v>
      </c>
      <c r="C195">
        <v>113.99645200000001</v>
      </c>
      <c r="D195">
        <f t="shared" si="4"/>
        <v>-3.5818565193431136E-2</v>
      </c>
      <c r="E195">
        <f t="shared" si="5"/>
        <v>1.2675667876777116E-2</v>
      </c>
    </row>
    <row r="196" spans="1:5" x14ac:dyDescent="0.35">
      <c r="A196" s="1">
        <v>43921</v>
      </c>
      <c r="B196">
        <v>249.30987500000001</v>
      </c>
      <c r="C196">
        <v>118.24018100000001</v>
      </c>
      <c r="D196">
        <f t="shared" ref="D196:D217" si="6">LOG10(B196/B195)</f>
        <v>-5.7928069943404638E-2</v>
      </c>
      <c r="E196">
        <f t="shared" ref="E196:E217" si="7">LOG10(C196/C195)</f>
        <v>1.5873751198868528E-2</v>
      </c>
    </row>
    <row r="197" spans="1:5" x14ac:dyDescent="0.35">
      <c r="A197" s="1">
        <v>43951</v>
      </c>
      <c r="B197">
        <v>280.96816999999999</v>
      </c>
      <c r="C197">
        <v>118.565659</v>
      </c>
      <c r="D197">
        <f t="shared" si="6"/>
        <v>5.1917641873288109E-2</v>
      </c>
      <c r="E197">
        <f t="shared" si="7"/>
        <v>1.1938336351155281E-3</v>
      </c>
    </row>
    <row r="198" spans="1:5" x14ac:dyDescent="0.35">
      <c r="A198" s="1">
        <v>43980</v>
      </c>
      <c r="B198">
        <v>294.35494999999997</v>
      </c>
      <c r="C198">
        <v>118.953903</v>
      </c>
      <c r="D198">
        <f t="shared" si="6"/>
        <v>2.0214220656982099E-2</v>
      </c>
      <c r="E198">
        <f t="shared" si="7"/>
        <v>1.4197767592774582E-3</v>
      </c>
    </row>
    <row r="199" spans="1:5" x14ac:dyDescent="0.35">
      <c r="A199" s="1">
        <v>44012</v>
      </c>
      <c r="B199">
        <v>299.57516500000003</v>
      </c>
      <c r="C199">
        <v>119.0047</v>
      </c>
      <c r="D199">
        <f t="shared" si="6"/>
        <v>7.634463696703838E-3</v>
      </c>
      <c r="E199">
        <f t="shared" si="7"/>
        <v>1.8541760503056238E-4</v>
      </c>
    </row>
    <row r="200" spans="1:5" x14ac:dyDescent="0.35">
      <c r="A200" s="1">
        <v>44043</v>
      </c>
      <c r="B200">
        <v>317.21777300000002</v>
      </c>
      <c r="C200">
        <v>120.021141</v>
      </c>
      <c r="D200">
        <f t="shared" si="6"/>
        <v>2.4851704682604069E-2</v>
      </c>
      <c r="E200">
        <f t="shared" si="7"/>
        <v>3.6936372779535096E-3</v>
      </c>
    </row>
    <row r="201" spans="1:5" x14ac:dyDescent="0.35">
      <c r="A201" s="1">
        <v>44074</v>
      </c>
      <c r="B201">
        <v>339.35855099999998</v>
      </c>
      <c r="C201">
        <v>118.85710899999999</v>
      </c>
      <c r="D201">
        <f t="shared" si="6"/>
        <v>2.9301284944562824E-2</v>
      </c>
      <c r="E201">
        <f t="shared" si="7"/>
        <v>-4.2325885738689938E-3</v>
      </c>
    </row>
    <row r="202" spans="1:5" x14ac:dyDescent="0.35">
      <c r="A202" s="1">
        <v>44104</v>
      </c>
      <c r="B202">
        <v>326.651794</v>
      </c>
      <c r="C202">
        <v>119.246719</v>
      </c>
      <c r="D202">
        <f t="shared" si="6"/>
        <v>-1.6573749101724381E-2</v>
      </c>
      <c r="E202">
        <f t="shared" si="7"/>
        <v>1.4212759662960476E-3</v>
      </c>
    </row>
    <row r="203" spans="1:5" x14ac:dyDescent="0.35">
      <c r="A203" s="1">
        <v>44134</v>
      </c>
      <c r="B203">
        <v>318.50714099999999</v>
      </c>
      <c r="C203">
        <v>117.600151</v>
      </c>
      <c r="D203">
        <f t="shared" si="6"/>
        <v>-1.0965873957247666E-2</v>
      </c>
      <c r="E203">
        <f t="shared" si="7"/>
        <v>-6.0385591516715995E-3</v>
      </c>
    </row>
    <row r="204" spans="1:5" x14ac:dyDescent="0.35">
      <c r="A204" s="1">
        <v>44165</v>
      </c>
      <c r="B204">
        <v>353.15335099999999</v>
      </c>
      <c r="C204">
        <v>117.99809999999999</v>
      </c>
      <c r="D204">
        <f t="shared" si="6"/>
        <v>4.4844157780235053E-2</v>
      </c>
      <c r="E204">
        <f t="shared" si="7"/>
        <v>1.467134992789971E-3</v>
      </c>
    </row>
    <row r="205" spans="1:5" x14ac:dyDescent="0.35">
      <c r="A205" s="1">
        <v>44196</v>
      </c>
      <c r="B205">
        <v>366.237122</v>
      </c>
      <c r="C205">
        <v>117.71669</v>
      </c>
      <c r="D205">
        <f t="shared" si="6"/>
        <v>1.5799030990592228E-2</v>
      </c>
      <c r="E205">
        <f t="shared" si="7"/>
        <v>-1.036972420920866E-3</v>
      </c>
    </row>
    <row r="206" spans="1:5" x14ac:dyDescent="0.35">
      <c r="A206" s="1">
        <v>44225</v>
      </c>
      <c r="B206">
        <v>362.504974</v>
      </c>
      <c r="C206">
        <v>116.431091</v>
      </c>
      <c r="D206">
        <f t="shared" si="6"/>
        <v>-4.4483925434964282E-3</v>
      </c>
      <c r="E206">
        <f t="shared" si="7"/>
        <v>-4.7690749818864453E-3</v>
      </c>
    </row>
    <row r="207" spans="1:5" x14ac:dyDescent="0.35">
      <c r="A207" s="1">
        <v>44253</v>
      </c>
      <c r="B207">
        <v>372.58459499999998</v>
      </c>
      <c r="C207">
        <v>113.67945899999999</v>
      </c>
      <c r="D207">
        <f t="shared" si="6"/>
        <v>1.1910924469565107E-2</v>
      </c>
      <c r="E207">
        <f t="shared" si="7"/>
        <v>-1.0386968850792473E-2</v>
      </c>
    </row>
    <row r="208" spans="1:5" x14ac:dyDescent="0.35">
      <c r="A208" s="1">
        <v>44286</v>
      </c>
      <c r="B208">
        <v>389.499664</v>
      </c>
      <c r="C208">
        <v>110.9674</v>
      </c>
      <c r="D208">
        <f t="shared" si="6"/>
        <v>1.9282192911699091E-2</v>
      </c>
      <c r="E208">
        <f t="shared" si="7"/>
        <v>-1.0486587616776363E-2</v>
      </c>
    </row>
    <row r="209" spans="1:5" x14ac:dyDescent="0.35">
      <c r="A209" s="1">
        <v>44316</v>
      </c>
      <c r="B209">
        <v>410.10830700000002</v>
      </c>
      <c r="C209">
        <v>112.078453</v>
      </c>
      <c r="D209">
        <f t="shared" si="6"/>
        <v>2.2391478915951963E-2</v>
      </c>
      <c r="E209">
        <f t="shared" si="7"/>
        <v>4.3267173233401479E-3</v>
      </c>
    </row>
    <row r="210" spans="1:5" x14ac:dyDescent="0.35">
      <c r="A210" s="1">
        <v>44344</v>
      </c>
      <c r="B210">
        <v>412.801086</v>
      </c>
      <c r="C210">
        <v>112.55468</v>
      </c>
      <c r="D210">
        <f t="shared" si="6"/>
        <v>2.8422648829710285E-3</v>
      </c>
      <c r="E210">
        <f t="shared" si="7"/>
        <v>1.8414297599494494E-3</v>
      </c>
    </row>
    <row r="211" spans="1:5" x14ac:dyDescent="0.35">
      <c r="A211" s="1">
        <v>44377</v>
      </c>
      <c r="B211">
        <v>422.05914300000001</v>
      </c>
      <c r="C211">
        <v>113.70560500000001</v>
      </c>
      <c r="D211">
        <f t="shared" si="6"/>
        <v>9.6324815941682424E-3</v>
      </c>
      <c r="E211">
        <f t="shared" si="7"/>
        <v>4.4183157264668753E-3</v>
      </c>
    </row>
    <row r="212" spans="1:5" x14ac:dyDescent="0.35">
      <c r="A212" s="1">
        <v>44407</v>
      </c>
      <c r="B212">
        <v>432.36270100000002</v>
      </c>
      <c r="C212">
        <v>115.968613</v>
      </c>
      <c r="D212">
        <f t="shared" si="6"/>
        <v>1.047490848683484E-2</v>
      </c>
      <c r="E212">
        <f t="shared" si="7"/>
        <v>8.5585896616445396E-3</v>
      </c>
    </row>
    <row r="213" spans="1:5" x14ac:dyDescent="0.35">
      <c r="A213" s="1">
        <v>44439</v>
      </c>
      <c r="B213">
        <v>445.229736</v>
      </c>
      <c r="C213">
        <v>115.511177</v>
      </c>
      <c r="D213">
        <f t="shared" si="6"/>
        <v>1.2735941041028608E-2</v>
      </c>
      <c r="E213">
        <f t="shared" si="7"/>
        <v>-1.7164538573682519E-3</v>
      </c>
    </row>
    <row r="214" spans="1:5" x14ac:dyDescent="0.35">
      <c r="A214" s="1">
        <v>44469</v>
      </c>
      <c r="B214">
        <v>424.47961400000003</v>
      </c>
      <c r="C214">
        <v>113.666397</v>
      </c>
      <c r="D214">
        <f t="shared" si="6"/>
        <v>-2.0727324574370758E-2</v>
      </c>
      <c r="E214">
        <f t="shared" si="7"/>
        <v>-6.9919151796212263E-3</v>
      </c>
    </row>
    <row r="215" spans="1:5" x14ac:dyDescent="0.35">
      <c r="A215" s="1">
        <v>44498</v>
      </c>
      <c r="B215">
        <v>454.26260400000001</v>
      </c>
      <c r="C215">
        <v>113.162918</v>
      </c>
      <c r="D215">
        <f t="shared" si="6"/>
        <v>2.9450148397123586E-2</v>
      </c>
      <c r="E215">
        <f t="shared" si="7"/>
        <v>-1.9279563626927608E-3</v>
      </c>
    </row>
    <row r="216" spans="1:5" x14ac:dyDescent="0.35">
      <c r="A216" s="1">
        <v>44530</v>
      </c>
      <c r="B216">
        <v>450.61270100000002</v>
      </c>
      <c r="C216">
        <v>114.398788</v>
      </c>
      <c r="D216">
        <f t="shared" si="6"/>
        <v>-3.5035574965152348E-3</v>
      </c>
      <c r="E216">
        <f t="shared" si="7"/>
        <v>4.7172857668258466E-3</v>
      </c>
    </row>
    <row r="217" spans="1:5" x14ac:dyDescent="0.35">
      <c r="A217" s="1">
        <v>44561</v>
      </c>
      <c r="B217">
        <v>471.45251500000001</v>
      </c>
      <c r="C217">
        <v>113.79930899999999</v>
      </c>
      <c r="D217">
        <f t="shared" si="6"/>
        <v>1.9634528243127666E-2</v>
      </c>
      <c r="E217">
        <f t="shared" si="7"/>
        <v>-2.2817983502158709E-3</v>
      </c>
    </row>
    <row r="218" spans="1:5" x14ac:dyDescent="0.35">
      <c r="A218" s="1"/>
    </row>
    <row r="219" spans="1:5" x14ac:dyDescent="0.35">
      <c r="A219" s="1"/>
    </row>
    <row r="220" spans="1:5" x14ac:dyDescent="0.35">
      <c r="A220" s="1"/>
    </row>
    <row r="221" spans="1:5" x14ac:dyDescent="0.35">
      <c r="A221" s="1"/>
    </row>
    <row r="222" spans="1:5" x14ac:dyDescent="0.35">
      <c r="A222" s="1"/>
    </row>
    <row r="223" spans="1:5" x14ac:dyDescent="0.35">
      <c r="A223" s="1"/>
    </row>
    <row r="224" spans="1:5" x14ac:dyDescent="0.35">
      <c r="A224" s="1"/>
    </row>
    <row r="225" spans="1:1" x14ac:dyDescent="0.35">
      <c r="A225" s="1"/>
    </row>
    <row r="226" spans="1:1" x14ac:dyDescent="0.35">
      <c r="A2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4761-8C63-429F-8105-C7A72EFF556A}">
  <dimension ref="A1:P217"/>
  <sheetViews>
    <sheetView tabSelected="1" zoomScale="95" zoomScaleNormal="95" workbookViewId="0">
      <selection activeCell="I14" sqref="I14:J15"/>
    </sheetView>
  </sheetViews>
  <sheetFormatPr defaultRowHeight="14.5" x14ac:dyDescent="0.35"/>
  <cols>
    <col min="1" max="1" width="12" customWidth="1"/>
    <col min="8" max="10" width="12.726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35">
      <c r="A2" s="1">
        <v>38016</v>
      </c>
      <c r="B2">
        <v>79.261864000000003</v>
      </c>
      <c r="C2">
        <v>52.687018999999999</v>
      </c>
      <c r="G2" t="s">
        <v>5</v>
      </c>
    </row>
    <row r="3" spans="1:15" x14ac:dyDescent="0.35">
      <c r="A3" s="1">
        <v>38044</v>
      </c>
      <c r="B3">
        <v>80.337517000000005</v>
      </c>
      <c r="C3">
        <v>53.536327</v>
      </c>
      <c r="D3">
        <f>LOG10(B3/B2)</f>
        <v>5.8541234036051095E-3</v>
      </c>
      <c r="E3">
        <f>LOG10(C3/C2)</f>
        <v>6.9449448159732757E-3</v>
      </c>
      <c r="G3" t="s">
        <v>6</v>
      </c>
      <c r="H3">
        <f>AVERAGE(D3:D217)</f>
        <v>3.601738025313096E-3</v>
      </c>
      <c r="I3">
        <f>H3*12</f>
        <v>4.3220856303757153E-2</v>
      </c>
    </row>
    <row r="4" spans="1:15" x14ac:dyDescent="0.35">
      <c r="A4" s="1">
        <v>38077</v>
      </c>
      <c r="B4">
        <v>79.273383999999993</v>
      </c>
      <c r="C4">
        <v>54.230674999999998</v>
      </c>
      <c r="D4">
        <f t="shared" ref="D4:E67" si="0">LOG10(B4/B3)</f>
        <v>-5.7910071880827975E-3</v>
      </c>
      <c r="E4">
        <f t="shared" si="0"/>
        <v>5.596438096715178E-3</v>
      </c>
      <c r="G4" t="s">
        <v>7</v>
      </c>
      <c r="H4">
        <f>AVERAGE(E3:E217)</f>
        <v>1.5555162690440629E-3</v>
      </c>
      <c r="I4">
        <f>H4*12</f>
        <v>1.8666195228528755E-2</v>
      </c>
    </row>
    <row r="5" spans="1:15" x14ac:dyDescent="0.35">
      <c r="A5" s="1">
        <v>38107</v>
      </c>
      <c r="B5">
        <v>77.773437999999999</v>
      </c>
      <c r="C5">
        <v>51.873660999999998</v>
      </c>
      <c r="D5">
        <f t="shared" si="0"/>
        <v>-8.2961001226298393E-3</v>
      </c>
      <c r="E5">
        <f t="shared" si="0"/>
        <v>-1.9298110513369764E-2</v>
      </c>
    </row>
    <row r="6" spans="1:15" x14ac:dyDescent="0.35">
      <c r="A6" s="1">
        <v>38135</v>
      </c>
      <c r="B6">
        <v>79.105186000000003</v>
      </c>
      <c r="C6">
        <v>51.598221000000002</v>
      </c>
      <c r="D6">
        <f t="shared" si="0"/>
        <v>7.3736585229966529E-3</v>
      </c>
      <c r="E6">
        <f t="shared" si="0"/>
        <v>-2.3121712360326813E-3</v>
      </c>
      <c r="G6" t="s">
        <v>8</v>
      </c>
    </row>
    <row r="7" spans="1:15" x14ac:dyDescent="0.35">
      <c r="A7" s="1">
        <v>38168</v>
      </c>
      <c r="B7">
        <v>80.568741000000003</v>
      </c>
      <c r="C7">
        <v>51.935268000000001</v>
      </c>
      <c r="D7">
        <f t="shared" si="0"/>
        <v>7.9616212038021404E-3</v>
      </c>
      <c r="E7">
        <f t="shared" si="0"/>
        <v>2.8276487300299496E-3</v>
      </c>
      <c r="G7" t="s">
        <v>9</v>
      </c>
      <c r="H7">
        <f>STDEV(D3:D217)</f>
        <v>1.8043869704554728E-2</v>
      </c>
    </row>
    <row r="8" spans="1:15" x14ac:dyDescent="0.35">
      <c r="A8" s="1">
        <v>38198</v>
      </c>
      <c r="B8">
        <v>77.972922999999994</v>
      </c>
      <c r="C8">
        <v>52.564574999999998</v>
      </c>
      <c r="D8">
        <f t="shared" si="0"/>
        <v>-1.4222762149601983E-2</v>
      </c>
      <c r="E8">
        <f t="shared" si="0"/>
        <v>5.230780326406604E-3</v>
      </c>
      <c r="G8" t="s">
        <v>10</v>
      </c>
      <c r="H8">
        <f>STDEV(E3:E218)</f>
        <v>7.5604323788818944E-3</v>
      </c>
    </row>
    <row r="9" spans="1:15" x14ac:dyDescent="0.35">
      <c r="A9" s="1">
        <v>38230</v>
      </c>
      <c r="B9">
        <v>78.162848999999994</v>
      </c>
      <c r="C9">
        <v>54.051997999999998</v>
      </c>
      <c r="D9">
        <f t="shared" si="0"/>
        <v>1.0565657491078419E-3</v>
      </c>
      <c r="E9">
        <f t="shared" si="0"/>
        <v>1.21185946578217E-2</v>
      </c>
    </row>
    <row r="10" spans="1:15" x14ac:dyDescent="0.35">
      <c r="A10" s="1">
        <v>38260</v>
      </c>
      <c r="B10">
        <v>78.947379999999995</v>
      </c>
      <c r="C10">
        <v>54.226272999999999</v>
      </c>
      <c r="D10">
        <f t="shared" si="0"/>
        <v>4.3373409654581026E-3</v>
      </c>
      <c r="E10">
        <f t="shared" si="0"/>
        <v>1.398004151540809E-3</v>
      </c>
      <c r="G10" t="s">
        <v>11</v>
      </c>
    </row>
    <row r="11" spans="1:15" x14ac:dyDescent="0.35">
      <c r="A11" s="1">
        <v>38289</v>
      </c>
      <c r="B11">
        <v>79.964591999999996</v>
      </c>
      <c r="C11">
        <v>54.762664999999998</v>
      </c>
      <c r="D11">
        <f t="shared" si="0"/>
        <v>5.5600039043192549E-3</v>
      </c>
      <c r="E11">
        <f t="shared" si="0"/>
        <v>4.2748185430543139E-3</v>
      </c>
      <c r="G11" s="2" t="s">
        <v>12</v>
      </c>
      <c r="H11" s="2">
        <f>CORREL(D3:D217,E3:E217)</f>
        <v>-0.29352439317107404</v>
      </c>
    </row>
    <row r="12" spans="1:15" x14ac:dyDescent="0.35">
      <c r="A12" s="1">
        <v>38321</v>
      </c>
      <c r="B12">
        <v>83.524390999999994</v>
      </c>
      <c r="C12">
        <v>53.679580999999999</v>
      </c>
      <c r="D12">
        <f t="shared" si="0"/>
        <v>1.8915592053904647E-2</v>
      </c>
      <c r="E12">
        <f t="shared" si="0"/>
        <v>-8.6754574622151821E-3</v>
      </c>
      <c r="G12" t="s">
        <v>13</v>
      </c>
      <c r="H12">
        <f>H11*H8*H7</f>
        <v>-4.0042438260633771E-5</v>
      </c>
    </row>
    <row r="13" spans="1:15" x14ac:dyDescent="0.35">
      <c r="A13" s="1">
        <v>38352</v>
      </c>
      <c r="B13">
        <v>86.040244999999999</v>
      </c>
      <c r="C13">
        <v>54.306206000000003</v>
      </c>
      <c r="D13">
        <f t="shared" si="0"/>
        <v>1.2888320615158372E-2</v>
      </c>
      <c r="E13">
        <f t="shared" si="0"/>
        <v>5.0403454368483491E-3</v>
      </c>
    </row>
    <row r="14" spans="1:15" x14ac:dyDescent="0.35">
      <c r="A14" s="1">
        <v>38383</v>
      </c>
      <c r="B14">
        <v>84.111182999999997</v>
      </c>
      <c r="C14">
        <v>54.779263</v>
      </c>
      <c r="D14">
        <f t="shared" si="0"/>
        <v>-9.8478971252031651E-3</v>
      </c>
      <c r="E14">
        <f t="shared" si="0"/>
        <v>3.7667222680822826E-3</v>
      </c>
      <c r="G14" s="2" t="s">
        <v>14</v>
      </c>
      <c r="H14" s="2"/>
      <c r="I14" s="3">
        <f>H12</f>
        <v>-4.0042438260633771E-5</v>
      </c>
      <c r="J14" s="3">
        <f>H7^2</f>
        <v>3.2558123391494793E-4</v>
      </c>
      <c r="L14" t="s">
        <v>15</v>
      </c>
      <c r="N14" cm="1">
        <f t="array" ref="N14:O15">MINVERSE(I14:J15)</f>
        <v>2354.4858727199226</v>
      </c>
      <c r="O14">
        <v>19144.099334957242</v>
      </c>
    </row>
    <row r="15" spans="1:15" x14ac:dyDescent="0.35">
      <c r="A15" s="1">
        <v>38411</v>
      </c>
      <c r="B15">
        <v>85.869431000000006</v>
      </c>
      <c r="C15">
        <v>54.029654999999998</v>
      </c>
      <c r="D15">
        <f t="shared" si="0"/>
        <v>8.984843878037602E-3</v>
      </c>
      <c r="E15">
        <f t="shared" si="0"/>
        <v>-5.9839905491354747E-3</v>
      </c>
      <c r="G15" s="2"/>
      <c r="H15" s="2"/>
      <c r="I15" s="3">
        <f>H8^2</f>
        <v>5.7160137755645739E-5</v>
      </c>
      <c r="J15" s="3">
        <f>H12</f>
        <v>-4.0042438260633771E-5</v>
      </c>
      <c r="N15">
        <v>3361.0025431618769</v>
      </c>
      <c r="O15">
        <v>2354.4858727199226</v>
      </c>
    </row>
    <row r="16" spans="1:15" x14ac:dyDescent="0.35">
      <c r="A16" s="1">
        <v>38442</v>
      </c>
      <c r="B16">
        <v>84.298630000000003</v>
      </c>
      <c r="C16">
        <v>53.811638000000002</v>
      </c>
      <c r="D16">
        <f t="shared" si="0"/>
        <v>-8.0180684875000088E-3</v>
      </c>
      <c r="E16">
        <f t="shared" si="0"/>
        <v>-1.7559824519865262E-3</v>
      </c>
    </row>
    <row r="17" spans="1:16" x14ac:dyDescent="0.35">
      <c r="A17" s="1">
        <v>38471</v>
      </c>
      <c r="B17">
        <v>82.719275999999994</v>
      </c>
      <c r="C17">
        <v>55.165816999999997</v>
      </c>
      <c r="D17">
        <f t="shared" si="0"/>
        <v>-8.2137920316072907E-3</v>
      </c>
      <c r="E17">
        <f t="shared" si="0"/>
        <v>1.0793842458514693E-2</v>
      </c>
      <c r="L17" t="s">
        <v>16</v>
      </c>
      <c r="N17">
        <f>N14+O14</f>
        <v>21498.585207677163</v>
      </c>
      <c r="P17" cm="1">
        <f t="array" ref="P17">N17/SUM($N$14:$O$14+$N$15:$O$15)</f>
        <v>0.78998041620149229</v>
      </c>
    </row>
    <row r="18" spans="1:16" x14ac:dyDescent="0.35">
      <c r="A18" s="1">
        <v>38503</v>
      </c>
      <c r="B18">
        <v>85.384902999999994</v>
      </c>
      <c r="C18">
        <v>56.179951000000003</v>
      </c>
      <c r="D18">
        <f t="shared" si="0"/>
        <v>1.3774364778144121E-2</v>
      </c>
      <c r="E18">
        <f t="shared" si="0"/>
        <v>7.9113016569604139E-3</v>
      </c>
      <c r="N18">
        <f>N15+O15</f>
        <v>5715.4884158817995</v>
      </c>
      <c r="P18" cm="1">
        <f t="array" ref="P18">N18/SUM($N$14:$O$14+$N$15:$O$15)</f>
        <v>0.21001958379850771</v>
      </c>
    </row>
    <row r="19" spans="1:16" x14ac:dyDescent="0.35">
      <c r="A19" s="1">
        <v>38533</v>
      </c>
      <c r="B19">
        <v>85.514244000000005</v>
      </c>
      <c r="C19">
        <v>56.448647000000001</v>
      </c>
      <c r="D19">
        <f t="shared" si="0"/>
        <v>6.5737125427226678E-4</v>
      </c>
      <c r="E19">
        <f t="shared" si="0"/>
        <v>2.07218084159762E-3</v>
      </c>
    </row>
    <row r="20" spans="1:16" x14ac:dyDescent="0.35">
      <c r="A20" s="1">
        <v>38562</v>
      </c>
      <c r="B20">
        <v>88.786124999999998</v>
      </c>
      <c r="C20">
        <v>55.214171999999998</v>
      </c>
      <c r="D20">
        <f t="shared" si="0"/>
        <v>1.6306641324907716E-2</v>
      </c>
      <c r="E20">
        <f t="shared" si="0"/>
        <v>-9.6029731108313223E-3</v>
      </c>
    </row>
    <row r="21" spans="1:16" x14ac:dyDescent="0.35">
      <c r="A21" s="1">
        <v>38595</v>
      </c>
      <c r="B21">
        <v>87.953804000000005</v>
      </c>
      <c r="C21">
        <v>56.318683999999998</v>
      </c>
      <c r="D21">
        <f t="shared" si="0"/>
        <v>-4.0904745377729115E-3</v>
      </c>
      <c r="E21">
        <f t="shared" si="0"/>
        <v>8.6019342773237008E-3</v>
      </c>
    </row>
    <row r="22" spans="1:16" x14ac:dyDescent="0.35">
      <c r="A22" s="1">
        <v>38625</v>
      </c>
      <c r="B22">
        <v>88.659676000000005</v>
      </c>
      <c r="C22">
        <v>55.331862999999998</v>
      </c>
      <c r="D22">
        <f t="shared" si="0"/>
        <v>3.471512444239969E-3</v>
      </c>
      <c r="E22">
        <f t="shared" si="0"/>
        <v>-7.6772051148392495E-3</v>
      </c>
    </row>
    <row r="23" spans="1:16" x14ac:dyDescent="0.35">
      <c r="A23" s="1">
        <v>38656</v>
      </c>
      <c r="B23">
        <v>86.562766999999994</v>
      </c>
      <c r="C23">
        <v>54.646183000000001</v>
      </c>
      <c r="D23">
        <f t="shared" si="0"/>
        <v>-1.0395009556657066E-2</v>
      </c>
      <c r="E23">
        <f t="shared" si="0"/>
        <v>-5.4154608077826545E-3</v>
      </c>
    </row>
    <row r="24" spans="1:16" x14ac:dyDescent="0.35">
      <c r="A24" s="1">
        <v>38686</v>
      </c>
      <c r="B24">
        <v>90.367408999999995</v>
      </c>
      <c r="C24">
        <v>54.987918999999998</v>
      </c>
      <c r="D24">
        <f t="shared" si="0"/>
        <v>1.8680700123153152E-2</v>
      </c>
      <c r="E24">
        <f t="shared" si="0"/>
        <v>2.7074520980172245E-3</v>
      </c>
    </row>
    <row r="25" spans="1:16" x14ac:dyDescent="0.35">
      <c r="A25" s="1">
        <v>38716</v>
      </c>
      <c r="B25">
        <v>90.194511000000006</v>
      </c>
      <c r="C25">
        <v>55.738968</v>
      </c>
      <c r="D25">
        <f t="shared" si="0"/>
        <v>-8.3172210709773293E-4</v>
      </c>
      <c r="E25">
        <f t="shared" si="0"/>
        <v>5.8916392851255028E-3</v>
      </c>
    </row>
    <row r="26" spans="1:16" x14ac:dyDescent="0.35">
      <c r="A26" s="1">
        <v>38748</v>
      </c>
      <c r="B26">
        <v>92.360443000000004</v>
      </c>
      <c r="C26">
        <v>55.347034000000001</v>
      </c>
      <c r="D26">
        <f t="shared" si="0"/>
        <v>1.0305898981666697E-2</v>
      </c>
      <c r="E26">
        <f t="shared" si="0"/>
        <v>-3.0645711737070373E-3</v>
      </c>
    </row>
    <row r="27" spans="1:16" x14ac:dyDescent="0.35">
      <c r="A27" s="1">
        <v>38776</v>
      </c>
      <c r="B27">
        <v>92.889267000000004</v>
      </c>
      <c r="C27">
        <v>55.289726000000002</v>
      </c>
      <c r="D27">
        <f t="shared" si="0"/>
        <v>2.4795285126533789E-3</v>
      </c>
      <c r="E27">
        <f t="shared" si="0"/>
        <v>-4.4991466479738694E-4</v>
      </c>
    </row>
    <row r="28" spans="1:16" x14ac:dyDescent="0.35">
      <c r="A28" s="1">
        <v>38807</v>
      </c>
      <c r="B28">
        <v>94.422295000000005</v>
      </c>
      <c r="C28">
        <v>54.538994000000002</v>
      </c>
      <c r="D28">
        <f t="shared" si="0"/>
        <v>7.1090162310322186E-3</v>
      </c>
      <c r="E28">
        <f t="shared" si="0"/>
        <v>-5.9373148125957086E-3</v>
      </c>
    </row>
    <row r="29" spans="1:16" x14ac:dyDescent="0.35">
      <c r="A29" s="1">
        <v>38835</v>
      </c>
      <c r="B29">
        <v>95.615059000000002</v>
      </c>
      <c r="C29">
        <v>54.196907000000003</v>
      </c>
      <c r="D29">
        <f t="shared" si="0"/>
        <v>5.4517453001616239E-3</v>
      </c>
      <c r="E29">
        <f t="shared" si="0"/>
        <v>-2.7326206931658657E-3</v>
      </c>
    </row>
    <row r="30" spans="1:16" x14ac:dyDescent="0.35">
      <c r="A30" s="1">
        <v>38868</v>
      </c>
      <c r="B30">
        <v>92.735031000000006</v>
      </c>
      <c r="C30">
        <v>54.139034000000002</v>
      </c>
      <c r="D30">
        <f t="shared" si="0"/>
        <v>-1.3282475874066012E-2</v>
      </c>
      <c r="E30">
        <f t="shared" si="0"/>
        <v>-4.6399979009740865E-4</v>
      </c>
    </row>
    <row r="31" spans="1:16" x14ac:dyDescent="0.35">
      <c r="A31" s="1">
        <v>38898</v>
      </c>
      <c r="B31">
        <v>92.976875000000007</v>
      </c>
      <c r="C31">
        <v>54.263348000000001</v>
      </c>
      <c r="D31">
        <f t="shared" si="0"/>
        <v>1.1311237530946311E-3</v>
      </c>
      <c r="E31">
        <f t="shared" si="0"/>
        <v>9.9608342352598255E-4</v>
      </c>
    </row>
    <row r="32" spans="1:16" x14ac:dyDescent="0.35">
      <c r="A32" s="1">
        <v>38929</v>
      </c>
      <c r="B32">
        <v>93.393249999999995</v>
      </c>
      <c r="C32">
        <v>55.173473000000001</v>
      </c>
      <c r="D32">
        <f t="shared" si="0"/>
        <v>1.9405434831717115E-3</v>
      </c>
      <c r="E32">
        <f t="shared" si="0"/>
        <v>7.2237364836510304E-3</v>
      </c>
    </row>
    <row r="33" spans="1:5" x14ac:dyDescent="0.35">
      <c r="A33" s="1">
        <v>38960</v>
      </c>
      <c r="B33">
        <v>95.431313000000003</v>
      </c>
      <c r="C33">
        <v>56.146526000000001</v>
      </c>
      <c r="D33">
        <f t="shared" si="0"/>
        <v>9.3754104290578542E-3</v>
      </c>
      <c r="E33">
        <f t="shared" si="0"/>
        <v>7.5925676538106208E-3</v>
      </c>
    </row>
    <row r="34" spans="1:5" x14ac:dyDescent="0.35">
      <c r="A34" s="1">
        <v>38989</v>
      </c>
      <c r="B34">
        <v>98.008162999999996</v>
      </c>
      <c r="C34">
        <v>56.824500999999998</v>
      </c>
      <c r="D34">
        <f t="shared" si="0"/>
        <v>1.1571349997234706E-2</v>
      </c>
      <c r="E34">
        <f t="shared" si="0"/>
        <v>5.2127407195513582E-3</v>
      </c>
    </row>
    <row r="35" spans="1:5" x14ac:dyDescent="0.35">
      <c r="A35" s="1">
        <v>39021</v>
      </c>
      <c r="B35">
        <v>101.096985</v>
      </c>
      <c r="C35">
        <v>57.130553999999997</v>
      </c>
      <c r="D35">
        <f t="shared" si="0"/>
        <v>1.3475954742202728E-2</v>
      </c>
      <c r="E35">
        <f t="shared" si="0"/>
        <v>2.3328047826554157E-3</v>
      </c>
    </row>
    <row r="36" spans="1:5" x14ac:dyDescent="0.35">
      <c r="A36" s="1">
        <v>39051</v>
      </c>
      <c r="B36">
        <v>103.107353</v>
      </c>
      <c r="C36">
        <v>57.879742</v>
      </c>
      <c r="D36">
        <f t="shared" si="0"/>
        <v>8.5514337881000234E-3</v>
      </c>
      <c r="E36">
        <f t="shared" si="0"/>
        <v>5.6581511030785372E-3</v>
      </c>
    </row>
    <row r="37" spans="1:5" x14ac:dyDescent="0.35">
      <c r="A37" s="1">
        <v>39080</v>
      </c>
      <c r="B37">
        <v>104.486046</v>
      </c>
      <c r="C37">
        <v>57.141421999999999</v>
      </c>
      <c r="D37">
        <f t="shared" si="0"/>
        <v>5.7686570807919625E-3</v>
      </c>
      <c r="E37">
        <f t="shared" si="0"/>
        <v>-5.5755427049608017E-3</v>
      </c>
    </row>
    <row r="38" spans="1:5" x14ac:dyDescent="0.35">
      <c r="A38" s="1">
        <v>39113</v>
      </c>
      <c r="B38">
        <v>106.057571</v>
      </c>
      <c r="C38">
        <v>56.912685000000003</v>
      </c>
      <c r="D38">
        <f t="shared" si="0"/>
        <v>6.4833816448143398E-3</v>
      </c>
      <c r="E38">
        <f t="shared" si="0"/>
        <v>-1.7419688374910576E-3</v>
      </c>
    </row>
    <row r="39" spans="1:5" x14ac:dyDescent="0.35">
      <c r="A39" s="1">
        <v>39141</v>
      </c>
      <c r="B39">
        <v>103.976944</v>
      </c>
      <c r="C39">
        <v>58.082241000000003</v>
      </c>
      <c r="D39">
        <f t="shared" si="0"/>
        <v>-8.6046275205342426E-3</v>
      </c>
      <c r="E39">
        <f t="shared" si="0"/>
        <v>8.83428946239238E-3</v>
      </c>
    </row>
    <row r="40" spans="1:5" x14ac:dyDescent="0.35">
      <c r="A40" s="1">
        <v>39171</v>
      </c>
      <c r="B40">
        <v>105.181915</v>
      </c>
      <c r="C40">
        <v>58.001987</v>
      </c>
      <c r="D40">
        <f t="shared" si="0"/>
        <v>5.0040246754148214E-3</v>
      </c>
      <c r="E40">
        <f t="shared" si="0"/>
        <v>-6.0049285771236109E-4</v>
      </c>
    </row>
    <row r="41" spans="1:5" x14ac:dyDescent="0.35">
      <c r="A41" s="1">
        <v>39202</v>
      </c>
      <c r="B41">
        <v>109.841049</v>
      </c>
      <c r="C41">
        <v>58.353760000000001</v>
      </c>
      <c r="D41">
        <f t="shared" si="0"/>
        <v>1.882359827743731E-2</v>
      </c>
      <c r="E41">
        <f t="shared" si="0"/>
        <v>2.62597322738324E-3</v>
      </c>
    </row>
    <row r="42" spans="1:5" x14ac:dyDescent="0.35">
      <c r="A42" s="1">
        <v>39233</v>
      </c>
      <c r="B42">
        <v>113.566872</v>
      </c>
      <c r="C42">
        <v>57.540591999999997</v>
      </c>
      <c r="D42">
        <f t="shared" si="0"/>
        <v>1.4486992238379957E-2</v>
      </c>
      <c r="E42">
        <f t="shared" si="0"/>
        <v>-6.0945190974840873E-3</v>
      </c>
    </row>
    <row r="43" spans="1:5" x14ac:dyDescent="0.35">
      <c r="A43" s="1">
        <v>39262</v>
      </c>
      <c r="B43">
        <v>111.90643300000001</v>
      </c>
      <c r="C43">
        <v>57.271518999999998</v>
      </c>
      <c r="D43">
        <f t="shared" si="0"/>
        <v>-6.3966111782295977E-3</v>
      </c>
      <c r="E43">
        <f t="shared" si="0"/>
        <v>-2.0356238040571593E-3</v>
      </c>
    </row>
    <row r="44" spans="1:5" x14ac:dyDescent="0.35">
      <c r="A44" s="1">
        <v>39294</v>
      </c>
      <c r="B44">
        <v>108.402641</v>
      </c>
      <c r="C44">
        <v>58.564048999999997</v>
      </c>
      <c r="D44">
        <f t="shared" si="0"/>
        <v>-1.3815189898590326E-2</v>
      </c>
      <c r="E44">
        <f t="shared" si="0"/>
        <v>9.6923933673518283E-3</v>
      </c>
    </row>
    <row r="45" spans="1:5" x14ac:dyDescent="0.35">
      <c r="A45" s="1">
        <v>39325</v>
      </c>
      <c r="B45">
        <v>109.793755</v>
      </c>
      <c r="C45">
        <v>59.889384999999997</v>
      </c>
      <c r="D45">
        <f t="shared" si="0"/>
        <v>5.5377754250599698E-3</v>
      </c>
      <c r="E45">
        <f t="shared" si="0"/>
        <v>9.7187580355599188E-3</v>
      </c>
    </row>
    <row r="46" spans="1:5" x14ac:dyDescent="0.35">
      <c r="A46" s="1">
        <v>39353</v>
      </c>
      <c r="B46">
        <v>114.044304</v>
      </c>
      <c r="C46">
        <v>59.942238000000003</v>
      </c>
      <c r="D46">
        <f t="shared" si="0"/>
        <v>1.6495960679947373E-2</v>
      </c>
      <c r="E46">
        <f t="shared" si="0"/>
        <v>3.8310033972365881E-4</v>
      </c>
    </row>
    <row r="47" spans="1:5" x14ac:dyDescent="0.35">
      <c r="A47" s="1">
        <v>39386</v>
      </c>
      <c r="B47">
        <v>115.59156</v>
      </c>
      <c r="C47">
        <v>60.587806999999998</v>
      </c>
      <c r="D47">
        <f t="shared" si="0"/>
        <v>5.852525823049291E-3</v>
      </c>
      <c r="E47">
        <f t="shared" si="0"/>
        <v>4.6522796113818727E-3</v>
      </c>
    </row>
    <row r="48" spans="1:5" x14ac:dyDescent="0.35">
      <c r="A48" s="1">
        <v>39416</v>
      </c>
      <c r="B48">
        <v>111.114349</v>
      </c>
      <c r="C48">
        <v>63.040154000000001</v>
      </c>
      <c r="D48">
        <f t="shared" si="0"/>
        <v>-1.7155978769746085E-2</v>
      </c>
      <c r="E48">
        <f t="shared" si="0"/>
        <v>1.7232032097456978E-2</v>
      </c>
    </row>
    <row r="49" spans="1:5" x14ac:dyDescent="0.35">
      <c r="A49" s="1">
        <v>39447</v>
      </c>
      <c r="B49">
        <v>109.863152</v>
      </c>
      <c r="C49">
        <v>63.071990999999997</v>
      </c>
      <c r="D49">
        <f t="shared" si="0"/>
        <v>-4.918091275557375E-3</v>
      </c>
      <c r="E49">
        <f t="shared" si="0"/>
        <v>2.1927521277318544E-4</v>
      </c>
    </row>
    <row r="50" spans="1:5" x14ac:dyDescent="0.35">
      <c r="A50" s="1">
        <v>39478</v>
      </c>
      <c r="B50">
        <v>103.22071800000001</v>
      </c>
      <c r="C50">
        <v>65.188637</v>
      </c>
      <c r="D50">
        <f t="shared" si="0"/>
        <v>-2.7085179193306688E-2</v>
      </c>
      <c r="E50">
        <f t="shared" si="0"/>
        <v>1.43353600383005E-2</v>
      </c>
    </row>
    <row r="51" spans="1:5" x14ac:dyDescent="0.35">
      <c r="A51" s="1">
        <v>39507</v>
      </c>
      <c r="B51">
        <v>100.55323799999999</v>
      </c>
      <c r="C51">
        <v>65.996559000000005</v>
      </c>
      <c r="D51">
        <f t="shared" si="0"/>
        <v>-1.1370815440450412E-2</v>
      </c>
      <c r="E51">
        <f t="shared" si="0"/>
        <v>5.3493917501640405E-3</v>
      </c>
    </row>
    <row r="52" spans="1:5" x14ac:dyDescent="0.35">
      <c r="A52" s="1">
        <v>39538</v>
      </c>
      <c r="B52">
        <v>99.654037000000002</v>
      </c>
      <c r="C52">
        <v>66.879097000000002</v>
      </c>
      <c r="D52">
        <f t="shared" si="0"/>
        <v>-3.9011635149272779E-3</v>
      </c>
      <c r="E52">
        <f t="shared" si="0"/>
        <v>5.7691082200671175E-3</v>
      </c>
    </row>
    <row r="53" spans="1:5" x14ac:dyDescent="0.35">
      <c r="A53" s="1">
        <v>39568</v>
      </c>
      <c r="B53">
        <v>104.40381600000001</v>
      </c>
      <c r="C53">
        <v>65.262375000000006</v>
      </c>
      <c r="D53">
        <f t="shared" si="0"/>
        <v>2.02214758606995E-2</v>
      </c>
      <c r="E53">
        <f t="shared" si="0"/>
        <v>-1.0627526241069553E-2</v>
      </c>
    </row>
    <row r="54" spans="1:5" x14ac:dyDescent="0.35">
      <c r="A54" s="1">
        <v>39598</v>
      </c>
      <c r="B54">
        <v>105.981995</v>
      </c>
      <c r="C54">
        <v>64.102324999999993</v>
      </c>
      <c r="D54">
        <f t="shared" si="0"/>
        <v>6.5157178055587723E-3</v>
      </c>
      <c r="E54">
        <f t="shared" si="0"/>
        <v>-7.7890926714626017E-3</v>
      </c>
    </row>
    <row r="55" spans="1:5" x14ac:dyDescent="0.35">
      <c r="A55" s="1">
        <v>39629</v>
      </c>
      <c r="B55">
        <v>97.124442999999999</v>
      </c>
      <c r="C55">
        <v>64.836890999999994</v>
      </c>
      <c r="D55">
        <f t="shared" si="0"/>
        <v>-3.7903549217717179E-2</v>
      </c>
      <c r="E55">
        <f t="shared" si="0"/>
        <v>4.9484000551532807E-3</v>
      </c>
    </row>
    <row r="56" spans="1:5" x14ac:dyDescent="0.35">
      <c r="A56" s="1">
        <v>39660</v>
      </c>
      <c r="B56">
        <v>96.251716999999999</v>
      </c>
      <c r="C56">
        <v>65.304107999999999</v>
      </c>
      <c r="D56">
        <f t="shared" si="0"/>
        <v>-3.920055702295532E-3</v>
      </c>
      <c r="E56">
        <f t="shared" si="0"/>
        <v>3.1183199493589838E-3</v>
      </c>
    </row>
    <row r="57" spans="1:5" x14ac:dyDescent="0.35">
      <c r="A57" s="1">
        <v>39689</v>
      </c>
      <c r="B57">
        <v>97.739182</v>
      </c>
      <c r="C57">
        <v>66.301063999999997</v>
      </c>
      <c r="D57">
        <f t="shared" si="0"/>
        <v>6.6602145307050852E-3</v>
      </c>
      <c r="E57">
        <f t="shared" si="0"/>
        <v>6.5799962933696023E-3</v>
      </c>
    </row>
    <row r="58" spans="1:5" x14ac:dyDescent="0.35">
      <c r="A58" s="1">
        <v>39721</v>
      </c>
      <c r="B58">
        <v>88.534728999999999</v>
      </c>
      <c r="C58">
        <v>66.208054000000004</v>
      </c>
      <c r="D58">
        <f t="shared" si="0"/>
        <v>-4.2955037730489254E-2</v>
      </c>
      <c r="E58">
        <f t="shared" si="0"/>
        <v>-6.096748209521609E-4</v>
      </c>
    </row>
    <row r="59" spans="1:5" x14ac:dyDescent="0.35">
      <c r="A59" s="1">
        <v>39752</v>
      </c>
      <c r="B59">
        <v>73.909972999999994</v>
      </c>
      <c r="C59">
        <v>65.636748999999995</v>
      </c>
      <c r="D59">
        <f t="shared" si="0"/>
        <v>-7.841061864723918E-2</v>
      </c>
      <c r="E59">
        <f t="shared" si="0"/>
        <v>-3.7637609711880979E-3</v>
      </c>
    </row>
    <row r="60" spans="1:5" x14ac:dyDescent="0.35">
      <c r="A60" s="1">
        <v>39780</v>
      </c>
      <c r="B60">
        <v>68.765349999999998</v>
      </c>
      <c r="C60">
        <v>70.726059000000006</v>
      </c>
      <c r="D60">
        <f t="shared" si="0"/>
        <v>-3.1333385834374429E-2</v>
      </c>
      <c r="E60">
        <f t="shared" si="0"/>
        <v>3.2432396754091194E-2</v>
      </c>
    </row>
    <row r="61" spans="1:5" x14ac:dyDescent="0.35">
      <c r="A61" s="1">
        <v>39813</v>
      </c>
      <c r="B61">
        <v>69.438995000000006</v>
      </c>
      <c r="C61">
        <v>74.372833</v>
      </c>
      <c r="D61">
        <f t="shared" si="0"/>
        <v>4.2337688185543707E-3</v>
      </c>
      <c r="E61">
        <f t="shared" si="0"/>
        <v>2.1834865905913343E-2</v>
      </c>
    </row>
    <row r="62" spans="1:5" x14ac:dyDescent="0.35">
      <c r="A62" s="1">
        <v>39843</v>
      </c>
      <c r="B62">
        <v>63.737060999999997</v>
      </c>
      <c r="C62">
        <v>71.481887999999998</v>
      </c>
      <c r="D62">
        <f t="shared" si="0"/>
        <v>-3.7211392903248298E-2</v>
      </c>
      <c r="E62">
        <f t="shared" si="0"/>
        <v>-1.7218310195111705E-2</v>
      </c>
    </row>
    <row r="63" spans="1:5" x14ac:dyDescent="0.35">
      <c r="A63" s="1">
        <v>39871</v>
      </c>
      <c r="B63">
        <v>56.888561000000003</v>
      </c>
      <c r="C63">
        <v>70.956542999999996</v>
      </c>
      <c r="D63">
        <f t="shared" si="0"/>
        <v>-4.9367085309285588E-2</v>
      </c>
      <c r="E63">
        <f t="shared" si="0"/>
        <v>-3.2035661658266056E-3</v>
      </c>
    </row>
    <row r="64" spans="1:5" x14ac:dyDescent="0.35">
      <c r="A64" s="1">
        <v>39903</v>
      </c>
      <c r="B64">
        <v>61.628014</v>
      </c>
      <c r="C64">
        <v>73.307822999999999</v>
      </c>
      <c r="D64">
        <f t="shared" si="0"/>
        <v>3.4753224155601121E-2</v>
      </c>
      <c r="E64">
        <f t="shared" si="0"/>
        <v>1.4157874058266396E-2</v>
      </c>
    </row>
    <row r="65" spans="1:5" x14ac:dyDescent="0.35">
      <c r="A65" s="1">
        <v>39933</v>
      </c>
      <c r="B65">
        <v>67.750511000000003</v>
      </c>
      <c r="C65">
        <v>71.295364000000006</v>
      </c>
      <c r="D65">
        <f t="shared" si="0"/>
        <v>4.1134402618172639E-2</v>
      </c>
      <c r="E65">
        <f t="shared" si="0"/>
        <v>-1.2089031931342855E-2</v>
      </c>
    </row>
    <row r="66" spans="1:5" x14ac:dyDescent="0.35">
      <c r="A66" s="1">
        <v>39962</v>
      </c>
      <c r="B66">
        <v>71.710776999999993</v>
      </c>
      <c r="C66">
        <v>69.814376999999993</v>
      </c>
      <c r="D66">
        <f t="shared" si="0"/>
        <v>2.4671853018906457E-2</v>
      </c>
      <c r="E66">
        <f t="shared" si="0"/>
        <v>-9.1164237802575463E-3</v>
      </c>
    </row>
    <row r="67" spans="1:5" x14ac:dyDescent="0.35">
      <c r="A67" s="1">
        <v>39994</v>
      </c>
      <c r="B67">
        <v>71.663794999999993</v>
      </c>
      <c r="C67">
        <v>69.425346000000005</v>
      </c>
      <c r="D67">
        <f t="shared" si="0"/>
        <v>-2.8462542268789607E-4</v>
      </c>
      <c r="E67">
        <f t="shared" si="0"/>
        <v>-2.4268140238033679E-3</v>
      </c>
    </row>
    <row r="68" spans="1:5" x14ac:dyDescent="0.35">
      <c r="A68" s="1">
        <v>40025</v>
      </c>
      <c r="B68">
        <v>77.010329999999996</v>
      </c>
      <c r="C68">
        <v>70.002791999999999</v>
      </c>
      <c r="D68">
        <f t="shared" ref="D68:E131" si="1">LOG10(B68/B67)</f>
        <v>3.1249181639098952E-2</v>
      </c>
      <c r="E68">
        <f t="shared" si="1"/>
        <v>3.5973089626638653E-3</v>
      </c>
    </row>
    <row r="69" spans="1:5" x14ac:dyDescent="0.35">
      <c r="A69" s="1">
        <v>40056</v>
      </c>
      <c r="B69">
        <v>79.855057000000002</v>
      </c>
      <c r="C69">
        <v>70.537193000000002</v>
      </c>
      <c r="D69">
        <f t="shared" si="1"/>
        <v>1.5753439606808837E-2</v>
      </c>
      <c r="E69">
        <f t="shared" si="1"/>
        <v>3.3028112819010105E-3</v>
      </c>
    </row>
    <row r="70" spans="1:5" x14ac:dyDescent="0.35">
      <c r="A70" s="1">
        <v>40086</v>
      </c>
      <c r="B70">
        <v>82.686508000000003</v>
      </c>
      <c r="C70">
        <v>71.330253999999996</v>
      </c>
      <c r="D70">
        <f t="shared" si="1"/>
        <v>1.5132227265297714E-2</v>
      </c>
      <c r="E70">
        <f t="shared" si="1"/>
        <v>4.8555974069221458E-3</v>
      </c>
    </row>
    <row r="71" spans="1:5" x14ac:dyDescent="0.35">
      <c r="A71" s="1">
        <v>40116</v>
      </c>
      <c r="B71">
        <v>81.096832000000006</v>
      </c>
      <c r="C71">
        <v>71.231917999999993</v>
      </c>
      <c r="D71">
        <f t="shared" si="1"/>
        <v>-8.4307621953434823E-3</v>
      </c>
      <c r="E71">
        <f t="shared" si="1"/>
        <v>-5.9913213086586702E-4</v>
      </c>
    </row>
    <row r="72" spans="1:5" x14ac:dyDescent="0.35">
      <c r="A72" s="1">
        <v>40147</v>
      </c>
      <c r="B72">
        <v>86.092926000000006</v>
      </c>
      <c r="C72">
        <v>72.668769999999995</v>
      </c>
      <c r="D72">
        <f t="shared" si="1"/>
        <v>2.5963579147816274E-2</v>
      </c>
      <c r="E72">
        <f t="shared" si="1"/>
        <v>8.673170964483317E-3</v>
      </c>
    </row>
    <row r="73" spans="1:5" x14ac:dyDescent="0.35">
      <c r="A73" s="1">
        <v>40178</v>
      </c>
      <c r="B73">
        <v>87.737403999999998</v>
      </c>
      <c r="C73">
        <v>69.469345000000004</v>
      </c>
      <c r="D73">
        <f t="shared" si="1"/>
        <v>8.2173119946590822E-3</v>
      </c>
      <c r="E73">
        <f t="shared" si="1"/>
        <v>-1.9554605240505282E-2</v>
      </c>
    </row>
    <row r="74" spans="1:5" x14ac:dyDescent="0.35">
      <c r="A74" s="1">
        <v>40207</v>
      </c>
      <c r="B74">
        <v>84.548805000000002</v>
      </c>
      <c r="C74">
        <v>71.115891000000005</v>
      </c>
      <c r="D74">
        <f t="shared" si="1"/>
        <v>-1.6077306502000392E-2</v>
      </c>
      <c r="E74">
        <f t="shared" si="1"/>
        <v>1.0173451520753439E-2</v>
      </c>
    </row>
    <row r="75" spans="1:5" x14ac:dyDescent="0.35">
      <c r="A75" s="1">
        <v>40235</v>
      </c>
      <c r="B75">
        <v>87.186272000000002</v>
      </c>
      <c r="C75">
        <v>71.351883000000001</v>
      </c>
      <c r="D75">
        <f t="shared" si="1"/>
        <v>1.3340634327116333E-2</v>
      </c>
      <c r="E75">
        <f t="shared" si="1"/>
        <v>1.4387831610641975E-3</v>
      </c>
    </row>
    <row r="76" spans="1:5" x14ac:dyDescent="0.35">
      <c r="A76" s="1">
        <v>40268</v>
      </c>
      <c r="B76">
        <v>92.494133000000005</v>
      </c>
      <c r="C76">
        <v>70.597755000000006</v>
      </c>
      <c r="D76">
        <f t="shared" si="1"/>
        <v>2.5666077805726467E-2</v>
      </c>
      <c r="E76">
        <f t="shared" si="1"/>
        <v>-4.6145480183661727E-3</v>
      </c>
    </row>
    <row r="77" spans="1:5" x14ac:dyDescent="0.35">
      <c r="A77" s="1">
        <v>40298</v>
      </c>
      <c r="B77">
        <v>93.925040999999993</v>
      </c>
      <c r="C77">
        <v>71.764610000000005</v>
      </c>
      <c r="D77">
        <f t="shared" si="1"/>
        <v>6.6672074553824285E-3</v>
      </c>
      <c r="E77">
        <f t="shared" si="1"/>
        <v>7.1194382903598764E-3</v>
      </c>
    </row>
    <row r="78" spans="1:5" x14ac:dyDescent="0.35">
      <c r="A78" s="1">
        <v>40326</v>
      </c>
      <c r="B78">
        <v>86.462256999999994</v>
      </c>
      <c r="C78">
        <v>73.869591</v>
      </c>
      <c r="D78">
        <f t="shared" si="1"/>
        <v>-3.5954825198228596E-2</v>
      </c>
      <c r="E78">
        <f t="shared" si="1"/>
        <v>1.2555365382545125E-2</v>
      </c>
    </row>
    <row r="79" spans="1:5" x14ac:dyDescent="0.35">
      <c r="A79" s="1">
        <v>40359</v>
      </c>
      <c r="B79">
        <v>81.988624999999999</v>
      </c>
      <c r="C79">
        <v>76.121314999999996</v>
      </c>
      <c r="D79">
        <f t="shared" si="1"/>
        <v>-2.3072965028662698E-2</v>
      </c>
      <c r="E79">
        <f t="shared" si="1"/>
        <v>1.3040587708673394E-2</v>
      </c>
    </row>
    <row r="80" spans="1:5" x14ac:dyDescent="0.35">
      <c r="A80" s="1">
        <v>40389</v>
      </c>
      <c r="B80">
        <v>87.588500999999994</v>
      </c>
      <c r="C80">
        <v>76.813759000000005</v>
      </c>
      <c r="D80">
        <f t="shared" si="1"/>
        <v>2.8693490752712641E-2</v>
      </c>
      <c r="E80">
        <f t="shared" si="1"/>
        <v>3.9327363611794336E-3</v>
      </c>
    </row>
    <row r="81" spans="1:5" x14ac:dyDescent="0.35">
      <c r="A81" s="1">
        <v>40421</v>
      </c>
      <c r="B81">
        <v>83.648726999999994</v>
      </c>
      <c r="C81">
        <v>79.391616999999997</v>
      </c>
      <c r="D81">
        <f t="shared" si="1"/>
        <v>-1.9987757758322785E-2</v>
      </c>
      <c r="E81">
        <f t="shared" si="1"/>
        <v>1.4335628976832748E-2</v>
      </c>
    </row>
    <row r="82" spans="1:5" x14ac:dyDescent="0.35">
      <c r="A82" s="1">
        <v>40451</v>
      </c>
      <c r="B82">
        <v>91.139854</v>
      </c>
      <c r="C82">
        <v>79.389235999999997</v>
      </c>
      <c r="D82">
        <f t="shared" si="1"/>
        <v>3.7248992455583101E-2</v>
      </c>
      <c r="E82">
        <f t="shared" si="1"/>
        <v>-1.302493521042392E-5</v>
      </c>
    </row>
    <row r="83" spans="1:5" x14ac:dyDescent="0.35">
      <c r="A83" s="1">
        <v>40480</v>
      </c>
      <c r="B83">
        <v>94.621596999999994</v>
      </c>
      <c r="C83">
        <v>79.383613999999994</v>
      </c>
      <c r="D83">
        <f t="shared" si="1"/>
        <v>1.6281945153623797E-2</v>
      </c>
      <c r="E83">
        <f t="shared" si="1"/>
        <v>-3.0755933124371079E-5</v>
      </c>
    </row>
    <row r="84" spans="1:5" x14ac:dyDescent="0.35">
      <c r="A84" s="1">
        <v>40512</v>
      </c>
      <c r="B84">
        <v>94.621596999999994</v>
      </c>
      <c r="C84">
        <v>78.670631</v>
      </c>
      <c r="D84">
        <f t="shared" si="1"/>
        <v>0</v>
      </c>
      <c r="E84">
        <f t="shared" si="1"/>
        <v>-3.9182330465079816E-3</v>
      </c>
    </row>
    <row r="85" spans="1:5" x14ac:dyDescent="0.35">
      <c r="A85" s="1">
        <v>40543</v>
      </c>
      <c r="B85">
        <v>100.947281</v>
      </c>
      <c r="C85">
        <v>75.971489000000005</v>
      </c>
      <c r="D85">
        <f t="shared" si="1"/>
        <v>2.8104352090252933E-2</v>
      </c>
      <c r="E85">
        <f t="shared" si="1"/>
        <v>-1.5161995140454973E-2</v>
      </c>
    </row>
    <row r="86" spans="1:5" x14ac:dyDescent="0.35">
      <c r="A86" s="1">
        <v>40574</v>
      </c>
      <c r="B86">
        <v>103.299362</v>
      </c>
      <c r="C86">
        <v>75.955284000000006</v>
      </c>
      <c r="D86">
        <f t="shared" si="1"/>
        <v>1.0003013447981926E-2</v>
      </c>
      <c r="E86">
        <f t="shared" si="1"/>
        <v>-9.2646502877174994E-5</v>
      </c>
    </row>
    <row r="87" spans="1:5" x14ac:dyDescent="0.35">
      <c r="A87" s="1">
        <v>40602</v>
      </c>
      <c r="B87">
        <v>106.887733</v>
      </c>
      <c r="C87">
        <v>75.796997000000005</v>
      </c>
      <c r="D87">
        <f t="shared" si="1"/>
        <v>1.4830226915369329E-2</v>
      </c>
      <c r="E87">
        <f t="shared" si="1"/>
        <v>-9.059922544081689E-4</v>
      </c>
    </row>
    <row r="88" spans="1:5" x14ac:dyDescent="0.35">
      <c r="A88" s="1">
        <v>40633</v>
      </c>
      <c r="B88">
        <v>106.900536</v>
      </c>
      <c r="C88">
        <v>75.679817</v>
      </c>
      <c r="D88">
        <f t="shared" si="1"/>
        <v>5.201662639827926E-5</v>
      </c>
      <c r="E88">
        <f t="shared" si="1"/>
        <v>-6.7192643147290329E-4</v>
      </c>
    </row>
    <row r="89" spans="1:5" x14ac:dyDescent="0.35">
      <c r="A89" s="1">
        <v>40662</v>
      </c>
      <c r="B89">
        <v>109.996521</v>
      </c>
      <c r="C89">
        <v>77.073318</v>
      </c>
      <c r="D89">
        <f t="shared" si="1"/>
        <v>1.239906662132435E-2</v>
      </c>
      <c r="E89">
        <f t="shared" si="1"/>
        <v>7.9239824948246079E-3</v>
      </c>
    </row>
    <row r="90" spans="1:5" x14ac:dyDescent="0.35">
      <c r="A90" s="1">
        <v>40694</v>
      </c>
      <c r="B90">
        <v>108.76299299999999</v>
      </c>
      <c r="C90">
        <v>79.004470999999995</v>
      </c>
      <c r="D90">
        <f t="shared" si="1"/>
        <v>-4.8977991561137057E-3</v>
      </c>
      <c r="E90">
        <f t="shared" si="1"/>
        <v>1.0747613733484356E-2</v>
      </c>
    </row>
    <row r="91" spans="1:5" x14ac:dyDescent="0.35">
      <c r="A91" s="1">
        <v>40724</v>
      </c>
      <c r="B91">
        <v>106.928185</v>
      </c>
      <c r="C91">
        <v>78.605911000000006</v>
      </c>
      <c r="D91">
        <f t="shared" si="1"/>
        <v>-7.3889550673165655E-3</v>
      </c>
      <c r="E91">
        <f t="shared" si="1"/>
        <v>-2.1964641601432181E-3</v>
      </c>
    </row>
    <row r="92" spans="1:5" x14ac:dyDescent="0.35">
      <c r="A92" s="1">
        <v>40753</v>
      </c>
      <c r="B92">
        <v>104.789124</v>
      </c>
      <c r="C92">
        <v>81.097320999999994</v>
      </c>
      <c r="D92">
        <f t="shared" si="1"/>
        <v>-8.7759853432799202E-3</v>
      </c>
      <c r="E92">
        <f t="shared" si="1"/>
        <v>1.3551302494143703E-2</v>
      </c>
    </row>
    <row r="93" spans="1:5" x14ac:dyDescent="0.35">
      <c r="A93" s="1">
        <v>40786</v>
      </c>
      <c r="B93">
        <v>99.028296999999995</v>
      </c>
      <c r="C93">
        <v>84.869513999999995</v>
      </c>
      <c r="D93">
        <f t="shared" si="1"/>
        <v>-2.4556899317797712E-2</v>
      </c>
      <c r="E93">
        <f t="shared" si="1"/>
        <v>1.9745207425736135E-2</v>
      </c>
    </row>
    <row r="94" spans="1:5" x14ac:dyDescent="0.35">
      <c r="A94" s="1">
        <v>40816</v>
      </c>
      <c r="B94">
        <v>92.153655999999998</v>
      </c>
      <c r="C94">
        <v>86.768035999999995</v>
      </c>
      <c r="D94">
        <f t="shared" si="1"/>
        <v>-3.1246740901148911E-2</v>
      </c>
      <c r="E94">
        <f t="shared" si="1"/>
        <v>9.608052056505988E-3</v>
      </c>
    </row>
    <row r="95" spans="1:5" x14ac:dyDescent="0.35">
      <c r="A95" s="1">
        <v>40847</v>
      </c>
      <c r="B95">
        <v>102.211952</v>
      </c>
      <c r="C95">
        <v>85.651809999999998</v>
      </c>
      <c r="D95">
        <f t="shared" si="1"/>
        <v>4.4989112731065657E-2</v>
      </c>
      <c r="E95">
        <f t="shared" si="1"/>
        <v>-5.6232223402395524E-3</v>
      </c>
    </row>
    <row r="96" spans="1:5" x14ac:dyDescent="0.35">
      <c r="A96" s="1">
        <v>40877</v>
      </c>
      <c r="B96">
        <v>101.79658499999999</v>
      </c>
      <c r="C96">
        <v>86.148514000000006</v>
      </c>
      <c r="D96">
        <f t="shared" si="1"/>
        <v>-1.7684734960961509E-3</v>
      </c>
      <c r="E96">
        <f t="shared" si="1"/>
        <v>2.5112456410593051E-3</v>
      </c>
    </row>
    <row r="97" spans="1:5" x14ac:dyDescent="0.35">
      <c r="A97" s="1">
        <v>40907</v>
      </c>
      <c r="B97">
        <v>102.860207</v>
      </c>
      <c r="C97">
        <v>87.860802000000007</v>
      </c>
      <c r="D97">
        <f t="shared" si="1"/>
        <v>4.5141851372581098E-3</v>
      </c>
      <c r="E97">
        <f t="shared" si="1"/>
        <v>8.5473726393196347E-3</v>
      </c>
    </row>
    <row r="98" spans="1:5" x14ac:dyDescent="0.35">
      <c r="A98" s="1">
        <v>40939</v>
      </c>
      <c r="B98">
        <v>107.630295</v>
      </c>
      <c r="C98">
        <v>88.618201999999997</v>
      </c>
      <c r="D98">
        <f t="shared" si="1"/>
        <v>1.9687136641785001E-2</v>
      </c>
      <c r="E98">
        <f t="shared" si="1"/>
        <v>3.7277710402054088E-3</v>
      </c>
    </row>
    <row r="99" spans="1:5" x14ac:dyDescent="0.35">
      <c r="A99" s="1">
        <v>40968</v>
      </c>
      <c r="B99">
        <v>112.30201</v>
      </c>
      <c r="C99">
        <v>87.643517000000003</v>
      </c>
      <c r="D99">
        <f t="shared" si="1"/>
        <v>1.8452998786340224E-2</v>
      </c>
      <c r="E99">
        <f t="shared" si="1"/>
        <v>-4.8031374500176445E-3</v>
      </c>
    </row>
    <row r="100" spans="1:5" x14ac:dyDescent="0.35">
      <c r="A100" s="1">
        <v>40998</v>
      </c>
      <c r="B100">
        <v>115.914085</v>
      </c>
      <c r="C100">
        <v>86.248885999999999</v>
      </c>
      <c r="D100">
        <f t="shared" si="1"/>
        <v>1.3748681934223564E-2</v>
      </c>
      <c r="E100">
        <f t="shared" si="1"/>
        <v>-6.9663024234990593E-3</v>
      </c>
    </row>
    <row r="101" spans="1:5" x14ac:dyDescent="0.35">
      <c r="A101" s="1">
        <v>41029</v>
      </c>
      <c r="B101">
        <v>115.140282</v>
      </c>
      <c r="C101">
        <v>88.413002000000006</v>
      </c>
      <c r="D101">
        <f t="shared" si="1"/>
        <v>-2.9089225513996555E-3</v>
      </c>
      <c r="E101">
        <f t="shared" si="1"/>
        <v>1.0762642590504022E-2</v>
      </c>
    </row>
    <row r="102" spans="1:5" x14ac:dyDescent="0.35">
      <c r="A102" s="1">
        <v>41060</v>
      </c>
      <c r="B102">
        <v>108.225471</v>
      </c>
      <c r="C102">
        <v>90.950057999999999</v>
      </c>
      <c r="D102">
        <f t="shared" si="1"/>
        <v>-2.6897804238579726E-2</v>
      </c>
      <c r="E102">
        <f t="shared" si="1"/>
        <v>1.2286843377424892E-2</v>
      </c>
    </row>
    <row r="103" spans="1:5" x14ac:dyDescent="0.35">
      <c r="A103" s="1">
        <v>41089</v>
      </c>
      <c r="B103">
        <v>112.617386</v>
      </c>
      <c r="C103">
        <v>90.573256999999998</v>
      </c>
      <c r="D103">
        <f t="shared" si="1"/>
        <v>1.7275958016854394E-2</v>
      </c>
      <c r="E103">
        <f t="shared" si="1"/>
        <v>-1.802995170204176E-3</v>
      </c>
    </row>
    <row r="104" spans="1:5" x14ac:dyDescent="0.35">
      <c r="A104" s="1">
        <v>41121</v>
      </c>
      <c r="B104">
        <v>113.949562</v>
      </c>
      <c r="C104">
        <v>91.842308000000003</v>
      </c>
      <c r="D104">
        <f t="shared" si="1"/>
        <v>5.1072176091230756E-3</v>
      </c>
      <c r="E104">
        <f t="shared" si="1"/>
        <v>6.0428038401439668E-3</v>
      </c>
    </row>
    <row r="105" spans="1:5" x14ac:dyDescent="0.35">
      <c r="A105" s="1">
        <v>41152</v>
      </c>
      <c r="B105">
        <v>116.804321</v>
      </c>
      <c r="C105">
        <v>91.734566000000001</v>
      </c>
      <c r="D105">
        <f t="shared" si="1"/>
        <v>1.0746248968155646E-2</v>
      </c>
      <c r="E105">
        <f t="shared" si="1"/>
        <v>-5.0977838790081565E-4</v>
      </c>
    </row>
    <row r="106" spans="1:5" x14ac:dyDescent="0.35">
      <c r="A106" s="1">
        <v>41180</v>
      </c>
      <c r="B106">
        <v>119.765427</v>
      </c>
      <c r="C106">
        <v>91.415131000000002</v>
      </c>
      <c r="D106">
        <f t="shared" si="1"/>
        <v>1.0872558073635873E-2</v>
      </c>
      <c r="E106">
        <f t="shared" si="1"/>
        <v>-1.5149246847614554E-3</v>
      </c>
    </row>
    <row r="107" spans="1:5" x14ac:dyDescent="0.35">
      <c r="A107" s="1">
        <v>41213</v>
      </c>
      <c r="B107">
        <v>117.585922</v>
      </c>
      <c r="C107">
        <v>91.053084999999996</v>
      </c>
      <c r="D107">
        <f t="shared" si="1"/>
        <v>-7.9761383661957706E-3</v>
      </c>
      <c r="E107">
        <f t="shared" si="1"/>
        <v>-1.7234210952546776E-3</v>
      </c>
    </row>
    <row r="108" spans="1:5" x14ac:dyDescent="0.35">
      <c r="A108" s="1">
        <v>41243</v>
      </c>
      <c r="B108">
        <v>118.251389</v>
      </c>
      <c r="C108">
        <v>91.944648999999998</v>
      </c>
      <c r="D108">
        <f t="shared" si="1"/>
        <v>2.4509218817513421E-3</v>
      </c>
      <c r="E108">
        <f t="shared" si="1"/>
        <v>4.2317943574872192E-3</v>
      </c>
    </row>
    <row r="109" spans="1:5" x14ac:dyDescent="0.35">
      <c r="A109" s="1">
        <v>41274</v>
      </c>
      <c r="B109">
        <v>119.307892</v>
      </c>
      <c r="C109">
        <v>91.080025000000006</v>
      </c>
      <c r="D109">
        <f t="shared" si="1"/>
        <v>3.8629216771459913E-3</v>
      </c>
      <c r="E109">
        <f t="shared" si="1"/>
        <v>-4.1033180642113436E-3</v>
      </c>
    </row>
    <row r="110" spans="1:5" x14ac:dyDescent="0.35">
      <c r="A110" s="1">
        <v>41305</v>
      </c>
      <c r="B110">
        <v>125.41529800000001</v>
      </c>
      <c r="C110">
        <v>89.902221999999995</v>
      </c>
      <c r="D110">
        <f t="shared" si="1"/>
        <v>2.1681342009053389E-2</v>
      </c>
      <c r="E110">
        <f t="shared" si="1"/>
        <v>-5.6527153743163973E-3</v>
      </c>
    </row>
    <row r="111" spans="1:5" x14ac:dyDescent="0.35">
      <c r="A111" s="1">
        <v>41333</v>
      </c>
      <c r="B111">
        <v>127.01546500000001</v>
      </c>
      <c r="C111">
        <v>90.920372</v>
      </c>
      <c r="D111">
        <f t="shared" si="1"/>
        <v>5.5060880740197488E-3</v>
      </c>
      <c r="E111">
        <f t="shared" si="1"/>
        <v>4.890778193441611E-3</v>
      </c>
    </row>
    <row r="112" spans="1:5" x14ac:dyDescent="0.35">
      <c r="A112" s="1">
        <v>41361</v>
      </c>
      <c r="B112">
        <v>131.83839399999999</v>
      </c>
      <c r="C112">
        <v>91.181137000000007</v>
      </c>
      <c r="D112">
        <f t="shared" si="1"/>
        <v>1.6185301498630081E-2</v>
      </c>
      <c r="E112">
        <f t="shared" si="1"/>
        <v>1.2437994457393249E-3</v>
      </c>
    </row>
    <row r="113" spans="1:5" x14ac:dyDescent="0.35">
      <c r="A113" s="1">
        <v>41394</v>
      </c>
      <c r="B113">
        <v>134.37133800000001</v>
      </c>
      <c r="C113">
        <v>92.571952999999993</v>
      </c>
      <c r="D113">
        <f t="shared" si="1"/>
        <v>8.2647376726848725E-3</v>
      </c>
      <c r="E113">
        <f t="shared" si="1"/>
        <v>6.5744227663970256E-3</v>
      </c>
    </row>
    <row r="114" spans="1:5" x14ac:dyDescent="0.35">
      <c r="A114" s="1">
        <v>41425</v>
      </c>
      <c r="B114">
        <v>137.54379299999999</v>
      </c>
      <c r="C114">
        <v>89.697533000000007</v>
      </c>
      <c r="D114">
        <f t="shared" si="1"/>
        <v>1.0134354902627154E-2</v>
      </c>
      <c r="E114">
        <f t="shared" si="1"/>
        <v>-1.3698927610046416E-2</v>
      </c>
    </row>
    <row r="115" spans="1:5" x14ac:dyDescent="0.35">
      <c r="A115" s="1">
        <v>41453</v>
      </c>
      <c r="B115">
        <v>135.708313</v>
      </c>
      <c r="C115">
        <v>87.413696000000002</v>
      </c>
      <c r="D115">
        <f t="shared" si="1"/>
        <v>-5.8345447849863247E-3</v>
      </c>
      <c r="E115">
        <f t="shared" si="1"/>
        <v>-1.1201015236258311E-2</v>
      </c>
    </row>
    <row r="116" spans="1:5" x14ac:dyDescent="0.35">
      <c r="A116" s="1">
        <v>41486</v>
      </c>
      <c r="B116">
        <v>142.72131300000001</v>
      </c>
      <c r="C116">
        <v>87.105369999999994</v>
      </c>
      <c r="D116">
        <f t="shared" si="1"/>
        <v>2.1882380667443281E-2</v>
      </c>
      <c r="E116">
        <f t="shared" si="1"/>
        <v>-1.5345534767614718E-3</v>
      </c>
    </row>
    <row r="117" spans="1:5" x14ac:dyDescent="0.35">
      <c r="A117" s="1">
        <v>41516</v>
      </c>
      <c r="B117">
        <v>138.44075000000001</v>
      </c>
      <c r="C117">
        <v>85.866264000000001</v>
      </c>
      <c r="D117">
        <f t="shared" si="1"/>
        <v>-1.3224889039720371E-2</v>
      </c>
      <c r="E117">
        <f t="shared" si="1"/>
        <v>-6.2223624931678481E-3</v>
      </c>
    </row>
    <row r="118" spans="1:5" x14ac:dyDescent="0.35">
      <c r="A118" s="1">
        <v>41547</v>
      </c>
      <c r="B118">
        <v>142.821899</v>
      </c>
      <c r="C118">
        <v>87.451537999999999</v>
      </c>
      <c r="D118">
        <f t="shared" si="1"/>
        <v>1.353085986814687E-2</v>
      </c>
      <c r="E118">
        <f t="shared" si="1"/>
        <v>7.9448844032742674E-3</v>
      </c>
    </row>
    <row r="119" spans="1:5" x14ac:dyDescent="0.35">
      <c r="A119" s="1">
        <v>41578</v>
      </c>
      <c r="B119">
        <v>149.435562</v>
      </c>
      <c r="C119">
        <v>88.131743999999998</v>
      </c>
      <c r="D119">
        <f t="shared" si="1"/>
        <v>1.9659157939554178E-2</v>
      </c>
      <c r="E119">
        <f t="shared" si="1"/>
        <v>3.3649124998028552E-3</v>
      </c>
    </row>
    <row r="120" spans="1:5" x14ac:dyDescent="0.35">
      <c r="A120" s="1">
        <v>41607</v>
      </c>
      <c r="B120">
        <v>153.86445599999999</v>
      </c>
      <c r="C120">
        <v>87.359420999999998</v>
      </c>
      <c r="D120">
        <f t="shared" si="1"/>
        <v>1.2684344475119463E-2</v>
      </c>
      <c r="E120">
        <f t="shared" si="1"/>
        <v>-3.8226173110030943E-3</v>
      </c>
    </row>
    <row r="121" spans="1:5" x14ac:dyDescent="0.35">
      <c r="A121" s="1">
        <v>41639</v>
      </c>
      <c r="B121">
        <v>157.85360700000001</v>
      </c>
      <c r="C121">
        <v>85.533096</v>
      </c>
      <c r="D121">
        <f t="shared" si="1"/>
        <v>1.1116204401584765E-2</v>
      </c>
      <c r="E121">
        <f t="shared" si="1"/>
        <v>-9.1755546966636719E-3</v>
      </c>
    </row>
    <row r="122" spans="1:5" x14ac:dyDescent="0.35">
      <c r="A122" s="1">
        <v>41670</v>
      </c>
      <c r="B122">
        <v>152.28950499999999</v>
      </c>
      <c r="C122">
        <v>88.153182999999999</v>
      </c>
      <c r="D122">
        <f t="shared" si="1"/>
        <v>-1.558453504241411E-2</v>
      </c>
      <c r="E122">
        <f t="shared" si="1"/>
        <v>1.3103805990127743E-2</v>
      </c>
    </row>
    <row r="123" spans="1:5" x14ac:dyDescent="0.35">
      <c r="A123" s="1">
        <v>41698</v>
      </c>
      <c r="B123">
        <v>159.221146</v>
      </c>
      <c r="C123">
        <v>88.468306999999996</v>
      </c>
      <c r="D123">
        <f t="shared" si="1"/>
        <v>1.9330770392570921E-2</v>
      </c>
      <c r="E123">
        <f t="shared" si="1"/>
        <v>1.5497180952730393E-3</v>
      </c>
    </row>
    <row r="124" spans="1:5" x14ac:dyDescent="0.35">
      <c r="A124" s="1">
        <v>41729</v>
      </c>
      <c r="B124">
        <v>160.541977</v>
      </c>
      <c r="C124">
        <v>87.971939000000006</v>
      </c>
      <c r="D124">
        <f t="shared" si="1"/>
        <v>3.5878613641241773E-3</v>
      </c>
      <c r="E124">
        <f t="shared" si="1"/>
        <v>-2.4435519330505678E-3</v>
      </c>
    </row>
    <row r="125" spans="1:5" x14ac:dyDescent="0.35">
      <c r="A125" s="1">
        <v>41759</v>
      </c>
      <c r="B125">
        <v>161.657974</v>
      </c>
      <c r="C125">
        <v>88.639076000000003</v>
      </c>
      <c r="D125">
        <f t="shared" si="1"/>
        <v>3.0085248346060226E-3</v>
      </c>
      <c r="E125">
        <f t="shared" si="1"/>
        <v>3.2810557808002918E-3</v>
      </c>
    </row>
    <row r="126" spans="1:5" x14ac:dyDescent="0.35">
      <c r="A126" s="1">
        <v>41789</v>
      </c>
      <c r="B126">
        <v>165.40943899999999</v>
      </c>
      <c r="C126">
        <v>90.257041999999998</v>
      </c>
      <c r="D126">
        <f t="shared" si="1"/>
        <v>9.9631570594820966E-3</v>
      </c>
      <c r="E126">
        <f t="shared" si="1"/>
        <v>7.8558760620576918E-3</v>
      </c>
    </row>
    <row r="127" spans="1:5" x14ac:dyDescent="0.35">
      <c r="A127" s="1">
        <v>41820</v>
      </c>
      <c r="B127">
        <v>168.82431</v>
      </c>
      <c r="C127">
        <v>90.061408999999998</v>
      </c>
      <c r="D127">
        <f t="shared" si="1"/>
        <v>8.8746946926716655E-3</v>
      </c>
      <c r="E127">
        <f t="shared" si="1"/>
        <v>-9.4235909018386269E-4</v>
      </c>
    </row>
    <row r="128" spans="1:5" x14ac:dyDescent="0.35">
      <c r="A128" s="1">
        <v>41851</v>
      </c>
      <c r="B128">
        <v>166.55573999999999</v>
      </c>
      <c r="C128">
        <v>89.862778000000006</v>
      </c>
      <c r="D128">
        <f t="shared" si="1"/>
        <v>-5.8753790470555132E-3</v>
      </c>
      <c r="E128">
        <f t="shared" si="1"/>
        <v>-9.5889700788104055E-4</v>
      </c>
    </row>
    <row r="129" spans="1:5" x14ac:dyDescent="0.35">
      <c r="A129" s="1">
        <v>41880</v>
      </c>
      <c r="B129">
        <v>173.128601</v>
      </c>
      <c r="C129">
        <v>91.552490000000006</v>
      </c>
      <c r="D129">
        <f t="shared" si="1"/>
        <v>1.680921529126066E-2</v>
      </c>
      <c r="E129">
        <f t="shared" si="1"/>
        <v>8.0903203704415713E-3</v>
      </c>
    </row>
    <row r="130" spans="1:5" x14ac:dyDescent="0.35">
      <c r="A130" s="1">
        <v>41912</v>
      </c>
      <c r="B130">
        <v>170.74009699999999</v>
      </c>
      <c r="C130">
        <v>90.591605999999999</v>
      </c>
      <c r="D130">
        <f t="shared" si="1"/>
        <v>-6.0332958248939502E-3</v>
      </c>
      <c r="E130">
        <f t="shared" si="1"/>
        <v>-4.5822016675739988E-3</v>
      </c>
    </row>
    <row r="131" spans="1:5" x14ac:dyDescent="0.35">
      <c r="A131" s="1">
        <v>41943</v>
      </c>
      <c r="B131">
        <v>174.761154</v>
      </c>
      <c r="C131">
        <v>91.983406000000002</v>
      </c>
      <c r="D131">
        <f t="shared" si="1"/>
        <v>1.0109380008027927E-2</v>
      </c>
      <c r="E131">
        <f t="shared" si="1"/>
        <v>6.6215279129270303E-3</v>
      </c>
    </row>
    <row r="132" spans="1:5" x14ac:dyDescent="0.35">
      <c r="A132" s="1">
        <v>41971</v>
      </c>
      <c r="B132">
        <v>179.56218000000001</v>
      </c>
      <c r="C132">
        <v>93.168723999999997</v>
      </c>
      <c r="D132">
        <f t="shared" ref="D132:E195" si="2">LOG10(B132/B131)</f>
        <v>1.1769965552164726E-2</v>
      </c>
      <c r="E132">
        <f t="shared" si="2"/>
        <v>5.5606608401653247E-3</v>
      </c>
    </row>
    <row r="133" spans="1:5" x14ac:dyDescent="0.35">
      <c r="A133" s="1">
        <v>42004</v>
      </c>
      <c r="B133">
        <v>179.10668899999999</v>
      </c>
      <c r="C133">
        <v>93.289291000000006</v>
      </c>
      <c r="D133">
        <f t="shared" si="2"/>
        <v>-1.1030638636286133E-3</v>
      </c>
      <c r="E133">
        <f t="shared" si="2"/>
        <v>5.6164483031039415E-4</v>
      </c>
    </row>
    <row r="134" spans="1:5" x14ac:dyDescent="0.35">
      <c r="A134" s="1">
        <v>42034</v>
      </c>
      <c r="B134">
        <v>173.79989599999999</v>
      </c>
      <c r="C134">
        <v>97.302916999999994</v>
      </c>
      <c r="D134">
        <f t="shared" si="2"/>
        <v>-1.3062293275922567E-2</v>
      </c>
      <c r="E134">
        <f t="shared" si="2"/>
        <v>1.8294067536917782E-2</v>
      </c>
    </row>
    <row r="135" spans="1:5" x14ac:dyDescent="0.35">
      <c r="A135" s="1">
        <v>42062</v>
      </c>
      <c r="B135">
        <v>183.56826799999999</v>
      </c>
      <c r="C135">
        <v>94.897841999999997</v>
      </c>
      <c r="D135">
        <f t="shared" si="2"/>
        <v>2.3748098052656645E-2</v>
      </c>
      <c r="E135">
        <f t="shared" si="2"/>
        <v>-1.0869523403260233E-2</v>
      </c>
    </row>
    <row r="136" spans="1:5" x14ac:dyDescent="0.35">
      <c r="A136" s="1">
        <v>42094</v>
      </c>
      <c r="B136">
        <v>180.68519599999999</v>
      </c>
      <c r="C136">
        <v>95.710182000000003</v>
      </c>
      <c r="D136">
        <f t="shared" si="2"/>
        <v>-6.8750391267609909E-3</v>
      </c>
      <c r="E136">
        <f t="shared" si="2"/>
        <v>3.7018054960579368E-3</v>
      </c>
    </row>
    <row r="137" spans="1:5" x14ac:dyDescent="0.35">
      <c r="A137" s="1">
        <v>42124</v>
      </c>
      <c r="B137">
        <v>182.462051</v>
      </c>
      <c r="C137">
        <v>95.104347000000004</v>
      </c>
      <c r="D137">
        <f t="shared" si="2"/>
        <v>4.2499811649499911E-3</v>
      </c>
      <c r="E137">
        <f t="shared" si="2"/>
        <v>-2.7577740849388161E-3</v>
      </c>
    </row>
    <row r="138" spans="1:5" x14ac:dyDescent="0.35">
      <c r="A138" s="1">
        <v>42153</v>
      </c>
      <c r="B138">
        <v>184.807816</v>
      </c>
      <c r="C138">
        <v>94.708404999999999</v>
      </c>
      <c r="D138">
        <f t="shared" si="2"/>
        <v>5.5477823817705503E-3</v>
      </c>
      <c r="E138">
        <f t="shared" si="2"/>
        <v>-1.8118453407224321E-3</v>
      </c>
    </row>
    <row r="139" spans="1:5" x14ac:dyDescent="0.35">
      <c r="A139" s="1">
        <v>42185</v>
      </c>
      <c r="B139">
        <v>181.05396999999999</v>
      </c>
      <c r="C139">
        <v>93.163818000000006</v>
      </c>
      <c r="D139">
        <f t="shared" si="2"/>
        <v>-8.912282604623593E-3</v>
      </c>
      <c r="E139">
        <f t="shared" si="2"/>
        <v>-7.141244348611471E-3</v>
      </c>
    </row>
    <row r="140" spans="1:5" x14ac:dyDescent="0.35">
      <c r="A140" s="1">
        <v>42216</v>
      </c>
      <c r="B140">
        <v>185.143845</v>
      </c>
      <c r="C140">
        <v>94.578384</v>
      </c>
      <c r="D140">
        <f t="shared" si="2"/>
        <v>9.7012266531415238E-3</v>
      </c>
      <c r="E140">
        <f t="shared" si="2"/>
        <v>6.5446109331376992E-3</v>
      </c>
    </row>
    <row r="141" spans="1:5" x14ac:dyDescent="0.35">
      <c r="A141" s="1">
        <v>42247</v>
      </c>
      <c r="B141">
        <v>173.85929899999999</v>
      </c>
      <c r="C141">
        <v>94.653144999999995</v>
      </c>
      <c r="D141">
        <f t="shared" si="2"/>
        <v>-2.7311354537613613E-2</v>
      </c>
      <c r="E141">
        <f t="shared" si="2"/>
        <v>3.4315942615296583E-4</v>
      </c>
    </row>
    <row r="142" spans="1:5" x14ac:dyDescent="0.35">
      <c r="A142" s="1">
        <v>42277</v>
      </c>
      <c r="B142">
        <v>169.42309599999999</v>
      </c>
      <c r="C142">
        <v>96.147925999999998</v>
      </c>
      <c r="D142">
        <f t="shared" si="2"/>
        <v>-1.1225310540561393E-2</v>
      </c>
      <c r="E142">
        <f t="shared" si="2"/>
        <v>6.8048718819402913E-3</v>
      </c>
    </row>
    <row r="143" spans="1:5" x14ac:dyDescent="0.35">
      <c r="A143" s="1">
        <v>42307</v>
      </c>
      <c r="B143">
        <v>183.834183</v>
      </c>
      <c r="C143">
        <v>95.535499999999999</v>
      </c>
      <c r="D143">
        <f t="shared" si="2"/>
        <v>3.5453655656507946E-2</v>
      </c>
      <c r="E143">
        <f t="shared" si="2"/>
        <v>-2.7751396450162247E-3</v>
      </c>
    </row>
    <row r="144" spans="1:5" x14ac:dyDescent="0.35">
      <c r="A144" s="1">
        <v>42338</v>
      </c>
      <c r="B144">
        <v>184.506134</v>
      </c>
      <c r="C144">
        <v>95.126991000000004</v>
      </c>
      <c r="D144">
        <f t="shared" si="2"/>
        <v>1.5845397403828469E-3</v>
      </c>
      <c r="E144">
        <f t="shared" si="2"/>
        <v>-1.8610212743763825E-3</v>
      </c>
    </row>
    <row r="145" spans="1:5" x14ac:dyDescent="0.35">
      <c r="A145" s="1">
        <v>42369</v>
      </c>
      <c r="B145">
        <v>181.31741299999999</v>
      </c>
      <c r="C145">
        <v>94.695976000000002</v>
      </c>
      <c r="D145">
        <f t="shared" si="2"/>
        <v>-7.5712950699523924E-3</v>
      </c>
      <c r="E145">
        <f t="shared" si="2"/>
        <v>-1.9722350858874583E-3</v>
      </c>
    </row>
    <row r="146" spans="1:5" x14ac:dyDescent="0.35">
      <c r="A146" s="1">
        <v>42398</v>
      </c>
      <c r="B146">
        <v>172.29023699999999</v>
      </c>
      <c r="C146">
        <v>97.852829</v>
      </c>
      <c r="D146">
        <f t="shared" si="2"/>
        <v>-2.2178845594893904E-2</v>
      </c>
      <c r="E146">
        <f t="shared" si="2"/>
        <v>1.4241861425383386E-2</v>
      </c>
    </row>
    <row r="147" spans="1:5" x14ac:dyDescent="0.35">
      <c r="A147" s="1">
        <v>42429</v>
      </c>
      <c r="B147">
        <v>172.147919</v>
      </c>
      <c r="C147">
        <v>99.306922999999998</v>
      </c>
      <c r="D147">
        <f t="shared" si="2"/>
        <v>-3.5889128144612288E-4</v>
      </c>
      <c r="E147">
        <f t="shared" si="2"/>
        <v>6.4061396334331982E-3</v>
      </c>
    </row>
    <row r="148" spans="1:5" x14ac:dyDescent="0.35">
      <c r="A148" s="1">
        <v>42460</v>
      </c>
      <c r="B148">
        <v>183.7276</v>
      </c>
      <c r="C148">
        <v>99.241257000000004</v>
      </c>
      <c r="D148">
        <f t="shared" si="2"/>
        <v>2.827262483447469E-2</v>
      </c>
      <c r="E148">
        <f t="shared" si="2"/>
        <v>-2.8726914030101212E-4</v>
      </c>
    </row>
    <row r="149" spans="1:5" x14ac:dyDescent="0.35">
      <c r="A149" s="1">
        <v>42489</v>
      </c>
      <c r="B149">
        <v>184.451752</v>
      </c>
      <c r="C149">
        <v>99.086310999999995</v>
      </c>
      <c r="D149">
        <f t="shared" si="2"/>
        <v>1.7083827297293792E-3</v>
      </c>
      <c r="E149">
        <f t="shared" si="2"/>
        <v>-6.7859659817012623E-4</v>
      </c>
    </row>
    <row r="150" spans="1:5" x14ac:dyDescent="0.35">
      <c r="A150" s="1">
        <v>42521</v>
      </c>
      <c r="B150">
        <v>187.589508</v>
      </c>
      <c r="C150">
        <v>98.987976000000003</v>
      </c>
      <c r="D150">
        <f t="shared" si="2"/>
        <v>7.3257596635457438E-3</v>
      </c>
      <c r="E150">
        <f t="shared" si="2"/>
        <v>-4.3121550033933326E-4</v>
      </c>
    </row>
    <row r="151" spans="1:5" x14ac:dyDescent="0.35">
      <c r="A151" s="1">
        <v>42551</v>
      </c>
      <c r="B151">
        <v>188.24157700000001</v>
      </c>
      <c r="C151">
        <v>102.04433400000001</v>
      </c>
      <c r="D151">
        <f t="shared" si="2"/>
        <v>1.5070081426482532E-3</v>
      </c>
      <c r="E151">
        <f t="shared" si="2"/>
        <v>1.3206451214772793E-2</v>
      </c>
    </row>
    <row r="152" spans="1:5" x14ac:dyDescent="0.35">
      <c r="A152" s="1">
        <v>42580</v>
      </c>
      <c r="B152">
        <v>195.106979</v>
      </c>
      <c r="C152">
        <v>102.295845</v>
      </c>
      <c r="D152">
        <f t="shared" si="2"/>
        <v>1.5557251938477719E-2</v>
      </c>
      <c r="E152">
        <f t="shared" si="2"/>
        <v>1.0690985505919018E-3</v>
      </c>
    </row>
    <row r="153" spans="1:5" x14ac:dyDescent="0.35">
      <c r="A153" s="1">
        <v>42613</v>
      </c>
      <c r="B153">
        <v>195.34063699999999</v>
      </c>
      <c r="C153">
        <v>101.261223</v>
      </c>
      <c r="D153">
        <f t="shared" si="2"/>
        <v>5.1979516845775857E-4</v>
      </c>
      <c r="E153">
        <f t="shared" si="2"/>
        <v>-4.4148257710808943E-3</v>
      </c>
    </row>
    <row r="154" spans="1:5" x14ac:dyDescent="0.35">
      <c r="A154" s="1">
        <v>42643</v>
      </c>
      <c r="B154">
        <v>195.35195899999999</v>
      </c>
      <c r="C154">
        <v>101.501656</v>
      </c>
      <c r="D154">
        <f t="shared" si="2"/>
        <v>2.517110472953863E-5</v>
      </c>
      <c r="E154">
        <f t="shared" si="2"/>
        <v>1.0299594740710493E-3</v>
      </c>
    </row>
    <row r="155" spans="1:5" x14ac:dyDescent="0.35">
      <c r="A155" s="1">
        <v>42674</v>
      </c>
      <c r="B155">
        <v>191.965149</v>
      </c>
      <c r="C155">
        <v>99.984534999999994</v>
      </c>
      <c r="D155">
        <f t="shared" si="2"/>
        <v>-7.5953803973536167E-3</v>
      </c>
      <c r="E155">
        <f t="shared" si="2"/>
        <v>-6.5402966591590166E-3</v>
      </c>
    </row>
    <row r="156" spans="1:5" x14ac:dyDescent="0.35">
      <c r="A156" s="1">
        <v>42704</v>
      </c>
      <c r="B156">
        <v>199.03681900000001</v>
      </c>
      <c r="C156">
        <v>95.757935000000003</v>
      </c>
      <c r="D156">
        <f t="shared" si="2"/>
        <v>1.5711031872016879E-2</v>
      </c>
      <c r="E156">
        <f t="shared" si="2"/>
        <v>-1.8758059135467454E-2</v>
      </c>
    </row>
    <row r="157" spans="1:5" x14ac:dyDescent="0.35">
      <c r="A157" s="1">
        <v>42734</v>
      </c>
      <c r="B157">
        <v>203.07167100000001</v>
      </c>
      <c r="C157">
        <v>95.644469999999998</v>
      </c>
      <c r="D157">
        <f t="shared" si="2"/>
        <v>8.7159202908770762E-3</v>
      </c>
      <c r="E157">
        <f t="shared" si="2"/>
        <v>-5.1490710538902227E-4</v>
      </c>
    </row>
    <row r="158" spans="1:5" x14ac:dyDescent="0.35">
      <c r="A158" s="1">
        <v>42766</v>
      </c>
      <c r="B158">
        <v>206.705566</v>
      </c>
      <c r="C158">
        <v>95.854339999999993</v>
      </c>
      <c r="D158">
        <f t="shared" si="2"/>
        <v>7.7028286379539615E-3</v>
      </c>
      <c r="E158">
        <f t="shared" si="2"/>
        <v>9.5191630076175775E-4</v>
      </c>
    </row>
    <row r="159" spans="1:5" x14ac:dyDescent="0.35">
      <c r="A159" s="1">
        <v>42794</v>
      </c>
      <c r="B159">
        <v>214.82736199999999</v>
      </c>
      <c r="C159">
        <v>96.547943000000004</v>
      </c>
      <c r="D159">
        <f t="shared" si="2"/>
        <v>1.6737424389659035E-2</v>
      </c>
      <c r="E159">
        <f t="shared" si="2"/>
        <v>3.1312441384754859E-3</v>
      </c>
    </row>
    <row r="160" spans="1:5" x14ac:dyDescent="0.35">
      <c r="A160" s="1">
        <v>42825</v>
      </c>
      <c r="B160">
        <v>215.09588600000001</v>
      </c>
      <c r="C160">
        <v>96.625716999999995</v>
      </c>
      <c r="D160">
        <f t="shared" si="2"/>
        <v>5.4250849269352327E-4</v>
      </c>
      <c r="E160">
        <f t="shared" si="2"/>
        <v>3.4970420771204965E-4</v>
      </c>
    </row>
    <row r="161" spans="1:5" x14ac:dyDescent="0.35">
      <c r="A161" s="1">
        <v>42853</v>
      </c>
      <c r="B161">
        <v>217.23097200000001</v>
      </c>
      <c r="C161">
        <v>97.697097999999997</v>
      </c>
      <c r="D161">
        <f t="shared" si="2"/>
        <v>4.2896414582495818E-3</v>
      </c>
      <c r="E161">
        <f t="shared" si="2"/>
        <v>4.7889340325628282E-3</v>
      </c>
    </row>
    <row r="162" spans="1:5" x14ac:dyDescent="0.35">
      <c r="A162" s="1">
        <v>42886</v>
      </c>
      <c r="B162">
        <v>220.296738</v>
      </c>
      <c r="C162">
        <v>98.504813999999996</v>
      </c>
      <c r="D162">
        <f t="shared" si="2"/>
        <v>6.0863210142099661E-3</v>
      </c>
      <c r="E162">
        <f t="shared" si="2"/>
        <v>3.5757916919901449E-3</v>
      </c>
    </row>
    <row r="163" spans="1:5" x14ac:dyDescent="0.35">
      <c r="A163" s="1">
        <v>42916</v>
      </c>
      <c r="B163">
        <v>221.701111</v>
      </c>
      <c r="C163">
        <v>98.002906999999993</v>
      </c>
      <c r="D163">
        <f t="shared" si="2"/>
        <v>2.7598030092896107E-3</v>
      </c>
      <c r="E163">
        <f t="shared" si="2"/>
        <v>-2.2184972011890544E-3</v>
      </c>
    </row>
    <row r="164" spans="1:5" x14ac:dyDescent="0.35">
      <c r="A164" s="1">
        <v>42947</v>
      </c>
      <c r="B164">
        <v>226.25799599999999</v>
      </c>
      <c r="C164">
        <v>98.370232000000001</v>
      </c>
      <c r="D164">
        <f t="shared" si="2"/>
        <v>8.8360667180994723E-3</v>
      </c>
      <c r="E164">
        <f t="shared" si="2"/>
        <v>1.6247375525668196E-3</v>
      </c>
    </row>
    <row r="165" spans="1:5" x14ac:dyDescent="0.35">
      <c r="A165" s="1">
        <v>42978</v>
      </c>
      <c r="B165">
        <v>226.918137</v>
      </c>
      <c r="C165">
        <v>99.804039000000003</v>
      </c>
      <c r="D165">
        <f t="shared" si="2"/>
        <v>1.2652731487290828E-3</v>
      </c>
      <c r="E165">
        <f t="shared" si="2"/>
        <v>6.2844215920201275E-3</v>
      </c>
    </row>
    <row r="166" spans="1:5" x14ac:dyDescent="0.35">
      <c r="A166" s="1">
        <v>43007</v>
      </c>
      <c r="B166">
        <v>231.49041700000001</v>
      </c>
      <c r="C166">
        <v>98.365325999999996</v>
      </c>
      <c r="D166">
        <f t="shared" si="2"/>
        <v>8.6638079083222724E-3</v>
      </c>
      <c r="E166">
        <f t="shared" si="2"/>
        <v>-6.3060816188127023E-3</v>
      </c>
    </row>
    <row r="167" spans="1:5" x14ac:dyDescent="0.35">
      <c r="A167" s="1">
        <v>43039</v>
      </c>
      <c r="B167">
        <v>236.945267</v>
      </c>
      <c r="C167">
        <v>98.179428000000001</v>
      </c>
      <c r="D167">
        <f t="shared" si="2"/>
        <v>1.0115020802341784E-2</v>
      </c>
      <c r="E167">
        <f t="shared" si="2"/>
        <v>-8.215380774981183E-4</v>
      </c>
    </row>
    <row r="168" spans="1:5" x14ac:dyDescent="0.35">
      <c r="A168" s="1">
        <v>43069</v>
      </c>
      <c r="B168">
        <v>244.18768299999999</v>
      </c>
      <c r="C168">
        <v>97.90522</v>
      </c>
      <c r="D168">
        <f t="shared" si="2"/>
        <v>1.3075715983234813E-2</v>
      </c>
      <c r="E168">
        <f t="shared" si="2"/>
        <v>-1.2146498987664939E-3</v>
      </c>
    </row>
    <row r="169" spans="1:5" x14ac:dyDescent="0.35">
      <c r="A169" s="1">
        <v>43098</v>
      </c>
      <c r="B169">
        <v>247.14923099999999</v>
      </c>
      <c r="C169">
        <v>98.086151000000001</v>
      </c>
      <c r="D169">
        <f t="shared" si="2"/>
        <v>5.2355094606151564E-3</v>
      </c>
      <c r="E169">
        <f t="shared" si="2"/>
        <v>8.0184506926064033E-4</v>
      </c>
    </row>
    <row r="170" spans="1:5" x14ac:dyDescent="0.35">
      <c r="A170" s="1">
        <v>43131</v>
      </c>
      <c r="B170">
        <v>261.07827800000001</v>
      </c>
      <c r="C170">
        <v>95.977097000000001</v>
      </c>
      <c r="D170">
        <f t="shared" si="2"/>
        <v>2.3811476047178912E-2</v>
      </c>
      <c r="E170">
        <f t="shared" si="2"/>
        <v>-9.4400829356518067E-3</v>
      </c>
    </row>
    <row r="171" spans="1:5" x14ac:dyDescent="0.35">
      <c r="A171" s="1">
        <v>43159</v>
      </c>
      <c r="B171">
        <v>251.58538799999999</v>
      </c>
      <c r="C171">
        <v>95.081824999999995</v>
      </c>
      <c r="D171">
        <f t="shared" si="2"/>
        <v>-1.6085325728151169E-2</v>
      </c>
      <c r="E171">
        <f t="shared" si="2"/>
        <v>-4.0701007950643912E-3</v>
      </c>
    </row>
    <row r="172" spans="1:5" x14ac:dyDescent="0.35">
      <c r="A172" s="1">
        <v>43188</v>
      </c>
      <c r="B172">
        <v>244.689346</v>
      </c>
      <c r="C172">
        <v>96.180724999999995</v>
      </c>
      <c r="D172">
        <f t="shared" si="2"/>
        <v>-1.2070353638332502E-2</v>
      </c>
      <c r="E172">
        <f t="shared" si="2"/>
        <v>4.9905374334793997E-3</v>
      </c>
    </row>
    <row r="173" spans="1:5" x14ac:dyDescent="0.35">
      <c r="A173" s="1">
        <v>43220</v>
      </c>
      <c r="B173">
        <v>245.95391799999999</v>
      </c>
      <c r="C173">
        <v>94.952927000000003</v>
      </c>
      <c r="D173">
        <f t="shared" si="2"/>
        <v>2.2386849996740882E-3</v>
      </c>
      <c r="E173">
        <f t="shared" si="2"/>
        <v>-5.5796896608916458E-3</v>
      </c>
    </row>
    <row r="174" spans="1:5" x14ac:dyDescent="0.35">
      <c r="A174" s="1">
        <v>43251</v>
      </c>
      <c r="B174">
        <v>251.93284600000001</v>
      </c>
      <c r="C174">
        <v>95.889304999999993</v>
      </c>
      <c r="D174">
        <f t="shared" si="2"/>
        <v>1.0431047592013404E-2</v>
      </c>
      <c r="E174">
        <f t="shared" si="2"/>
        <v>4.2618141439787214E-3</v>
      </c>
    </row>
    <row r="175" spans="1:5" x14ac:dyDescent="0.35">
      <c r="A175" s="1">
        <v>43280</v>
      </c>
      <c r="B175">
        <v>253.38166799999999</v>
      </c>
      <c r="C175">
        <v>96.078636000000003</v>
      </c>
      <c r="D175">
        <f t="shared" si="2"/>
        <v>2.490397986298425E-3</v>
      </c>
      <c r="E175">
        <f t="shared" si="2"/>
        <v>8.5665798972025576E-4</v>
      </c>
    </row>
    <row r="176" spans="1:5" x14ac:dyDescent="0.35">
      <c r="A176" s="1">
        <v>43312</v>
      </c>
      <c r="B176">
        <v>262.76852400000001</v>
      </c>
      <c r="C176">
        <v>95.571586999999994</v>
      </c>
      <c r="D176">
        <f t="shared" si="2"/>
        <v>1.5798150829834365E-2</v>
      </c>
      <c r="E176">
        <f t="shared" si="2"/>
        <v>-2.298031206118972E-3</v>
      </c>
    </row>
    <row r="177" spans="1:5" x14ac:dyDescent="0.35">
      <c r="A177" s="1">
        <v>43343</v>
      </c>
      <c r="B177">
        <v>271.156158</v>
      </c>
      <c r="C177">
        <v>96.540665000000004</v>
      </c>
      <c r="D177">
        <f t="shared" si="2"/>
        <v>1.3646130192443793E-2</v>
      </c>
      <c r="E177">
        <f t="shared" si="2"/>
        <v>4.3814883567872389E-3</v>
      </c>
    </row>
    <row r="178" spans="1:5" x14ac:dyDescent="0.35">
      <c r="A178" s="1">
        <v>43371</v>
      </c>
      <c r="B178">
        <v>272.76828</v>
      </c>
      <c r="C178">
        <v>95.377312000000003</v>
      </c>
      <c r="D178">
        <f t="shared" si="2"/>
        <v>2.5743933898674069E-3</v>
      </c>
      <c r="E178">
        <f t="shared" si="2"/>
        <v>-5.2652074044081442E-3</v>
      </c>
    </row>
    <row r="179" spans="1:5" x14ac:dyDescent="0.35">
      <c r="A179" s="1">
        <v>43404</v>
      </c>
      <c r="B179">
        <v>253.918823</v>
      </c>
      <c r="C179">
        <v>95.088279999999997</v>
      </c>
      <c r="D179">
        <f t="shared" si="2"/>
        <v>-3.109896885794881E-2</v>
      </c>
      <c r="E179">
        <f t="shared" si="2"/>
        <v>-1.3180868809854079E-3</v>
      </c>
    </row>
    <row r="180" spans="1:5" x14ac:dyDescent="0.35">
      <c r="A180" s="1">
        <v>43434</v>
      </c>
      <c r="B180">
        <v>258.62890599999997</v>
      </c>
      <c r="C180">
        <v>96.353003999999999</v>
      </c>
      <c r="D180">
        <f t="shared" si="2"/>
        <v>7.9821664383740547E-3</v>
      </c>
      <c r="E180">
        <f t="shared" si="2"/>
        <v>5.7382674589169409E-3</v>
      </c>
    </row>
    <row r="181" spans="1:5" x14ac:dyDescent="0.35">
      <c r="A181" s="1">
        <v>43465</v>
      </c>
      <c r="B181">
        <v>235.85694899999999</v>
      </c>
      <c r="C181">
        <v>99.054976999999994</v>
      </c>
      <c r="D181">
        <f t="shared" si="2"/>
        <v>-4.00283864609427E-2</v>
      </c>
      <c r="E181">
        <f t="shared" si="2"/>
        <v>1.2011042260691265E-2</v>
      </c>
    </row>
    <row r="182" spans="1:5" x14ac:dyDescent="0.35">
      <c r="A182" s="1">
        <v>43496</v>
      </c>
      <c r="B182">
        <v>254.74099699999999</v>
      </c>
      <c r="C182">
        <v>99.701408000000001</v>
      </c>
      <c r="D182">
        <f t="shared" si="2"/>
        <v>3.3450167919696253E-2</v>
      </c>
      <c r="E182">
        <f t="shared" si="2"/>
        <v>2.8249900613613022E-3</v>
      </c>
    </row>
    <row r="183" spans="1:5" x14ac:dyDescent="0.35">
      <c r="A183" s="1">
        <v>43524</v>
      </c>
      <c r="B183">
        <v>262.99865699999998</v>
      </c>
      <c r="C183">
        <v>99.177504999999996</v>
      </c>
      <c r="D183">
        <f t="shared" si="2"/>
        <v>1.3854686564896886E-2</v>
      </c>
      <c r="E183">
        <f t="shared" si="2"/>
        <v>-2.2881129510261312E-3</v>
      </c>
    </row>
    <row r="184" spans="1:5" x14ac:dyDescent="0.35">
      <c r="A184" s="1">
        <v>43553</v>
      </c>
      <c r="B184">
        <v>267.75906400000002</v>
      </c>
      <c r="C184">
        <v>101.810806</v>
      </c>
      <c r="D184">
        <f t="shared" si="2"/>
        <v>7.7906504228365415E-3</v>
      </c>
      <c r="E184">
        <f t="shared" si="2"/>
        <v>1.1380697031366101E-2</v>
      </c>
    </row>
    <row r="185" spans="1:5" x14ac:dyDescent="0.35">
      <c r="A185" s="1">
        <v>43585</v>
      </c>
      <c r="B185">
        <v>278.69766199999998</v>
      </c>
      <c r="C185">
        <v>101.282875</v>
      </c>
      <c r="D185">
        <f t="shared" si="2"/>
        <v>1.7389144226049664E-2</v>
      </c>
      <c r="E185">
        <f t="shared" si="2"/>
        <v>-2.2578549506538214E-3</v>
      </c>
    </row>
    <row r="186" spans="1:5" x14ac:dyDescent="0.35">
      <c r="A186" s="1">
        <v>43616</v>
      </c>
      <c r="B186">
        <v>260.92477400000001</v>
      </c>
      <c r="C186">
        <v>104.370575</v>
      </c>
      <c r="D186">
        <f t="shared" si="2"/>
        <v>-2.8618009448622514E-2</v>
      </c>
      <c r="E186">
        <f t="shared" si="2"/>
        <v>1.3042055431639395E-2</v>
      </c>
    </row>
    <row r="187" spans="1:5" x14ac:dyDescent="0.35">
      <c r="A187" s="1">
        <v>43644</v>
      </c>
      <c r="B187">
        <v>279.08163500000001</v>
      </c>
      <c r="C187">
        <v>105.64093</v>
      </c>
      <c r="D187">
        <f t="shared" si="2"/>
        <v>2.9215942653882172E-2</v>
      </c>
      <c r="E187">
        <f t="shared" si="2"/>
        <v>5.2541397265984842E-3</v>
      </c>
    </row>
    <row r="188" spans="1:5" x14ac:dyDescent="0.35">
      <c r="A188" s="1">
        <v>43677</v>
      </c>
      <c r="B188">
        <v>283.30111699999998</v>
      </c>
      <c r="C188">
        <v>105.68132799999999</v>
      </c>
      <c r="D188">
        <f t="shared" si="2"/>
        <v>6.5170282314847908E-3</v>
      </c>
      <c r="E188">
        <f t="shared" si="2"/>
        <v>1.6604619749658624E-4</v>
      </c>
    </row>
    <row r="189" spans="1:5" x14ac:dyDescent="0.35">
      <c r="A189" s="1">
        <v>43707</v>
      </c>
      <c r="B189">
        <v>278.55773900000003</v>
      </c>
      <c r="C189">
        <v>109.857468</v>
      </c>
      <c r="D189">
        <f t="shared" si="2"/>
        <v>-7.3330581584966871E-3</v>
      </c>
      <c r="E189">
        <f t="shared" si="2"/>
        <v>1.6831323141525887E-2</v>
      </c>
    </row>
    <row r="190" spans="1:5" x14ac:dyDescent="0.35">
      <c r="A190" s="1">
        <v>43738</v>
      </c>
      <c r="B190">
        <v>283.977936</v>
      </c>
      <c r="C190">
        <v>108.554474</v>
      </c>
      <c r="D190">
        <f t="shared" si="2"/>
        <v>8.3693696347092849E-3</v>
      </c>
      <c r="E190">
        <f t="shared" si="2"/>
        <v>-5.1818578456613151E-3</v>
      </c>
    </row>
    <row r="191" spans="1:5" x14ac:dyDescent="0.35">
      <c r="A191" s="1">
        <v>43769</v>
      </c>
      <c r="B191">
        <v>290.25509599999998</v>
      </c>
      <c r="C191">
        <v>108.75843</v>
      </c>
      <c r="D191">
        <f t="shared" si="2"/>
        <v>9.4952550358637193E-3</v>
      </c>
      <c r="E191">
        <f t="shared" si="2"/>
        <v>8.1520231636820714E-4</v>
      </c>
    </row>
    <row r="192" spans="1:5" x14ac:dyDescent="0.35">
      <c r="A192" s="1">
        <v>43798</v>
      </c>
      <c r="B192">
        <v>300.76190200000002</v>
      </c>
      <c r="C192">
        <v>108.01106299999999</v>
      </c>
      <c r="D192">
        <f t="shared" si="2"/>
        <v>1.544296924148135E-2</v>
      </c>
      <c r="E192">
        <f t="shared" si="2"/>
        <v>-2.9946893878397369E-3</v>
      </c>
    </row>
    <row r="193" spans="1:5" x14ac:dyDescent="0.35">
      <c r="A193" s="1">
        <v>43830</v>
      </c>
      <c r="B193">
        <v>309.50064099999997</v>
      </c>
      <c r="C193">
        <v>107.008644</v>
      </c>
      <c r="D193">
        <f t="shared" si="2"/>
        <v>1.2438730200659968E-2</v>
      </c>
      <c r="E193">
        <f t="shared" si="2"/>
        <v>-4.0493794761158599E-3</v>
      </c>
    </row>
    <row r="194" spans="1:5" x14ac:dyDescent="0.35">
      <c r="A194" s="1">
        <v>43861</v>
      </c>
      <c r="B194">
        <v>309.37564099999997</v>
      </c>
      <c r="C194">
        <v>110.71734600000001</v>
      </c>
      <c r="D194">
        <f t="shared" si="2"/>
        <v>-1.7543671507557536E-4</v>
      </c>
      <c r="E194">
        <f t="shared" si="2"/>
        <v>1.4796806017857775E-2</v>
      </c>
    </row>
    <row r="195" spans="1:5" x14ac:dyDescent="0.35">
      <c r="A195" s="1">
        <v>43889</v>
      </c>
      <c r="B195">
        <v>284.883667</v>
      </c>
      <c r="C195">
        <v>113.99645200000001</v>
      </c>
      <c r="D195">
        <f t="shared" si="2"/>
        <v>-3.5818565193431136E-2</v>
      </c>
      <c r="E195">
        <f t="shared" si="2"/>
        <v>1.2675667876777116E-2</v>
      </c>
    </row>
    <row r="196" spans="1:5" x14ac:dyDescent="0.35">
      <c r="A196" s="1">
        <v>43921</v>
      </c>
      <c r="B196">
        <v>249.30987500000001</v>
      </c>
      <c r="C196">
        <v>118.24018100000001</v>
      </c>
      <c r="D196">
        <f t="shared" ref="D196:E217" si="3">LOG10(B196/B195)</f>
        <v>-5.7928069943404638E-2</v>
      </c>
      <c r="E196">
        <f t="shared" si="3"/>
        <v>1.5873751198868528E-2</v>
      </c>
    </row>
    <row r="197" spans="1:5" x14ac:dyDescent="0.35">
      <c r="A197" s="1">
        <v>43951</v>
      </c>
      <c r="B197">
        <v>280.96816999999999</v>
      </c>
      <c r="C197">
        <v>118.565659</v>
      </c>
      <c r="D197">
        <f t="shared" si="3"/>
        <v>5.1917641873288109E-2</v>
      </c>
      <c r="E197">
        <f t="shared" si="3"/>
        <v>1.1938336351155281E-3</v>
      </c>
    </row>
    <row r="198" spans="1:5" x14ac:dyDescent="0.35">
      <c r="A198" s="1">
        <v>43980</v>
      </c>
      <c r="B198">
        <v>294.35494999999997</v>
      </c>
      <c r="C198">
        <v>118.953903</v>
      </c>
      <c r="D198">
        <f t="shared" si="3"/>
        <v>2.0214220656982099E-2</v>
      </c>
      <c r="E198">
        <f t="shared" si="3"/>
        <v>1.4197767592774582E-3</v>
      </c>
    </row>
    <row r="199" spans="1:5" x14ac:dyDescent="0.35">
      <c r="A199" s="1">
        <v>44012</v>
      </c>
      <c r="B199">
        <v>299.57516500000003</v>
      </c>
      <c r="C199">
        <v>119.0047</v>
      </c>
      <c r="D199">
        <f t="shared" si="3"/>
        <v>7.634463696703838E-3</v>
      </c>
      <c r="E199">
        <f t="shared" si="3"/>
        <v>1.8541760503056238E-4</v>
      </c>
    </row>
    <row r="200" spans="1:5" x14ac:dyDescent="0.35">
      <c r="A200" s="1">
        <v>44043</v>
      </c>
      <c r="B200">
        <v>317.21777300000002</v>
      </c>
      <c r="C200">
        <v>120.021141</v>
      </c>
      <c r="D200">
        <f t="shared" si="3"/>
        <v>2.4851704682604069E-2</v>
      </c>
      <c r="E200">
        <f t="shared" si="3"/>
        <v>3.6936372779535096E-3</v>
      </c>
    </row>
    <row r="201" spans="1:5" x14ac:dyDescent="0.35">
      <c r="A201" s="1">
        <v>44074</v>
      </c>
      <c r="B201">
        <v>339.35855099999998</v>
      </c>
      <c r="C201">
        <v>118.85710899999999</v>
      </c>
      <c r="D201">
        <f t="shared" si="3"/>
        <v>2.9301284944562824E-2</v>
      </c>
      <c r="E201">
        <f t="shared" si="3"/>
        <v>-4.2325885738689938E-3</v>
      </c>
    </row>
    <row r="202" spans="1:5" x14ac:dyDescent="0.35">
      <c r="A202" s="1">
        <v>44104</v>
      </c>
      <c r="B202">
        <v>326.651794</v>
      </c>
      <c r="C202">
        <v>119.246719</v>
      </c>
      <c r="D202">
        <f t="shared" si="3"/>
        <v>-1.6573749101724381E-2</v>
      </c>
      <c r="E202">
        <f t="shared" si="3"/>
        <v>1.4212759662960476E-3</v>
      </c>
    </row>
    <row r="203" spans="1:5" x14ac:dyDescent="0.35">
      <c r="A203" s="1">
        <v>44134</v>
      </c>
      <c r="B203">
        <v>318.50714099999999</v>
      </c>
      <c r="C203">
        <v>117.600151</v>
      </c>
      <c r="D203">
        <f t="shared" si="3"/>
        <v>-1.0965873957247666E-2</v>
      </c>
      <c r="E203">
        <f t="shared" si="3"/>
        <v>-6.0385591516715995E-3</v>
      </c>
    </row>
    <row r="204" spans="1:5" x14ac:dyDescent="0.35">
      <c r="A204" s="1">
        <v>44165</v>
      </c>
      <c r="B204">
        <v>353.15335099999999</v>
      </c>
      <c r="C204">
        <v>117.99809999999999</v>
      </c>
      <c r="D204">
        <f t="shared" si="3"/>
        <v>4.4844157780235053E-2</v>
      </c>
      <c r="E204">
        <f t="shared" si="3"/>
        <v>1.467134992789971E-3</v>
      </c>
    </row>
    <row r="205" spans="1:5" x14ac:dyDescent="0.35">
      <c r="A205" s="1">
        <v>44196</v>
      </c>
      <c r="B205">
        <v>366.237122</v>
      </c>
      <c r="C205">
        <v>117.71669</v>
      </c>
      <c r="D205">
        <f t="shared" si="3"/>
        <v>1.5799030990592228E-2</v>
      </c>
      <c r="E205">
        <f t="shared" si="3"/>
        <v>-1.036972420920866E-3</v>
      </c>
    </row>
    <row r="206" spans="1:5" x14ac:dyDescent="0.35">
      <c r="A206" s="1">
        <v>44225</v>
      </c>
      <c r="B206">
        <v>362.504974</v>
      </c>
      <c r="C206">
        <v>116.431091</v>
      </c>
      <c r="D206">
        <f t="shared" si="3"/>
        <v>-4.4483925434964282E-3</v>
      </c>
      <c r="E206">
        <f t="shared" si="3"/>
        <v>-4.7690749818864453E-3</v>
      </c>
    </row>
    <row r="207" spans="1:5" x14ac:dyDescent="0.35">
      <c r="A207" s="1">
        <v>44253</v>
      </c>
      <c r="B207">
        <v>372.58459499999998</v>
      </c>
      <c r="C207">
        <v>113.67945899999999</v>
      </c>
      <c r="D207">
        <f t="shared" si="3"/>
        <v>1.1910924469565107E-2</v>
      </c>
      <c r="E207">
        <f t="shared" si="3"/>
        <v>-1.0386968850792473E-2</v>
      </c>
    </row>
    <row r="208" spans="1:5" x14ac:dyDescent="0.35">
      <c r="A208" s="1">
        <v>44286</v>
      </c>
      <c r="B208">
        <v>389.499664</v>
      </c>
      <c r="C208">
        <v>110.9674</v>
      </c>
      <c r="D208">
        <f t="shared" si="3"/>
        <v>1.9282192911699091E-2</v>
      </c>
      <c r="E208">
        <f t="shared" si="3"/>
        <v>-1.0486587616776363E-2</v>
      </c>
    </row>
    <row r="209" spans="1:5" x14ac:dyDescent="0.35">
      <c r="A209" s="1">
        <v>44316</v>
      </c>
      <c r="B209">
        <v>410.10830700000002</v>
      </c>
      <c r="C209">
        <v>112.078453</v>
      </c>
      <c r="D209">
        <f t="shared" si="3"/>
        <v>2.2391478915951963E-2</v>
      </c>
      <c r="E209">
        <f t="shared" si="3"/>
        <v>4.3267173233401479E-3</v>
      </c>
    </row>
    <row r="210" spans="1:5" x14ac:dyDescent="0.35">
      <c r="A210" s="1">
        <v>44344</v>
      </c>
      <c r="B210">
        <v>412.801086</v>
      </c>
      <c r="C210">
        <v>112.55468</v>
      </c>
      <c r="D210">
        <f t="shared" si="3"/>
        <v>2.8422648829710285E-3</v>
      </c>
      <c r="E210">
        <f t="shared" si="3"/>
        <v>1.8414297599494494E-3</v>
      </c>
    </row>
    <row r="211" spans="1:5" x14ac:dyDescent="0.35">
      <c r="A211" s="1">
        <v>44377</v>
      </c>
      <c r="B211">
        <v>422.05914300000001</v>
      </c>
      <c r="C211">
        <v>113.70560500000001</v>
      </c>
      <c r="D211">
        <f t="shared" si="3"/>
        <v>9.6324815941682424E-3</v>
      </c>
      <c r="E211">
        <f t="shared" si="3"/>
        <v>4.4183157264668753E-3</v>
      </c>
    </row>
    <row r="212" spans="1:5" x14ac:dyDescent="0.35">
      <c r="A212" s="1">
        <v>44407</v>
      </c>
      <c r="B212">
        <v>432.36270100000002</v>
      </c>
      <c r="C212">
        <v>115.968613</v>
      </c>
      <c r="D212">
        <f t="shared" si="3"/>
        <v>1.047490848683484E-2</v>
      </c>
      <c r="E212">
        <f t="shared" si="3"/>
        <v>8.5585896616445396E-3</v>
      </c>
    </row>
    <row r="213" spans="1:5" x14ac:dyDescent="0.35">
      <c r="A213" s="1">
        <v>44439</v>
      </c>
      <c r="B213">
        <v>445.229736</v>
      </c>
      <c r="C213">
        <v>115.511177</v>
      </c>
      <c r="D213">
        <f t="shared" si="3"/>
        <v>1.2735941041028608E-2</v>
      </c>
      <c r="E213">
        <f t="shared" si="3"/>
        <v>-1.7164538573682519E-3</v>
      </c>
    </row>
    <row r="214" spans="1:5" x14ac:dyDescent="0.35">
      <c r="A214" s="1">
        <v>44469</v>
      </c>
      <c r="B214">
        <v>424.47961400000003</v>
      </c>
      <c r="C214">
        <v>113.666397</v>
      </c>
      <c r="D214">
        <f t="shared" si="3"/>
        <v>-2.0727324574370758E-2</v>
      </c>
      <c r="E214">
        <f t="shared" si="3"/>
        <v>-6.9919151796212263E-3</v>
      </c>
    </row>
    <row r="215" spans="1:5" x14ac:dyDescent="0.35">
      <c r="A215" s="1">
        <v>44498</v>
      </c>
      <c r="B215">
        <v>454.26260400000001</v>
      </c>
      <c r="C215">
        <v>113.162918</v>
      </c>
      <c r="D215">
        <f t="shared" si="3"/>
        <v>2.9450148397123586E-2</v>
      </c>
      <c r="E215">
        <f t="shared" si="3"/>
        <v>-1.9279563626927608E-3</v>
      </c>
    </row>
    <row r="216" spans="1:5" x14ac:dyDescent="0.35">
      <c r="A216" s="1">
        <v>44530</v>
      </c>
      <c r="B216">
        <v>450.61270100000002</v>
      </c>
      <c r="C216">
        <v>114.398788</v>
      </c>
      <c r="D216">
        <f t="shared" si="3"/>
        <v>-3.5035574965152348E-3</v>
      </c>
      <c r="E216">
        <f t="shared" si="3"/>
        <v>4.7172857668258466E-3</v>
      </c>
    </row>
    <row r="217" spans="1:5" x14ac:dyDescent="0.35">
      <c r="A217" s="1">
        <v>44561</v>
      </c>
      <c r="B217">
        <v>471.45251500000001</v>
      </c>
      <c r="C217">
        <v>113.79930899999999</v>
      </c>
      <c r="D217">
        <f t="shared" si="3"/>
        <v>1.9634528243127666E-2</v>
      </c>
      <c r="E217">
        <f t="shared" si="3"/>
        <v>-2.2817983502158709E-3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3 Part 2</vt:lpstr>
      <vt:lpstr>Task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Aidana Bekboeva</cp:lastModifiedBy>
  <dcterms:created xsi:type="dcterms:W3CDTF">2022-09-12T23:24:21Z</dcterms:created>
  <dcterms:modified xsi:type="dcterms:W3CDTF">2022-09-21T17:25:21Z</dcterms:modified>
</cp:coreProperties>
</file>