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astridge/Documents/"/>
    </mc:Choice>
  </mc:AlternateContent>
  <xr:revisionPtr revIDLastSave="0" documentId="13_ncr:1_{3348EB47-3D06-8749-8316-6AE24970F18F}" xr6:coauthVersionLast="45" xr6:coauthVersionMax="45" xr10:uidLastSave="{00000000-0000-0000-0000-000000000000}"/>
  <bookViews>
    <workbookView xWindow="1940" yWindow="720" windowWidth="27640" windowHeight="15600" xr2:uid="{0E8B38B8-0622-7243-ACBA-B08CA115C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Y3" i="1"/>
  <c r="Y4" i="1"/>
  <c r="Y5" i="1"/>
  <c r="Y6" i="1"/>
  <c r="Y7" i="1"/>
  <c r="Y8" i="1"/>
  <c r="Y9" i="1"/>
  <c r="X3" i="1"/>
  <c r="X4" i="1"/>
  <c r="X5" i="1"/>
  <c r="X6" i="1"/>
  <c r="X7" i="1"/>
  <c r="X8" i="1"/>
  <c r="X9" i="1"/>
  <c r="W3" i="1"/>
  <c r="W4" i="1"/>
  <c r="W5" i="1"/>
  <c r="W6" i="1"/>
  <c r="W7" i="1"/>
  <c r="W8" i="1"/>
  <c r="W9" i="1"/>
  <c r="W2" i="1"/>
  <c r="X2" i="1"/>
  <c r="Y2" i="1"/>
  <c r="Z2" i="1"/>
  <c r="V3" i="1"/>
  <c r="V4" i="1"/>
  <c r="V5" i="1"/>
  <c r="V6" i="1"/>
  <c r="V7" i="1"/>
  <c r="V8" i="1"/>
  <c r="V9" i="1"/>
  <c r="V2" i="1"/>
</calcChain>
</file>

<file path=xl/sharedStrings.xml><?xml version="1.0" encoding="utf-8"?>
<sst xmlns="http://schemas.openxmlformats.org/spreadsheetml/2006/main" count="92" uniqueCount="59">
  <si>
    <t>ChesterMS</t>
  </si>
  <si>
    <t>FerrisMS</t>
  </si>
  <si>
    <t>ErieMS</t>
  </si>
  <si>
    <t>AndrewMS</t>
  </si>
  <si>
    <t>ChesterMC</t>
  </si>
  <si>
    <t>AndrewMC</t>
  </si>
  <si>
    <t>FerrisMC</t>
  </si>
  <si>
    <t>ChesterCP</t>
  </si>
  <si>
    <t>FerrisCP</t>
  </si>
  <si>
    <t>AndrewCP</t>
  </si>
  <si>
    <t>BaldwinMS</t>
  </si>
  <si>
    <t>ErieMC</t>
  </si>
  <si>
    <t>BaldwinMC</t>
  </si>
  <si>
    <t>Year</t>
  </si>
  <si>
    <t>ErieCP</t>
  </si>
  <si>
    <t>BaldwinCP</t>
  </si>
  <si>
    <t>AndrewBond</t>
  </si>
  <si>
    <t>CCC</t>
  </si>
  <si>
    <t>B</t>
  </si>
  <si>
    <t>BB</t>
  </si>
  <si>
    <t>BBB</t>
  </si>
  <si>
    <t>A</t>
  </si>
  <si>
    <t>ChesterB</t>
  </si>
  <si>
    <t>ErieB</t>
  </si>
  <si>
    <t>FerrisB</t>
  </si>
  <si>
    <t>BaldwinB</t>
  </si>
  <si>
    <t>C</t>
  </si>
  <si>
    <t>CC</t>
  </si>
  <si>
    <t>Andrews</t>
  </si>
  <si>
    <t>Chester</t>
  </si>
  <si>
    <t>Erie</t>
  </si>
  <si>
    <t>Ferris</t>
  </si>
  <si>
    <t>Baldwin</t>
  </si>
  <si>
    <t>ChesterS</t>
  </si>
  <si>
    <t>FerrisS</t>
  </si>
  <si>
    <t>AndrewS</t>
  </si>
  <si>
    <t>ErieS</t>
  </si>
  <si>
    <t>BaldwinS</t>
  </si>
  <si>
    <t>ChesterROS</t>
  </si>
  <si>
    <t>FerrisROS</t>
  </si>
  <si>
    <t>AndrewROS</t>
  </si>
  <si>
    <t>ErieROS</t>
  </si>
  <si>
    <t>BaldwinROS</t>
  </si>
  <si>
    <t>ChesterEPS</t>
  </si>
  <si>
    <t>FerrisEPS</t>
  </si>
  <si>
    <t>AndrewEPS</t>
  </si>
  <si>
    <t>ErieEPS</t>
  </si>
  <si>
    <t>BaldwinEPS</t>
  </si>
  <si>
    <t>ChesterROE</t>
  </si>
  <si>
    <t>FerrisROE</t>
  </si>
  <si>
    <t>AndrewROE</t>
  </si>
  <si>
    <t>ErieROE</t>
  </si>
  <si>
    <t>BaldwinROE</t>
  </si>
  <si>
    <t>Year2</t>
  </si>
  <si>
    <t>ChesterEPS2</t>
  </si>
  <si>
    <t>FerrisEPS2</t>
  </si>
  <si>
    <t>AndrewEPS2</t>
  </si>
  <si>
    <t>ErieEPS2</t>
  </si>
  <si>
    <t>BaldwinEPS2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</si>
</sst>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2"/>
      <color rgb="FF484848"/>
      <name val="Calibri"/>
      <family val="2"/>
      <scheme val="minor"/>
    </font>
    <font>
      <sz val="12"/>
      <color rgb="FF4242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1" fillId="0" borderId="0" xfId="0" applyNumberFormat="1" applyFont="1" applyBorder="1"/>
    <xf numFmtId="6" fontId="1" fillId="0" borderId="0" xfId="0" applyNumberFormat="1" applyFont="1"/>
    <xf numFmtId="6" fontId="1" fillId="0" borderId="1" xfId="0" applyNumberFormat="1" applyFont="1" applyBorder="1"/>
    <xf numFmtId="6" fontId="1" fillId="0" borderId="0" xfId="0" applyNumberFormat="1" applyFont="1" applyBorder="1"/>
    <xf numFmtId="0" fontId="1" fillId="0" borderId="0" xfId="0" applyFont="1"/>
    <xf numFmtId="0" fontId="1" fillId="0" borderId="1" xfId="0" applyFont="1" applyBorder="1"/>
    <xf numFmtId="2" fontId="1" fillId="0" borderId="0" xfId="0" applyNumberFormat="1" applyFont="1"/>
    <xf numFmtId="2" fontId="1" fillId="0" borderId="1" xfId="0" applyNumberFormat="1" applyFont="1" applyBorder="1"/>
    <xf numFmtId="2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6" fontId="0" fillId="0" borderId="0" xfId="0" applyNumberFormat="1"/>
    <xf numFmtId="0" fontId="0" fillId="0" borderId="0" xfId="0" applyNumberFormat="1"/>
    <xf numFmtId="10" fontId="1" fillId="0" borderId="0" xfId="0" applyNumberFormat="1" applyFont="1" applyFill="1" applyBorder="1"/>
    <xf numFmtId="2" fontId="1" fillId="0" borderId="0" xfId="0" applyNumberFormat="1" applyFont="1" applyFill="1" applyBorder="1"/>
    <xf numFmtId="2" fontId="0" fillId="0" borderId="0" xfId="0" applyNumberFormat="1"/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DFB-9AC7-804A-AC59-6E0040533D9A}">
  <dimension ref="A1:AZ14"/>
  <sheetViews>
    <sheetView tabSelected="1" topLeftCell="AI1" workbookViewId="0">
      <selection activeCell="AX8" sqref="AX8"/>
    </sheetView>
  </sheetViews>
  <sheetFormatPr baseColWidth="10" defaultRowHeight="16" x14ac:dyDescent="0.2"/>
  <cols>
    <col min="5" max="5" width="10.83203125" customWidth="1"/>
    <col min="6" max="6" width="10.5" customWidth="1"/>
    <col min="7" max="7" width="15.6640625" customWidth="1"/>
    <col min="8" max="8" width="13.6640625" customWidth="1"/>
    <col min="9" max="9" width="14" customWidth="1"/>
    <col min="10" max="10" width="12.5" customWidth="1"/>
    <col min="11" max="11" width="15" customWidth="1"/>
    <col min="12" max="12" width="13" customWidth="1"/>
    <col min="13" max="13" width="14.6640625" customWidth="1"/>
    <col min="14" max="14" width="13" customWidth="1"/>
    <col min="15" max="15" width="15.33203125" customWidth="1"/>
    <col min="16" max="16" width="13.5" customWidth="1"/>
    <col min="17" max="17" width="15.5" customWidth="1"/>
    <col min="19" max="19" width="14.1640625" customWidth="1"/>
    <col min="21" max="21" width="13.33203125" customWidth="1"/>
    <col min="47" max="47" width="11.1640625" bestFit="1" customWidth="1"/>
  </cols>
  <sheetData>
    <row r="1" spans="1:52" x14ac:dyDescent="0.2">
      <c r="A1" t="s">
        <v>13</v>
      </c>
      <c r="B1" t="s">
        <v>0</v>
      </c>
      <c r="C1" t="s">
        <v>1</v>
      </c>
      <c r="D1" t="s">
        <v>3</v>
      </c>
      <c r="E1" t="s">
        <v>2</v>
      </c>
      <c r="F1" t="s">
        <v>10</v>
      </c>
      <c r="G1" t="s">
        <v>4</v>
      </c>
      <c r="H1" t="s">
        <v>6</v>
      </c>
      <c r="I1" t="s">
        <v>5</v>
      </c>
      <c r="J1" t="s">
        <v>11</v>
      </c>
      <c r="K1" t="s">
        <v>12</v>
      </c>
      <c r="L1" t="s">
        <v>7</v>
      </c>
      <c r="M1" t="s">
        <v>8</v>
      </c>
      <c r="N1" t="s">
        <v>9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</row>
    <row r="2" spans="1:52" x14ac:dyDescent="0.2">
      <c r="A2">
        <v>2022</v>
      </c>
      <c r="B2" s="1">
        <v>0.1762</v>
      </c>
      <c r="C2" s="1">
        <v>0.1704</v>
      </c>
      <c r="D2" s="1">
        <v>0.1784</v>
      </c>
      <c r="E2" s="1">
        <v>0.15670000000000001</v>
      </c>
      <c r="F2" s="1">
        <v>0.16159999999999999</v>
      </c>
      <c r="G2" s="4">
        <v>71198871</v>
      </c>
      <c r="H2" s="4">
        <v>73055643</v>
      </c>
      <c r="I2" s="4">
        <v>92840463</v>
      </c>
      <c r="J2" s="4">
        <v>55540079</v>
      </c>
      <c r="K2" s="4">
        <v>94106091</v>
      </c>
      <c r="L2" s="2">
        <v>4547177</v>
      </c>
      <c r="M2" s="3">
        <v>3328920</v>
      </c>
      <c r="N2" s="2">
        <v>9367242</v>
      </c>
      <c r="O2" s="2">
        <v>2993813</v>
      </c>
      <c r="P2" s="2">
        <v>8591532</v>
      </c>
      <c r="Q2" s="5" t="s">
        <v>17</v>
      </c>
      <c r="R2" s="5" t="s">
        <v>27</v>
      </c>
      <c r="S2" s="5" t="s">
        <v>26</v>
      </c>
      <c r="T2" s="6" t="s">
        <v>17</v>
      </c>
      <c r="U2" s="5" t="s">
        <v>19</v>
      </c>
      <c r="V2">
        <f>IF(Q2="C",1,IF(Q2="CC",2,IF(Q2="CCC",3,IF(Q2="B",4,IF(Q2="BB",5,IF(Q2="BBB",6,IF(Q2="A",7,IF(Q2="AA",8,9))))))))</f>
        <v>3</v>
      </c>
      <c r="W2">
        <f t="shared" ref="W2:Z9" si="0">IF(R2="C",1,IF(R2="CC",2,IF(R2="CCC",3,IF(R2="B",4,IF(R2="BB",5,IF(R2="BBB",6,IF(R2="A",7,IF(R2="AA",8,9))))))))</f>
        <v>2</v>
      </c>
      <c r="X2">
        <f t="shared" si="0"/>
        <v>1</v>
      </c>
      <c r="Y2">
        <f t="shared" si="0"/>
        <v>3</v>
      </c>
      <c r="Z2">
        <f t="shared" si="0"/>
        <v>5</v>
      </c>
      <c r="AA2" s="7">
        <v>31.88</v>
      </c>
      <c r="AB2" s="8">
        <v>30.44</v>
      </c>
      <c r="AC2" s="9">
        <v>40.51</v>
      </c>
      <c r="AD2" s="7">
        <v>27.77</v>
      </c>
      <c r="AE2" s="7">
        <v>39.21</v>
      </c>
      <c r="AF2" s="10">
        <v>2.8E-3</v>
      </c>
      <c r="AG2" s="11">
        <v>-7.3000000000000001E-3</v>
      </c>
      <c r="AH2" s="10">
        <v>4.0099999999999997E-2</v>
      </c>
      <c r="AI2" s="10">
        <v>-1.0699999999999999E-2</v>
      </c>
      <c r="AJ2" s="10">
        <v>3.73E-2</v>
      </c>
      <c r="AP2" s="10">
        <v>6.4000000000000003E-3</v>
      </c>
      <c r="AQ2" s="11">
        <v>-1.41E-2</v>
      </c>
      <c r="AR2" s="10">
        <v>8.2000000000000003E-2</v>
      </c>
      <c r="AS2" s="10">
        <v>-2.5600000000000001E-2</v>
      </c>
      <c r="AT2" s="10">
        <v>6.6699999999999995E-2</v>
      </c>
      <c r="AU2" s="17">
        <v>2027</v>
      </c>
      <c r="AV2" s="15">
        <v>9.14</v>
      </c>
      <c r="AW2" s="14">
        <v>7.1099999999999997E-2</v>
      </c>
      <c r="AX2" s="15">
        <v>5.32</v>
      </c>
      <c r="AY2">
        <v>3.4</v>
      </c>
      <c r="AZ2">
        <v>8.52</v>
      </c>
    </row>
    <row r="3" spans="1:52" x14ac:dyDescent="0.2">
      <c r="A3">
        <v>2023</v>
      </c>
      <c r="B3" s="1">
        <v>0.1767</v>
      </c>
      <c r="C3" s="1">
        <v>0.16189999999999999</v>
      </c>
      <c r="D3" s="1">
        <v>0.1603</v>
      </c>
      <c r="E3" s="1">
        <v>0.19989999999999999</v>
      </c>
      <c r="F3" s="1">
        <v>0.1429</v>
      </c>
      <c r="G3" s="4">
        <v>61042872</v>
      </c>
      <c r="H3" s="4">
        <v>87983792</v>
      </c>
      <c r="I3" s="4">
        <v>98683087</v>
      </c>
      <c r="J3" s="4">
        <v>74563773</v>
      </c>
      <c r="K3" s="4">
        <v>67990279</v>
      </c>
      <c r="L3" s="2">
        <v>4543358</v>
      </c>
      <c r="M3" s="3">
        <v>10559098</v>
      </c>
      <c r="N3" s="2">
        <v>15668503</v>
      </c>
      <c r="O3" s="2">
        <v>11209699</v>
      </c>
      <c r="P3" s="2">
        <v>7555989</v>
      </c>
      <c r="Q3" s="5" t="s">
        <v>18</v>
      </c>
      <c r="R3" s="5" t="s">
        <v>26</v>
      </c>
      <c r="S3" s="5" t="s">
        <v>26</v>
      </c>
      <c r="T3" s="6" t="s">
        <v>18</v>
      </c>
      <c r="U3" s="5" t="s">
        <v>18</v>
      </c>
      <c r="V3">
        <f t="shared" ref="V3:V9" si="1">IF(Q3="C",1,IF(Q3="CC",2,IF(Q3="CCC",3,IF(Q3="B",4,IF(Q3="BB",5,IF(Q3="BBB",6,IF(Q3="A",7,IF(Q3="AA",8,9))))))))</f>
        <v>4</v>
      </c>
      <c r="W3">
        <f t="shared" si="0"/>
        <v>1</v>
      </c>
      <c r="X3">
        <f t="shared" si="0"/>
        <v>1</v>
      </c>
      <c r="Y3">
        <f t="shared" si="0"/>
        <v>4</v>
      </c>
      <c r="Z3">
        <f t="shared" si="0"/>
        <v>4</v>
      </c>
      <c r="AA3" s="7">
        <v>25.88</v>
      </c>
      <c r="AB3" s="8">
        <v>36.659999999999997</v>
      </c>
      <c r="AC3" s="9">
        <v>43.06</v>
      </c>
      <c r="AD3" s="7">
        <v>39.24</v>
      </c>
      <c r="AE3" s="7">
        <v>26.9</v>
      </c>
      <c r="AF3" s="10">
        <v>0</v>
      </c>
      <c r="AG3" s="11">
        <v>5.6099999999999997E-2</v>
      </c>
      <c r="AH3" s="10">
        <v>4.9099999999999998E-2</v>
      </c>
      <c r="AI3" s="10">
        <v>5.3199999999999997E-2</v>
      </c>
      <c r="AJ3" s="10">
        <v>-9.4999999999999998E-3</v>
      </c>
      <c r="AP3" s="10">
        <v>-1E-4</v>
      </c>
      <c r="AQ3" s="11">
        <v>0.10630000000000001</v>
      </c>
      <c r="AR3" s="10">
        <v>9.0800000000000006E-2</v>
      </c>
      <c r="AS3" s="10">
        <v>0.15740000000000001</v>
      </c>
      <c r="AT3" s="10">
        <v>-1.49E-2</v>
      </c>
      <c r="AU3" s="17">
        <v>2028</v>
      </c>
      <c r="AV3" s="16">
        <v>15.62</v>
      </c>
      <c r="AW3" s="16">
        <v>13.16</v>
      </c>
      <c r="AX3" s="16">
        <v>13.62</v>
      </c>
      <c r="AY3" s="16">
        <v>11.9</v>
      </c>
      <c r="AZ3" s="16">
        <v>9.1</v>
      </c>
    </row>
    <row r="4" spans="1:52" x14ac:dyDescent="0.2">
      <c r="A4">
        <v>2024</v>
      </c>
      <c r="B4" s="1">
        <v>0.19009999999999999</v>
      </c>
      <c r="C4" s="1">
        <v>0.17030000000000001</v>
      </c>
      <c r="D4" s="1">
        <v>0.17050000000000001</v>
      </c>
      <c r="E4" s="1">
        <v>0.1867</v>
      </c>
      <c r="F4" s="1">
        <v>0.1216</v>
      </c>
      <c r="G4" s="4">
        <v>67850577</v>
      </c>
      <c r="H4" s="4">
        <v>122349668</v>
      </c>
      <c r="I4" s="4">
        <v>124073799</v>
      </c>
      <c r="J4" s="4">
        <v>97831791</v>
      </c>
      <c r="K4" s="4">
        <v>59151815</v>
      </c>
      <c r="L4" s="2">
        <v>6433739</v>
      </c>
      <c r="M4" s="3">
        <v>16161996</v>
      </c>
      <c r="N4" s="2">
        <v>26180863</v>
      </c>
      <c r="O4" s="2">
        <v>13963954</v>
      </c>
      <c r="P4" s="2">
        <v>3699466</v>
      </c>
      <c r="Q4" s="5" t="s">
        <v>19</v>
      </c>
      <c r="R4" s="5" t="s">
        <v>26</v>
      </c>
      <c r="S4" s="5" t="s">
        <v>27</v>
      </c>
      <c r="T4" s="6" t="s">
        <v>19</v>
      </c>
      <c r="U4" s="5" t="s">
        <v>17</v>
      </c>
      <c r="V4">
        <f t="shared" si="1"/>
        <v>5</v>
      </c>
      <c r="W4">
        <f t="shared" si="0"/>
        <v>1</v>
      </c>
      <c r="X4">
        <f t="shared" si="0"/>
        <v>2</v>
      </c>
      <c r="Y4">
        <f t="shared" si="0"/>
        <v>5</v>
      </c>
      <c r="Z4">
        <f t="shared" si="0"/>
        <v>3</v>
      </c>
      <c r="AA4" s="7">
        <v>28.76</v>
      </c>
      <c r="AB4" s="8">
        <v>43.55</v>
      </c>
      <c r="AC4" s="9">
        <v>54.13</v>
      </c>
      <c r="AD4" s="7">
        <v>42.91</v>
      </c>
      <c r="AE4" s="7">
        <v>21.08</v>
      </c>
      <c r="AF4" s="10">
        <v>1.15E-2</v>
      </c>
      <c r="AG4" s="11">
        <v>3.56E-2</v>
      </c>
      <c r="AH4" s="10">
        <v>6.8099999999999994E-2</v>
      </c>
      <c r="AI4" s="10">
        <v>1.77E-2</v>
      </c>
      <c r="AJ4" s="10">
        <v>-3.9399999999999998E-2</v>
      </c>
      <c r="AP4" s="10">
        <v>3.04E-2</v>
      </c>
      <c r="AQ4" s="11">
        <v>6.3200000000000006E-2</v>
      </c>
      <c r="AR4" s="10">
        <v>0.13150000000000001</v>
      </c>
      <c r="AS4" s="10">
        <v>3.9399999999999998E-2</v>
      </c>
      <c r="AT4" s="10">
        <v>-5.28E-2</v>
      </c>
      <c r="AU4" s="17">
        <v>2029</v>
      </c>
      <c r="AV4" s="16">
        <v>17.75</v>
      </c>
      <c r="AW4" s="16">
        <v>15.28</v>
      </c>
      <c r="AX4" s="16">
        <v>22.2</v>
      </c>
      <c r="AY4" s="16">
        <v>13.44</v>
      </c>
      <c r="AZ4" s="16">
        <v>9.9499999999999993</v>
      </c>
    </row>
    <row r="5" spans="1:52" x14ac:dyDescent="0.2">
      <c r="A5">
        <v>2025</v>
      </c>
      <c r="B5" s="1">
        <v>0.18310000000000001</v>
      </c>
      <c r="C5" s="1">
        <v>0.18820000000000001</v>
      </c>
      <c r="D5" s="1">
        <v>0.1603</v>
      </c>
      <c r="E5" s="1">
        <v>0.18779999999999999</v>
      </c>
      <c r="F5" s="1">
        <v>0.14580000000000001</v>
      </c>
      <c r="G5" s="4">
        <v>75302482</v>
      </c>
      <c r="H5" s="4">
        <v>116694335</v>
      </c>
      <c r="I5" s="4">
        <v>127237386</v>
      </c>
      <c r="J5" s="4">
        <v>103798689</v>
      </c>
      <c r="K5" s="4">
        <v>22976468</v>
      </c>
      <c r="L5" s="2">
        <v>7843644</v>
      </c>
      <c r="M5" s="3">
        <v>14922357</v>
      </c>
      <c r="N5" s="2">
        <v>32750480</v>
      </c>
      <c r="O5" s="2">
        <v>15906662</v>
      </c>
      <c r="P5" s="2">
        <v>-6557286</v>
      </c>
      <c r="Q5" s="5" t="s">
        <v>19</v>
      </c>
      <c r="R5" s="5" t="s">
        <v>27</v>
      </c>
      <c r="S5" s="5" t="s">
        <v>27</v>
      </c>
      <c r="T5" s="6" t="s">
        <v>19</v>
      </c>
      <c r="U5" s="5" t="s">
        <v>26</v>
      </c>
      <c r="V5">
        <f t="shared" si="1"/>
        <v>5</v>
      </c>
      <c r="W5">
        <f t="shared" si="0"/>
        <v>2</v>
      </c>
      <c r="X5">
        <f t="shared" si="0"/>
        <v>2</v>
      </c>
      <c r="Y5">
        <f t="shared" si="0"/>
        <v>5</v>
      </c>
      <c r="Z5">
        <f t="shared" si="0"/>
        <v>1</v>
      </c>
      <c r="AA5" s="7">
        <v>30.36</v>
      </c>
      <c r="AB5" s="8">
        <v>35.700000000000003</v>
      </c>
      <c r="AC5" s="9">
        <v>55.52</v>
      </c>
      <c r="AD5" s="7">
        <v>37.94</v>
      </c>
      <c r="AE5" s="7">
        <v>8.4</v>
      </c>
      <c r="AF5" s="10">
        <v>7.4000000000000003E-3</v>
      </c>
      <c r="AG5" s="11">
        <v>-6.6E-3</v>
      </c>
      <c r="AH5" s="10">
        <v>4.0099999999999997E-2</v>
      </c>
      <c r="AI5" s="10">
        <v>1.0500000000000001E-2</v>
      </c>
      <c r="AJ5" s="10">
        <v>-7.85E-2</v>
      </c>
      <c r="AP5" s="10">
        <v>2.1000000000000001E-2</v>
      </c>
      <c r="AQ5" s="11">
        <v>-1.15E-2</v>
      </c>
      <c r="AR5" s="10">
        <v>7.5899999999999995E-2</v>
      </c>
      <c r="AS5" s="10">
        <v>2.1299999999999999E-2</v>
      </c>
      <c r="AT5" s="10">
        <v>-0.16739999999999999</v>
      </c>
    </row>
    <row r="6" spans="1:52" x14ac:dyDescent="0.2">
      <c r="A6">
        <v>2026</v>
      </c>
      <c r="B6" s="1">
        <v>0.1925</v>
      </c>
      <c r="C6" s="1">
        <v>0.2094</v>
      </c>
      <c r="D6" s="1">
        <v>0.1585</v>
      </c>
      <c r="E6" s="1">
        <v>0.1867</v>
      </c>
      <c r="F6" s="1">
        <v>0.15279999999999999</v>
      </c>
      <c r="G6" s="4">
        <v>128189212</v>
      </c>
      <c r="H6" s="4">
        <v>174731389</v>
      </c>
      <c r="I6" s="4">
        <v>130443635</v>
      </c>
      <c r="J6" s="4">
        <v>127277930</v>
      </c>
      <c r="K6" s="4">
        <v>48230141</v>
      </c>
      <c r="L6" s="2">
        <v>22282069</v>
      </c>
      <c r="M6" s="3">
        <v>27487331</v>
      </c>
      <c r="N6" s="2">
        <v>40450627</v>
      </c>
      <c r="O6" s="2">
        <v>24223338</v>
      </c>
      <c r="P6" s="2">
        <v>-3316907</v>
      </c>
      <c r="Q6" s="5" t="s">
        <v>19</v>
      </c>
      <c r="R6" s="5" t="s">
        <v>17</v>
      </c>
      <c r="S6" s="5" t="s">
        <v>27</v>
      </c>
      <c r="T6" s="6" t="s">
        <v>20</v>
      </c>
      <c r="U6" s="5" t="s">
        <v>26</v>
      </c>
      <c r="V6">
        <f t="shared" si="1"/>
        <v>5</v>
      </c>
      <c r="W6">
        <f t="shared" si="0"/>
        <v>3</v>
      </c>
      <c r="X6">
        <f t="shared" si="0"/>
        <v>2</v>
      </c>
      <c r="Y6">
        <f t="shared" si="0"/>
        <v>6</v>
      </c>
      <c r="Z6">
        <f t="shared" si="0"/>
        <v>1</v>
      </c>
      <c r="AA6" s="7">
        <v>51.33</v>
      </c>
      <c r="AB6" s="8">
        <v>45.64</v>
      </c>
      <c r="AC6" s="9">
        <v>56.91</v>
      </c>
      <c r="AD6" s="7">
        <v>47.06</v>
      </c>
      <c r="AE6" s="7">
        <v>18.559999999999999</v>
      </c>
      <c r="AF6" s="10">
        <v>6.6100000000000006E-2</v>
      </c>
      <c r="AG6" s="11">
        <v>5.1799999999999999E-2</v>
      </c>
      <c r="AH6" s="10">
        <v>4.3999999999999997E-2</v>
      </c>
      <c r="AI6" s="10">
        <v>3.8800000000000001E-2</v>
      </c>
      <c r="AJ6" s="10">
        <v>2.12E-2</v>
      </c>
      <c r="AP6" s="10">
        <v>0.17599999999999999</v>
      </c>
      <c r="AQ6" s="11">
        <v>8.9800000000000005E-2</v>
      </c>
      <c r="AR6" s="10">
        <v>8.1699999999999995E-2</v>
      </c>
      <c r="AS6" s="10">
        <v>8.4400000000000003E-2</v>
      </c>
      <c r="AT6" s="10">
        <v>5.11E-2</v>
      </c>
    </row>
    <row r="7" spans="1:52" x14ac:dyDescent="0.2">
      <c r="A7">
        <v>2027</v>
      </c>
      <c r="B7" s="1">
        <v>0.18410000000000001</v>
      </c>
      <c r="C7" s="1">
        <v>0.20319999999999999</v>
      </c>
      <c r="D7" s="1">
        <v>0.15490000000000001</v>
      </c>
      <c r="E7" s="1">
        <v>0.16200000000000001</v>
      </c>
      <c r="F7" s="1">
        <v>0.17710000000000001</v>
      </c>
      <c r="G7" s="4">
        <v>202243229</v>
      </c>
      <c r="H7" s="4">
        <v>273923832</v>
      </c>
      <c r="I7" s="4">
        <v>158408787</v>
      </c>
      <c r="J7" s="4">
        <v>151890910</v>
      </c>
      <c r="K7" s="4">
        <v>151272077</v>
      </c>
      <c r="L7" s="2">
        <v>45114813</v>
      </c>
      <c r="M7" s="3">
        <v>54700636</v>
      </c>
      <c r="N7" s="2">
        <v>52651760</v>
      </c>
      <c r="O7" s="2">
        <v>33415970</v>
      </c>
      <c r="P7" s="2">
        <v>17725731</v>
      </c>
      <c r="Q7" s="5" t="s">
        <v>19</v>
      </c>
      <c r="R7" s="5" t="s">
        <v>18</v>
      </c>
      <c r="S7" s="5" t="s">
        <v>26</v>
      </c>
      <c r="T7" s="6" t="s">
        <v>21</v>
      </c>
      <c r="U7" s="5" t="s">
        <v>27</v>
      </c>
      <c r="V7">
        <f t="shared" si="1"/>
        <v>5</v>
      </c>
      <c r="W7">
        <f t="shared" si="0"/>
        <v>4</v>
      </c>
      <c r="X7">
        <f t="shared" si="0"/>
        <v>1</v>
      </c>
      <c r="Y7">
        <f t="shared" si="0"/>
        <v>7</v>
      </c>
      <c r="Z7">
        <f t="shared" si="0"/>
        <v>2</v>
      </c>
      <c r="AA7" s="7">
        <v>80.989999999999995</v>
      </c>
      <c r="AB7" s="8">
        <v>71.55</v>
      </c>
      <c r="AC7" s="9">
        <v>69.12</v>
      </c>
      <c r="AD7" s="7">
        <v>56.16</v>
      </c>
      <c r="AE7" s="7">
        <v>61.28</v>
      </c>
      <c r="AF7" s="10">
        <v>9.8699999999999996E-2</v>
      </c>
      <c r="AG7" s="11">
        <v>0.1056</v>
      </c>
      <c r="AH7" s="10">
        <v>6.2399999999999997E-2</v>
      </c>
      <c r="AI7" s="10">
        <v>4.2500000000000003E-2</v>
      </c>
      <c r="AJ7" s="10">
        <v>0.1079</v>
      </c>
      <c r="AK7" s="15">
        <v>9.14</v>
      </c>
      <c r="AL7" s="14">
        <v>7.1099999999999997E-2</v>
      </c>
      <c r="AM7" s="15">
        <v>5.32</v>
      </c>
      <c r="AN7">
        <v>3.4</v>
      </c>
      <c r="AO7">
        <v>8.52</v>
      </c>
      <c r="AP7" s="10">
        <v>0.2177</v>
      </c>
      <c r="AQ7" s="11">
        <v>0.1628</v>
      </c>
      <c r="AR7" s="10">
        <v>0.1147</v>
      </c>
      <c r="AS7" s="10">
        <v>8.5400000000000004E-2</v>
      </c>
      <c r="AT7" s="10">
        <v>0.25669999999999998</v>
      </c>
    </row>
    <row r="8" spans="1:52" x14ac:dyDescent="0.2">
      <c r="A8">
        <v>2028</v>
      </c>
      <c r="B8" s="1">
        <v>0.18529999999999999</v>
      </c>
      <c r="C8" s="1">
        <v>0.2135</v>
      </c>
      <c r="D8" s="1">
        <v>0.1633</v>
      </c>
      <c r="E8" s="1">
        <v>0.15290000000000001</v>
      </c>
      <c r="F8" s="1">
        <v>0.1507</v>
      </c>
      <c r="G8" s="4">
        <v>286344378</v>
      </c>
      <c r="H8" s="4">
        <v>383829641</v>
      </c>
      <c r="I8" s="4">
        <v>255691452</v>
      </c>
      <c r="J8" s="4">
        <v>239869541</v>
      </c>
      <c r="K8" s="4">
        <v>189165982</v>
      </c>
      <c r="L8" s="2">
        <v>82166309</v>
      </c>
      <c r="M8" s="3">
        <v>102574151</v>
      </c>
      <c r="N8" s="2">
        <v>83872783</v>
      </c>
      <c r="O8" s="2">
        <v>63995576</v>
      </c>
      <c r="P8" s="2">
        <v>39892779</v>
      </c>
      <c r="Q8" s="5" t="s">
        <v>20</v>
      </c>
      <c r="R8" s="5" t="s">
        <v>19</v>
      </c>
      <c r="S8" s="5" t="s">
        <v>18</v>
      </c>
      <c r="T8" s="6" t="s">
        <v>20</v>
      </c>
      <c r="U8" s="5" t="s">
        <v>27</v>
      </c>
      <c r="V8">
        <f t="shared" si="1"/>
        <v>6</v>
      </c>
      <c r="W8">
        <f t="shared" si="0"/>
        <v>5</v>
      </c>
      <c r="X8">
        <f t="shared" si="0"/>
        <v>4</v>
      </c>
      <c r="Y8">
        <f t="shared" si="0"/>
        <v>6</v>
      </c>
      <c r="Z8">
        <f t="shared" si="0"/>
        <v>2</v>
      </c>
      <c r="AA8" s="7">
        <v>120.7</v>
      </c>
      <c r="AB8" s="8">
        <v>105.53</v>
      </c>
      <c r="AC8" s="9">
        <v>111.56</v>
      </c>
      <c r="AD8" s="7">
        <v>93.36</v>
      </c>
      <c r="AE8" s="7">
        <v>77.66</v>
      </c>
      <c r="AF8" s="10">
        <v>0.1429</v>
      </c>
      <c r="AG8" s="11">
        <v>0.15709999999999999</v>
      </c>
      <c r="AH8" s="10">
        <v>0.13270000000000001</v>
      </c>
      <c r="AI8" s="10">
        <v>0.13930000000000001</v>
      </c>
      <c r="AJ8" s="10">
        <v>0.1142</v>
      </c>
      <c r="AK8" s="16">
        <v>15.62</v>
      </c>
      <c r="AL8" s="16">
        <v>13.16</v>
      </c>
      <c r="AM8" s="16">
        <v>13.62</v>
      </c>
      <c r="AN8" s="16">
        <v>11.9</v>
      </c>
      <c r="AO8" s="16">
        <v>9.1</v>
      </c>
      <c r="AP8" s="10">
        <v>0.33539999999999998</v>
      </c>
      <c r="AQ8" s="11">
        <v>0.34039999999999998</v>
      </c>
      <c r="AR8" s="10">
        <v>0.22689999999999999</v>
      </c>
      <c r="AS8" s="10">
        <v>0.23400000000000001</v>
      </c>
      <c r="AT8" s="10">
        <v>0.21729999999999999</v>
      </c>
    </row>
    <row r="9" spans="1:52" x14ac:dyDescent="0.2">
      <c r="A9">
        <v>2029</v>
      </c>
      <c r="B9" s="1">
        <v>0.18210000000000001</v>
      </c>
      <c r="C9" s="1">
        <v>0.21510000000000001</v>
      </c>
      <c r="D9" s="1">
        <v>0.17949999999999999</v>
      </c>
      <c r="E9" s="1">
        <v>0.15970000000000001</v>
      </c>
      <c r="F9" s="1">
        <v>0.1237</v>
      </c>
      <c r="G9" s="4">
        <v>374304014</v>
      </c>
      <c r="H9" s="4">
        <v>469083368</v>
      </c>
      <c r="I9" s="4">
        <v>377471818</v>
      </c>
      <c r="J9" s="4">
        <v>329942228</v>
      </c>
      <c r="K9" s="4">
        <v>226928589</v>
      </c>
      <c r="L9" s="2">
        <v>124264654</v>
      </c>
      <c r="M9" s="3">
        <v>155375302</v>
      </c>
      <c r="N9" s="2">
        <v>132200366</v>
      </c>
      <c r="O9" s="2">
        <v>98525150</v>
      </c>
      <c r="P9" s="2">
        <v>62923070</v>
      </c>
      <c r="Q9" s="5" t="s">
        <v>21</v>
      </c>
      <c r="R9" s="5" t="s">
        <v>19</v>
      </c>
      <c r="S9" s="5" t="s">
        <v>19</v>
      </c>
      <c r="T9" s="6" t="s">
        <v>18</v>
      </c>
      <c r="U9" s="5" t="s">
        <v>17</v>
      </c>
      <c r="V9">
        <f t="shared" si="1"/>
        <v>7</v>
      </c>
      <c r="W9">
        <f t="shared" si="0"/>
        <v>5</v>
      </c>
      <c r="X9">
        <f t="shared" si="0"/>
        <v>5</v>
      </c>
      <c r="Y9">
        <f t="shared" si="0"/>
        <v>4</v>
      </c>
      <c r="Z9">
        <f t="shared" si="0"/>
        <v>3</v>
      </c>
      <c r="AA9" s="7">
        <v>157.78</v>
      </c>
      <c r="AB9" s="8">
        <v>135.76</v>
      </c>
      <c r="AC9" s="9">
        <v>173.36</v>
      </c>
      <c r="AD9" s="7">
        <v>128.41</v>
      </c>
      <c r="AE9" s="7">
        <v>98.07</v>
      </c>
      <c r="AF9" s="10">
        <v>0.15060000000000001</v>
      </c>
      <c r="AG9" s="11">
        <v>0.1573</v>
      </c>
      <c r="AH9" s="10">
        <v>0.1696</v>
      </c>
      <c r="AI9" s="10">
        <v>0.14019999999999999</v>
      </c>
      <c r="AJ9" s="10">
        <v>0.1231</v>
      </c>
      <c r="AK9" s="16">
        <v>17.75</v>
      </c>
      <c r="AL9" s="16">
        <v>15.28</v>
      </c>
      <c r="AM9" s="16">
        <v>22.2</v>
      </c>
      <c r="AN9" s="16">
        <v>13.44</v>
      </c>
      <c r="AO9" s="16">
        <v>9.9499999999999993</v>
      </c>
      <c r="AP9" s="10">
        <v>0.3528</v>
      </c>
      <c r="AQ9" s="11">
        <v>0.40489999999999998</v>
      </c>
      <c r="AR9" s="10">
        <v>0.27910000000000001</v>
      </c>
      <c r="AS9" s="10">
        <v>0.20899999999999999</v>
      </c>
      <c r="AT9" s="10">
        <v>0.22140000000000001</v>
      </c>
    </row>
    <row r="14" spans="1:52" x14ac:dyDescent="0.2">
      <c r="F14" s="13"/>
      <c r="G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Astridge</dc:creator>
  <cp:lastModifiedBy>Aidan Astridge</cp:lastModifiedBy>
  <dcterms:created xsi:type="dcterms:W3CDTF">2021-11-28T16:04:48Z</dcterms:created>
  <dcterms:modified xsi:type="dcterms:W3CDTF">2021-12-01T16:00:07Z</dcterms:modified>
</cp:coreProperties>
</file>