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astridge/Documents/Capsim/"/>
    </mc:Choice>
  </mc:AlternateContent>
  <xr:revisionPtr revIDLastSave="0" documentId="13_ncr:1_{CD57A8B6-0345-5241-BDAD-A6302BE40B18}" xr6:coauthVersionLast="45" xr6:coauthVersionMax="45" xr10:uidLastSave="{00000000-0000-0000-0000-000000000000}"/>
  <bookViews>
    <workbookView xWindow="1780" yWindow="980" windowWidth="27640" windowHeight="15600" xr2:uid="{39E8A2AB-2BAF-7147-9B5A-39F11E8A3D54}"/>
  </bookViews>
  <sheets>
    <sheet name="Rec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/>
  <c r="E21" i="1" s="1"/>
  <c r="F21" i="1" s="1"/>
  <c r="G21" i="1" s="1"/>
  <c r="H21" i="1" s="1"/>
  <c r="I21" i="1" s="1"/>
  <c r="J21" i="1" s="1"/>
  <c r="D20" i="1"/>
  <c r="E20" i="1"/>
  <c r="F20" i="1"/>
  <c r="G20" i="1"/>
  <c r="H20" i="1" s="1"/>
  <c r="I20" i="1" s="1"/>
  <c r="J20" i="1" s="1"/>
  <c r="D19" i="1"/>
  <c r="E19" i="1" s="1"/>
  <c r="F19" i="1" s="1"/>
  <c r="G19" i="1" s="1"/>
  <c r="H19" i="1" s="1"/>
  <c r="I19" i="1" s="1"/>
  <c r="J19" i="1" s="1"/>
  <c r="D18" i="1"/>
  <c r="E18" i="1" s="1"/>
  <c r="F18" i="1" s="1"/>
  <c r="G18" i="1" s="1"/>
  <c r="H18" i="1" s="1"/>
  <c r="I18" i="1" s="1"/>
  <c r="J18" i="1" s="1"/>
  <c r="D17" i="1"/>
  <c r="E17" i="1" s="1"/>
  <c r="F17" i="1" s="1"/>
  <c r="G17" i="1" s="1"/>
  <c r="H17" i="1" s="1"/>
  <c r="I17" i="1" s="1"/>
  <c r="J17" i="1" s="1"/>
  <c r="C18" i="1"/>
  <c r="C19" i="1"/>
  <c r="C20" i="1"/>
  <c r="C21" i="1"/>
  <c r="C17" i="1"/>
  <c r="W4" i="1" l="1"/>
  <c r="V7" i="1"/>
  <c r="V11" i="1"/>
  <c r="V4" i="1"/>
  <c r="U4" i="1"/>
  <c r="T4" i="1"/>
  <c r="S4" i="1"/>
  <c r="R4" i="1"/>
  <c r="Q6" i="1"/>
  <c r="Q10" i="1"/>
  <c r="Q4" i="1"/>
  <c r="P5" i="1"/>
  <c r="P9" i="1"/>
  <c r="P4" i="1"/>
  <c r="O4" i="1"/>
  <c r="N7" i="1"/>
  <c r="N11" i="1"/>
  <c r="N4" i="1"/>
  <c r="I5" i="1"/>
  <c r="U5" i="1" s="1"/>
  <c r="J6" i="1"/>
  <c r="J7" i="1" s="1"/>
  <c r="J8" i="1" s="1"/>
  <c r="J9" i="1" s="1"/>
  <c r="J10" i="1" s="1"/>
  <c r="J11" i="1" s="1"/>
  <c r="J12" i="1" s="1"/>
  <c r="V12" i="1" s="1"/>
  <c r="J5" i="1"/>
  <c r="V5" i="1" s="1"/>
  <c r="K6" i="1"/>
  <c r="K7" i="1" s="1"/>
  <c r="K5" i="1"/>
  <c r="W5" i="1" s="1"/>
  <c r="H5" i="1"/>
  <c r="H6" i="1" s="1"/>
  <c r="G5" i="1"/>
  <c r="S5" i="1" s="1"/>
  <c r="F6" i="1"/>
  <c r="F7" i="1" s="1"/>
  <c r="F8" i="1" s="1"/>
  <c r="F9" i="1" s="1"/>
  <c r="F10" i="1" s="1"/>
  <c r="F11" i="1" s="1"/>
  <c r="F12" i="1" s="1"/>
  <c r="R12" i="1" s="1"/>
  <c r="F5" i="1"/>
  <c r="R5" i="1" s="1"/>
  <c r="E5" i="1"/>
  <c r="E6" i="1" s="1"/>
  <c r="E7" i="1" s="1"/>
  <c r="E8" i="1" s="1"/>
  <c r="E9" i="1" s="1"/>
  <c r="E10" i="1" s="1"/>
  <c r="E11" i="1" s="1"/>
  <c r="E12" i="1" s="1"/>
  <c r="Q12" i="1" s="1"/>
  <c r="D5" i="1"/>
  <c r="D6" i="1" s="1"/>
  <c r="D7" i="1" s="1"/>
  <c r="D8" i="1" s="1"/>
  <c r="D9" i="1" s="1"/>
  <c r="D10" i="1" s="1"/>
  <c r="D11" i="1" s="1"/>
  <c r="D12" i="1" s="1"/>
  <c r="P12" i="1" s="1"/>
  <c r="C6" i="1"/>
  <c r="C7" i="1" s="1"/>
  <c r="C8" i="1" s="1"/>
  <c r="C9" i="1" s="1"/>
  <c r="C10" i="1" s="1"/>
  <c r="C11" i="1" s="1"/>
  <c r="C12" i="1" s="1"/>
  <c r="O12" i="1" s="1"/>
  <c r="C5" i="1"/>
  <c r="O5" i="1" s="1"/>
  <c r="B5" i="1"/>
  <c r="B6" i="1" s="1"/>
  <c r="B7" i="1" s="1"/>
  <c r="B8" i="1" s="1"/>
  <c r="B9" i="1" s="1"/>
  <c r="B10" i="1" s="1"/>
  <c r="B11" i="1" s="1"/>
  <c r="B12" i="1" s="1"/>
  <c r="N12" i="1" s="1"/>
  <c r="K8" i="1" l="1"/>
  <c r="W7" i="1"/>
  <c r="H7" i="1"/>
  <c r="T6" i="1"/>
  <c r="O8" i="1"/>
  <c r="R11" i="1"/>
  <c r="T5" i="1"/>
  <c r="I6" i="1"/>
  <c r="N10" i="1"/>
  <c r="N6" i="1"/>
  <c r="O11" i="1"/>
  <c r="O7" i="1"/>
  <c r="P8" i="1"/>
  <c r="Q9" i="1"/>
  <c r="Q5" i="1"/>
  <c r="R10" i="1"/>
  <c r="R6" i="1"/>
  <c r="V10" i="1"/>
  <c r="V6" i="1"/>
  <c r="N9" i="1"/>
  <c r="N5" i="1"/>
  <c r="O10" i="1"/>
  <c r="O6" i="1"/>
  <c r="P11" i="1"/>
  <c r="P7" i="1"/>
  <c r="Q8" i="1"/>
  <c r="R9" i="1"/>
  <c r="V9" i="1"/>
  <c r="W6" i="1"/>
  <c r="R7" i="1"/>
  <c r="G6" i="1"/>
  <c r="N8" i="1"/>
  <c r="O9" i="1"/>
  <c r="P10" i="1"/>
  <c r="P6" i="1"/>
  <c r="Q11" i="1"/>
  <c r="Q7" i="1"/>
  <c r="R8" i="1"/>
  <c r="V8" i="1"/>
  <c r="I7" i="1" l="1"/>
  <c r="U6" i="1"/>
  <c r="H8" i="1"/>
  <c r="T7" i="1"/>
  <c r="S6" i="1"/>
  <c r="G7" i="1"/>
  <c r="K9" i="1"/>
  <c r="W8" i="1"/>
  <c r="K10" i="1" l="1"/>
  <c r="W9" i="1"/>
  <c r="H9" i="1"/>
  <c r="T8" i="1"/>
  <c r="G8" i="1"/>
  <c r="S7" i="1"/>
  <c r="I8" i="1"/>
  <c r="U7" i="1"/>
  <c r="K11" i="1" l="1"/>
  <c r="W10" i="1"/>
  <c r="I9" i="1"/>
  <c r="U8" i="1"/>
  <c r="H10" i="1"/>
  <c r="T9" i="1"/>
  <c r="G9" i="1"/>
  <c r="S8" i="1"/>
  <c r="G10" i="1" l="1"/>
  <c r="S9" i="1"/>
  <c r="I10" i="1"/>
  <c r="U9" i="1"/>
  <c r="H11" i="1"/>
  <c r="T10" i="1"/>
  <c r="K12" i="1"/>
  <c r="W12" i="1" s="1"/>
  <c r="W11" i="1"/>
  <c r="I11" i="1" l="1"/>
  <c r="U10" i="1"/>
  <c r="H12" i="1"/>
  <c r="T12" i="1" s="1"/>
  <c r="T11" i="1"/>
  <c r="G11" i="1"/>
  <c r="S10" i="1"/>
  <c r="G12" i="1" l="1"/>
  <c r="S12" i="1" s="1"/>
  <c r="S11" i="1"/>
  <c r="I12" i="1"/>
  <c r="U12" i="1" s="1"/>
  <c r="U11" i="1"/>
</calcChain>
</file>

<file path=xl/sharedStrings.xml><?xml version="1.0" encoding="utf-8"?>
<sst xmlns="http://schemas.openxmlformats.org/spreadsheetml/2006/main" count="54" uniqueCount="16">
  <si>
    <t>Abel</t>
  </si>
  <si>
    <t>Traditional</t>
  </si>
  <si>
    <t>Acre</t>
  </si>
  <si>
    <t>Adam</t>
  </si>
  <si>
    <t>Aft</t>
  </si>
  <si>
    <t>Agape</t>
  </si>
  <si>
    <t>Size</t>
  </si>
  <si>
    <t>Round</t>
  </si>
  <si>
    <t>Low</t>
  </si>
  <si>
    <t>High</t>
  </si>
  <si>
    <t xml:space="preserve">Performance </t>
  </si>
  <si>
    <t>Perf</t>
  </si>
  <si>
    <t>GR%</t>
  </si>
  <si>
    <t>Low End</t>
  </si>
  <si>
    <t>High End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</si>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</sst>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85A0E-8ED2-A44F-89B1-FBA873696C41}">
  <dimension ref="A1:W21"/>
  <sheetViews>
    <sheetView tabSelected="1" workbookViewId="0">
      <selection activeCell="D25" sqref="D25"/>
    </sheetView>
  </sheetViews>
  <sheetFormatPr baseColWidth="10" defaultRowHeight="16" x14ac:dyDescent="0.2"/>
  <sheetData>
    <row r="1" spans="1:23" x14ac:dyDescent="0.2">
      <c r="A1" t="s">
        <v>7</v>
      </c>
      <c r="B1" s="4" t="s">
        <v>0</v>
      </c>
      <c r="C1" s="4"/>
      <c r="D1" s="4" t="s">
        <v>2</v>
      </c>
      <c r="E1" s="4"/>
      <c r="F1" s="4" t="s">
        <v>3</v>
      </c>
      <c r="G1" s="4"/>
      <c r="H1" s="4" t="s">
        <v>4</v>
      </c>
      <c r="I1" s="4"/>
      <c r="J1" s="4" t="s">
        <v>5</v>
      </c>
      <c r="K1" s="4"/>
      <c r="M1" t="s">
        <v>7</v>
      </c>
      <c r="N1" s="5" t="s">
        <v>0</v>
      </c>
      <c r="O1" s="5"/>
      <c r="P1" s="4" t="s">
        <v>2</v>
      </c>
      <c r="Q1" s="4"/>
      <c r="R1" s="3" t="s">
        <v>3</v>
      </c>
      <c r="S1" s="3"/>
      <c r="T1" s="3" t="s">
        <v>4</v>
      </c>
      <c r="U1" s="3"/>
      <c r="V1" s="3" t="s">
        <v>5</v>
      </c>
      <c r="W1" s="3"/>
    </row>
    <row r="2" spans="1:23" x14ac:dyDescent="0.2">
      <c r="B2" s="4" t="s">
        <v>1</v>
      </c>
      <c r="C2" s="4"/>
      <c r="D2" s="4" t="s">
        <v>8</v>
      </c>
      <c r="E2" s="4"/>
      <c r="F2" s="4" t="s">
        <v>9</v>
      </c>
      <c r="G2" s="4"/>
      <c r="H2" s="4" t="s">
        <v>10</v>
      </c>
      <c r="I2" s="4"/>
      <c r="J2" s="4" t="s">
        <v>6</v>
      </c>
      <c r="K2" s="4"/>
      <c r="N2" s="5" t="s">
        <v>1</v>
      </c>
      <c r="O2" s="5"/>
      <c r="P2" s="4" t="s">
        <v>8</v>
      </c>
      <c r="Q2" s="4"/>
      <c r="R2" s="3" t="s">
        <v>9</v>
      </c>
      <c r="S2" s="3"/>
      <c r="T2" s="3" t="s">
        <v>10</v>
      </c>
      <c r="U2" s="3"/>
      <c r="V2" s="3" t="s">
        <v>6</v>
      </c>
      <c r="W2" s="3"/>
    </row>
    <row r="3" spans="1:23" x14ac:dyDescent="0.2">
      <c r="B3" t="s">
        <v>11</v>
      </c>
      <c r="C3" t="s">
        <v>6</v>
      </c>
      <c r="D3" t="s">
        <v>11</v>
      </c>
      <c r="E3" t="s">
        <v>6</v>
      </c>
      <c r="F3" t="s">
        <v>11</v>
      </c>
      <c r="G3" t="s">
        <v>6</v>
      </c>
      <c r="H3" t="s">
        <v>11</v>
      </c>
      <c r="I3" t="s">
        <v>6</v>
      </c>
      <c r="J3" t="s">
        <v>11</v>
      </c>
      <c r="K3" t="s">
        <v>6</v>
      </c>
      <c r="N3" s="2" t="s">
        <v>11</v>
      </c>
      <c r="O3" s="2" t="s">
        <v>6</v>
      </c>
      <c r="P3" t="s">
        <v>11</v>
      </c>
      <c r="Q3" t="s">
        <v>6</v>
      </c>
      <c r="R3" s="1" t="s">
        <v>11</v>
      </c>
      <c r="S3" s="1" t="s">
        <v>6</v>
      </c>
      <c r="T3" s="1" t="s">
        <v>11</v>
      </c>
      <c r="U3" s="1" t="s">
        <v>6</v>
      </c>
      <c r="V3" s="1" t="s">
        <v>11</v>
      </c>
      <c r="W3" s="1" t="s">
        <v>6</v>
      </c>
    </row>
    <row r="4" spans="1:23" x14ac:dyDescent="0.2">
      <c r="A4">
        <v>0</v>
      </c>
      <c r="B4">
        <v>5</v>
      </c>
      <c r="C4">
        <v>15</v>
      </c>
      <c r="D4">
        <v>2.5</v>
      </c>
      <c r="E4">
        <v>17.5</v>
      </c>
      <c r="F4">
        <v>7.5</v>
      </c>
      <c r="G4">
        <v>12.5</v>
      </c>
      <c r="H4">
        <v>8</v>
      </c>
      <c r="I4">
        <v>17</v>
      </c>
      <c r="J4">
        <v>3</v>
      </c>
      <c r="K4">
        <v>12</v>
      </c>
      <c r="M4">
        <v>0</v>
      </c>
      <c r="N4" s="2">
        <f>0+B4</f>
        <v>5</v>
      </c>
      <c r="O4" s="2">
        <f>0+C4</f>
        <v>15</v>
      </c>
      <c r="P4">
        <f>-0.8+D4</f>
        <v>1.7</v>
      </c>
      <c r="Q4">
        <f>0.8+E4</f>
        <v>18.3</v>
      </c>
      <c r="R4" s="1">
        <f>1.4+F4</f>
        <v>8.9</v>
      </c>
      <c r="S4" s="1">
        <f>G4-1.4</f>
        <v>11.1</v>
      </c>
      <c r="T4" s="1">
        <f>H4+1.4</f>
        <v>9.4</v>
      </c>
      <c r="U4" s="1">
        <f>I4-1</f>
        <v>16</v>
      </c>
      <c r="V4" s="1">
        <f>J4+1</f>
        <v>4</v>
      </c>
      <c r="W4" s="1">
        <f>K4-1.4</f>
        <v>10.6</v>
      </c>
    </row>
    <row r="5" spans="1:23" x14ac:dyDescent="0.2">
      <c r="A5">
        <v>1</v>
      </c>
      <c r="B5">
        <f>B4+0.7</f>
        <v>5.7</v>
      </c>
      <c r="C5">
        <f>C4-0.7</f>
        <v>14.3</v>
      </c>
      <c r="D5">
        <f>D4+0.5</f>
        <v>3</v>
      </c>
      <c r="E5">
        <f>E4-0.5</f>
        <v>17</v>
      </c>
      <c r="F5">
        <f>0.9+F4</f>
        <v>8.4</v>
      </c>
      <c r="G5">
        <f>-0.9+G4</f>
        <v>11.6</v>
      </c>
      <c r="H5">
        <f>H4+1</f>
        <v>9</v>
      </c>
      <c r="I5">
        <f>I4+-0.7</f>
        <v>16.3</v>
      </c>
      <c r="J5">
        <f>0.7+J4</f>
        <v>3.7</v>
      </c>
      <c r="K5">
        <f>K4-1</f>
        <v>11</v>
      </c>
      <c r="M5">
        <v>1</v>
      </c>
      <c r="N5" s="2">
        <f t="shared" ref="N5:N12" si="0">0+B5</f>
        <v>5.7</v>
      </c>
      <c r="O5" s="2">
        <f t="shared" ref="O5:O12" si="1">0+C5</f>
        <v>14.3</v>
      </c>
      <c r="P5">
        <f t="shared" ref="P5:P12" si="2">-0.8+D5</f>
        <v>2.2000000000000002</v>
      </c>
      <c r="Q5">
        <f t="shared" ref="Q5:Q12" si="3">0.8+E5</f>
        <v>17.8</v>
      </c>
      <c r="R5" s="1">
        <f t="shared" ref="R5:R12" si="4">1.4+F5</f>
        <v>9.8000000000000007</v>
      </c>
      <c r="S5" s="1">
        <f t="shared" ref="S5:S12" si="5">G5-1.4</f>
        <v>10.199999999999999</v>
      </c>
      <c r="T5" s="1">
        <f t="shared" ref="T5:T12" si="6">H5+1.4</f>
        <v>10.4</v>
      </c>
      <c r="U5" s="1">
        <f t="shared" ref="U5:U12" si="7">I5-1</f>
        <v>15.3</v>
      </c>
      <c r="V5" s="1">
        <f t="shared" ref="V5:V12" si="8">J5+1</f>
        <v>4.7</v>
      </c>
      <c r="W5" s="1">
        <f t="shared" ref="W5:W12" si="9">K5-1.4</f>
        <v>9.6</v>
      </c>
    </row>
    <row r="6" spans="1:23" x14ac:dyDescent="0.2">
      <c r="A6">
        <v>2</v>
      </c>
      <c r="B6">
        <f t="shared" ref="B6:B12" si="10">B5+0.7</f>
        <v>6.4</v>
      </c>
      <c r="C6">
        <f t="shared" ref="C6:C12" si="11">C5-0.7</f>
        <v>13.600000000000001</v>
      </c>
      <c r="D6">
        <f t="shared" ref="D6:D12" si="12">D5+0.5</f>
        <v>3.5</v>
      </c>
      <c r="E6">
        <f t="shared" ref="E6:E12" si="13">E5-0.5</f>
        <v>16.5</v>
      </c>
      <c r="F6">
        <f t="shared" ref="F6:F12" si="14">0.9+F5</f>
        <v>9.3000000000000007</v>
      </c>
      <c r="G6">
        <f t="shared" ref="G6:G12" si="15">-0.9+G5</f>
        <v>10.7</v>
      </c>
      <c r="H6">
        <f t="shared" ref="H6:H12" si="16">H5+1</f>
        <v>10</v>
      </c>
      <c r="I6">
        <f t="shared" ref="I6:I12" si="17">I5+-0.7</f>
        <v>15.600000000000001</v>
      </c>
      <c r="J6">
        <f t="shared" ref="J6:J12" si="18">0.7+J5</f>
        <v>4.4000000000000004</v>
      </c>
      <c r="K6">
        <f t="shared" ref="K6:K12" si="19">K5-1</f>
        <v>10</v>
      </c>
      <c r="M6">
        <v>2</v>
      </c>
      <c r="N6" s="2">
        <f t="shared" si="0"/>
        <v>6.4</v>
      </c>
      <c r="O6" s="2">
        <f t="shared" si="1"/>
        <v>13.600000000000001</v>
      </c>
      <c r="P6">
        <f t="shared" si="2"/>
        <v>2.7</v>
      </c>
      <c r="Q6">
        <f t="shared" si="3"/>
        <v>17.3</v>
      </c>
      <c r="R6" s="1">
        <f t="shared" si="4"/>
        <v>10.700000000000001</v>
      </c>
      <c r="S6" s="1">
        <f t="shared" si="5"/>
        <v>9.2999999999999989</v>
      </c>
      <c r="T6" s="1">
        <f t="shared" si="6"/>
        <v>11.4</v>
      </c>
      <c r="U6" s="1">
        <f t="shared" si="7"/>
        <v>14.600000000000001</v>
      </c>
      <c r="V6" s="1">
        <f t="shared" si="8"/>
        <v>5.4</v>
      </c>
      <c r="W6" s="1">
        <f t="shared" si="9"/>
        <v>8.6</v>
      </c>
    </row>
    <row r="7" spans="1:23" x14ac:dyDescent="0.2">
      <c r="A7">
        <v>3</v>
      </c>
      <c r="B7">
        <f t="shared" si="10"/>
        <v>7.1000000000000005</v>
      </c>
      <c r="C7">
        <f t="shared" si="11"/>
        <v>12.900000000000002</v>
      </c>
      <c r="D7">
        <f t="shared" si="12"/>
        <v>4</v>
      </c>
      <c r="E7">
        <f t="shared" si="13"/>
        <v>16</v>
      </c>
      <c r="F7">
        <f t="shared" si="14"/>
        <v>10.200000000000001</v>
      </c>
      <c r="G7">
        <f t="shared" si="15"/>
        <v>9.7999999999999989</v>
      </c>
      <c r="H7">
        <f t="shared" si="16"/>
        <v>11</v>
      </c>
      <c r="I7">
        <f t="shared" si="17"/>
        <v>14.900000000000002</v>
      </c>
      <c r="J7">
        <f t="shared" si="18"/>
        <v>5.1000000000000005</v>
      </c>
      <c r="K7">
        <f t="shared" si="19"/>
        <v>9</v>
      </c>
      <c r="M7">
        <v>3</v>
      </c>
      <c r="N7" s="2">
        <f t="shared" si="0"/>
        <v>7.1000000000000005</v>
      </c>
      <c r="O7" s="2">
        <f t="shared" si="1"/>
        <v>12.900000000000002</v>
      </c>
      <c r="P7">
        <f t="shared" si="2"/>
        <v>3.2</v>
      </c>
      <c r="Q7">
        <f t="shared" si="3"/>
        <v>16.8</v>
      </c>
      <c r="R7" s="1">
        <f t="shared" si="4"/>
        <v>11.600000000000001</v>
      </c>
      <c r="S7" s="1">
        <f t="shared" si="5"/>
        <v>8.3999999999999986</v>
      </c>
      <c r="T7" s="1">
        <f t="shared" si="6"/>
        <v>12.4</v>
      </c>
      <c r="U7" s="1">
        <f t="shared" si="7"/>
        <v>13.900000000000002</v>
      </c>
      <c r="V7" s="1">
        <f t="shared" si="8"/>
        <v>6.1000000000000005</v>
      </c>
      <c r="W7" s="1">
        <f t="shared" si="9"/>
        <v>7.6</v>
      </c>
    </row>
    <row r="8" spans="1:23" x14ac:dyDescent="0.2">
      <c r="A8">
        <v>4</v>
      </c>
      <c r="B8">
        <f t="shared" si="10"/>
        <v>7.8000000000000007</v>
      </c>
      <c r="C8">
        <f t="shared" si="11"/>
        <v>12.200000000000003</v>
      </c>
      <c r="D8">
        <f t="shared" si="12"/>
        <v>4.5</v>
      </c>
      <c r="E8">
        <f t="shared" si="13"/>
        <v>15.5</v>
      </c>
      <c r="F8">
        <f t="shared" si="14"/>
        <v>11.100000000000001</v>
      </c>
      <c r="G8">
        <f t="shared" si="15"/>
        <v>8.8999999999999986</v>
      </c>
      <c r="H8">
        <f t="shared" si="16"/>
        <v>12</v>
      </c>
      <c r="I8">
        <f t="shared" si="17"/>
        <v>14.200000000000003</v>
      </c>
      <c r="J8">
        <f t="shared" si="18"/>
        <v>5.8000000000000007</v>
      </c>
      <c r="K8">
        <f t="shared" si="19"/>
        <v>8</v>
      </c>
      <c r="M8">
        <v>4</v>
      </c>
      <c r="N8" s="2">
        <f t="shared" si="0"/>
        <v>7.8000000000000007</v>
      </c>
      <c r="O8" s="2">
        <f t="shared" si="1"/>
        <v>12.200000000000003</v>
      </c>
      <c r="P8">
        <f t="shared" si="2"/>
        <v>3.7</v>
      </c>
      <c r="Q8">
        <f t="shared" si="3"/>
        <v>16.3</v>
      </c>
      <c r="R8" s="1">
        <f t="shared" si="4"/>
        <v>12.500000000000002</v>
      </c>
      <c r="S8" s="1">
        <f t="shared" si="5"/>
        <v>7.4999999999999982</v>
      </c>
      <c r="T8" s="1">
        <f t="shared" si="6"/>
        <v>13.4</v>
      </c>
      <c r="U8" s="1">
        <f t="shared" si="7"/>
        <v>13.200000000000003</v>
      </c>
      <c r="V8" s="1">
        <f t="shared" si="8"/>
        <v>6.8000000000000007</v>
      </c>
      <c r="W8" s="1">
        <f t="shared" si="9"/>
        <v>6.6</v>
      </c>
    </row>
    <row r="9" spans="1:23" x14ac:dyDescent="0.2">
      <c r="A9">
        <v>5</v>
      </c>
      <c r="B9">
        <f t="shared" si="10"/>
        <v>8.5</v>
      </c>
      <c r="C9">
        <f t="shared" si="11"/>
        <v>11.500000000000004</v>
      </c>
      <c r="D9">
        <f t="shared" si="12"/>
        <v>5</v>
      </c>
      <c r="E9">
        <f t="shared" si="13"/>
        <v>15</v>
      </c>
      <c r="F9">
        <f t="shared" si="14"/>
        <v>12.000000000000002</v>
      </c>
      <c r="G9">
        <f t="shared" si="15"/>
        <v>7.9999999999999982</v>
      </c>
      <c r="H9">
        <f t="shared" si="16"/>
        <v>13</v>
      </c>
      <c r="I9">
        <f t="shared" si="17"/>
        <v>13.500000000000004</v>
      </c>
      <c r="J9">
        <f t="shared" si="18"/>
        <v>6.5000000000000009</v>
      </c>
      <c r="K9">
        <f t="shared" si="19"/>
        <v>7</v>
      </c>
      <c r="M9">
        <v>5</v>
      </c>
      <c r="N9" s="2">
        <f t="shared" si="0"/>
        <v>8.5</v>
      </c>
      <c r="O9" s="2">
        <f t="shared" si="1"/>
        <v>11.500000000000004</v>
      </c>
      <c r="P9">
        <f t="shared" si="2"/>
        <v>4.2</v>
      </c>
      <c r="Q9">
        <f t="shared" si="3"/>
        <v>15.8</v>
      </c>
      <c r="R9" s="1">
        <f t="shared" si="4"/>
        <v>13.400000000000002</v>
      </c>
      <c r="S9" s="1">
        <f t="shared" si="5"/>
        <v>6.5999999999999979</v>
      </c>
      <c r="T9" s="1">
        <f t="shared" si="6"/>
        <v>14.4</v>
      </c>
      <c r="U9" s="1">
        <f t="shared" si="7"/>
        <v>12.500000000000004</v>
      </c>
      <c r="V9" s="1">
        <f t="shared" si="8"/>
        <v>7.5000000000000009</v>
      </c>
      <c r="W9" s="1">
        <f t="shared" si="9"/>
        <v>5.6</v>
      </c>
    </row>
    <row r="10" spans="1:23" x14ac:dyDescent="0.2">
      <c r="A10">
        <v>6</v>
      </c>
      <c r="B10">
        <f t="shared" si="10"/>
        <v>9.1999999999999993</v>
      </c>
      <c r="C10">
        <f t="shared" si="11"/>
        <v>10.800000000000004</v>
      </c>
      <c r="D10">
        <f t="shared" si="12"/>
        <v>5.5</v>
      </c>
      <c r="E10">
        <f t="shared" si="13"/>
        <v>14.5</v>
      </c>
      <c r="F10">
        <f t="shared" si="14"/>
        <v>12.900000000000002</v>
      </c>
      <c r="G10">
        <f t="shared" si="15"/>
        <v>7.0999999999999979</v>
      </c>
      <c r="H10">
        <f t="shared" si="16"/>
        <v>14</v>
      </c>
      <c r="I10">
        <f t="shared" si="17"/>
        <v>12.800000000000004</v>
      </c>
      <c r="J10">
        <f t="shared" si="18"/>
        <v>7.2000000000000011</v>
      </c>
      <c r="K10">
        <f t="shared" si="19"/>
        <v>6</v>
      </c>
      <c r="M10">
        <v>6</v>
      </c>
      <c r="N10" s="2">
        <f t="shared" si="0"/>
        <v>9.1999999999999993</v>
      </c>
      <c r="O10" s="2">
        <f t="shared" si="1"/>
        <v>10.800000000000004</v>
      </c>
      <c r="P10">
        <f t="shared" si="2"/>
        <v>4.7</v>
      </c>
      <c r="Q10">
        <f t="shared" si="3"/>
        <v>15.3</v>
      </c>
      <c r="R10" s="1">
        <f t="shared" si="4"/>
        <v>14.300000000000002</v>
      </c>
      <c r="S10" s="1">
        <f t="shared" si="5"/>
        <v>5.6999999999999975</v>
      </c>
      <c r="T10" s="1">
        <f t="shared" si="6"/>
        <v>15.4</v>
      </c>
      <c r="U10" s="1">
        <f t="shared" si="7"/>
        <v>11.800000000000004</v>
      </c>
      <c r="V10" s="1">
        <f t="shared" si="8"/>
        <v>8.2000000000000011</v>
      </c>
      <c r="W10" s="1">
        <f t="shared" si="9"/>
        <v>4.5999999999999996</v>
      </c>
    </row>
    <row r="11" spans="1:23" x14ac:dyDescent="0.2">
      <c r="A11">
        <v>7</v>
      </c>
      <c r="B11">
        <f t="shared" si="10"/>
        <v>9.8999999999999986</v>
      </c>
      <c r="C11">
        <f t="shared" si="11"/>
        <v>10.100000000000005</v>
      </c>
      <c r="D11">
        <f t="shared" si="12"/>
        <v>6</v>
      </c>
      <c r="E11">
        <f t="shared" si="13"/>
        <v>14</v>
      </c>
      <c r="F11">
        <f t="shared" si="14"/>
        <v>13.800000000000002</v>
      </c>
      <c r="G11">
        <f t="shared" si="15"/>
        <v>6.1999999999999975</v>
      </c>
      <c r="H11">
        <f t="shared" si="16"/>
        <v>15</v>
      </c>
      <c r="I11">
        <f t="shared" si="17"/>
        <v>12.100000000000005</v>
      </c>
      <c r="J11">
        <f t="shared" si="18"/>
        <v>7.9000000000000012</v>
      </c>
      <c r="K11">
        <f t="shared" si="19"/>
        <v>5</v>
      </c>
      <c r="M11">
        <v>7</v>
      </c>
      <c r="N11" s="2">
        <f t="shared" si="0"/>
        <v>9.8999999999999986</v>
      </c>
      <c r="O11" s="2">
        <f t="shared" si="1"/>
        <v>10.100000000000005</v>
      </c>
      <c r="P11">
        <f t="shared" si="2"/>
        <v>5.2</v>
      </c>
      <c r="Q11">
        <f t="shared" si="3"/>
        <v>14.8</v>
      </c>
      <c r="R11" s="1">
        <f t="shared" si="4"/>
        <v>15.200000000000003</v>
      </c>
      <c r="S11" s="1">
        <f t="shared" si="5"/>
        <v>4.7999999999999972</v>
      </c>
      <c r="T11" s="1">
        <f t="shared" si="6"/>
        <v>16.399999999999999</v>
      </c>
      <c r="U11" s="1">
        <f t="shared" si="7"/>
        <v>11.100000000000005</v>
      </c>
      <c r="V11" s="1">
        <f t="shared" si="8"/>
        <v>8.9000000000000021</v>
      </c>
      <c r="W11" s="1">
        <f t="shared" si="9"/>
        <v>3.6</v>
      </c>
    </row>
    <row r="12" spans="1:23" x14ac:dyDescent="0.2">
      <c r="A12">
        <v>8</v>
      </c>
      <c r="B12">
        <f t="shared" si="10"/>
        <v>10.599999999999998</v>
      </c>
      <c r="C12">
        <f t="shared" si="11"/>
        <v>9.4000000000000057</v>
      </c>
      <c r="D12">
        <f t="shared" si="12"/>
        <v>6.5</v>
      </c>
      <c r="E12">
        <f t="shared" si="13"/>
        <v>13.5</v>
      </c>
      <c r="F12">
        <f t="shared" si="14"/>
        <v>14.700000000000003</v>
      </c>
      <c r="G12">
        <f t="shared" si="15"/>
        <v>5.2999999999999972</v>
      </c>
      <c r="H12">
        <f t="shared" si="16"/>
        <v>16</v>
      </c>
      <c r="I12">
        <f t="shared" si="17"/>
        <v>11.400000000000006</v>
      </c>
      <c r="J12">
        <f t="shared" si="18"/>
        <v>8.6000000000000014</v>
      </c>
      <c r="K12">
        <f t="shared" si="19"/>
        <v>4</v>
      </c>
      <c r="M12">
        <v>8</v>
      </c>
      <c r="N12" s="2">
        <f t="shared" si="0"/>
        <v>10.599999999999998</v>
      </c>
      <c r="O12" s="2">
        <f t="shared" si="1"/>
        <v>9.4000000000000057</v>
      </c>
      <c r="P12">
        <f t="shared" si="2"/>
        <v>5.7</v>
      </c>
      <c r="Q12">
        <f t="shared" si="3"/>
        <v>14.3</v>
      </c>
      <c r="R12" s="1">
        <f t="shared" si="4"/>
        <v>16.100000000000001</v>
      </c>
      <c r="S12" s="1">
        <f t="shared" si="5"/>
        <v>3.8999999999999972</v>
      </c>
      <c r="T12" s="1">
        <f t="shared" si="6"/>
        <v>17.399999999999999</v>
      </c>
      <c r="U12" s="1">
        <f t="shared" si="7"/>
        <v>10.400000000000006</v>
      </c>
      <c r="V12" s="1">
        <f t="shared" si="8"/>
        <v>9.6000000000000014</v>
      </c>
      <c r="W12" s="1">
        <f t="shared" si="9"/>
        <v>2.6</v>
      </c>
    </row>
    <row r="15" spans="1:23" x14ac:dyDescent="0.2">
      <c r="B15" s="4" t="s">
        <v>7</v>
      </c>
      <c r="C15" s="4"/>
      <c r="D15" s="4"/>
      <c r="E15" s="4"/>
      <c r="F15" s="4"/>
      <c r="G15" s="4"/>
      <c r="H15" s="4"/>
      <c r="I15" s="4"/>
      <c r="J15" s="4"/>
    </row>
    <row r="16" spans="1:23" x14ac:dyDescent="0.2">
      <c r="A16" t="s">
        <v>12</v>
      </c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</row>
    <row r="17" spans="1:12" x14ac:dyDescent="0.2">
      <c r="A17">
        <v>1.0920000000000001</v>
      </c>
      <c r="B17">
        <v>7387</v>
      </c>
      <c r="C17">
        <f>ROUND($A17*B17,0)</f>
        <v>8067</v>
      </c>
      <c r="D17">
        <f t="shared" ref="D17:J17" si="20">ROUND($A17*C17,0)</f>
        <v>8809</v>
      </c>
      <c r="E17">
        <f t="shared" si="20"/>
        <v>9619</v>
      </c>
      <c r="F17">
        <f t="shared" si="20"/>
        <v>10504</v>
      </c>
      <c r="G17">
        <f t="shared" si="20"/>
        <v>11470</v>
      </c>
      <c r="H17">
        <f t="shared" si="20"/>
        <v>12525</v>
      </c>
      <c r="I17">
        <f t="shared" si="20"/>
        <v>13677</v>
      </c>
      <c r="J17">
        <f t="shared" si="20"/>
        <v>14935</v>
      </c>
      <c r="K17" t="s">
        <v>0</v>
      </c>
      <c r="L17" t="s">
        <v>1</v>
      </c>
    </row>
    <row r="18" spans="1:12" x14ac:dyDescent="0.2">
      <c r="A18">
        <v>1.117</v>
      </c>
      <c r="B18">
        <v>8960</v>
      </c>
      <c r="C18">
        <f t="shared" ref="C18:J21" si="21">ROUND($A18*B18,0)</f>
        <v>10008</v>
      </c>
      <c r="D18">
        <f t="shared" si="21"/>
        <v>11179</v>
      </c>
      <c r="E18">
        <f t="shared" si="21"/>
        <v>12487</v>
      </c>
      <c r="F18">
        <f t="shared" si="21"/>
        <v>13948</v>
      </c>
      <c r="G18">
        <f t="shared" si="21"/>
        <v>15580</v>
      </c>
      <c r="H18">
        <f t="shared" si="21"/>
        <v>17403</v>
      </c>
      <c r="I18">
        <f t="shared" si="21"/>
        <v>19439</v>
      </c>
      <c r="J18">
        <f t="shared" si="21"/>
        <v>21713</v>
      </c>
      <c r="K18" t="s">
        <v>2</v>
      </c>
      <c r="L18" t="s">
        <v>13</v>
      </c>
    </row>
    <row r="19" spans="1:12" x14ac:dyDescent="0.2">
      <c r="A19">
        <v>1.1619999999999999</v>
      </c>
      <c r="B19">
        <v>2554</v>
      </c>
      <c r="C19">
        <f t="shared" si="21"/>
        <v>2968</v>
      </c>
      <c r="D19">
        <f t="shared" si="21"/>
        <v>3449</v>
      </c>
      <c r="E19">
        <f t="shared" si="21"/>
        <v>4008</v>
      </c>
      <c r="F19">
        <f t="shared" si="21"/>
        <v>4657</v>
      </c>
      <c r="G19">
        <f t="shared" si="21"/>
        <v>5411</v>
      </c>
      <c r="H19">
        <f t="shared" si="21"/>
        <v>6288</v>
      </c>
      <c r="I19">
        <f t="shared" si="21"/>
        <v>7307</v>
      </c>
      <c r="J19">
        <f t="shared" si="21"/>
        <v>8491</v>
      </c>
      <c r="K19" t="s">
        <v>3</v>
      </c>
      <c r="L19" t="s">
        <v>14</v>
      </c>
    </row>
    <row r="20" spans="1:12" x14ac:dyDescent="0.2">
      <c r="A20">
        <v>1.198</v>
      </c>
      <c r="B20">
        <v>1915</v>
      </c>
      <c r="C20">
        <f t="shared" si="21"/>
        <v>2294</v>
      </c>
      <c r="D20">
        <f t="shared" si="21"/>
        <v>2748</v>
      </c>
      <c r="E20">
        <f t="shared" si="21"/>
        <v>3292</v>
      </c>
      <c r="F20">
        <f t="shared" si="21"/>
        <v>3944</v>
      </c>
      <c r="G20">
        <f t="shared" si="21"/>
        <v>4725</v>
      </c>
      <c r="H20">
        <f t="shared" si="21"/>
        <v>5661</v>
      </c>
      <c r="I20">
        <f t="shared" si="21"/>
        <v>6782</v>
      </c>
      <c r="J20">
        <f t="shared" si="21"/>
        <v>8125</v>
      </c>
      <c r="K20" t="s">
        <v>4</v>
      </c>
      <c r="L20" t="s">
        <v>15</v>
      </c>
    </row>
    <row r="21" spans="1:12" x14ac:dyDescent="0.2">
      <c r="A21">
        <v>1.1830000000000001</v>
      </c>
      <c r="B21">
        <v>1984</v>
      </c>
      <c r="C21">
        <f t="shared" si="21"/>
        <v>2347</v>
      </c>
      <c r="D21">
        <f t="shared" si="21"/>
        <v>2777</v>
      </c>
      <c r="E21">
        <f t="shared" si="21"/>
        <v>3285</v>
      </c>
      <c r="F21">
        <f t="shared" si="21"/>
        <v>3886</v>
      </c>
      <c r="G21">
        <f t="shared" si="21"/>
        <v>4597</v>
      </c>
      <c r="H21">
        <f t="shared" si="21"/>
        <v>5438</v>
      </c>
      <c r="I21">
        <f t="shared" si="21"/>
        <v>6433</v>
      </c>
      <c r="J21">
        <f t="shared" si="21"/>
        <v>7610</v>
      </c>
      <c r="K21" t="s">
        <v>5</v>
      </c>
      <c r="L21" t="s">
        <v>6</v>
      </c>
    </row>
  </sheetData>
  <mergeCells count="21">
    <mergeCell ref="H2:I2"/>
    <mergeCell ref="F2:G2"/>
    <mergeCell ref="D2:E2"/>
    <mergeCell ref="B1:C1"/>
    <mergeCell ref="B15:J15"/>
    <mergeCell ref="V2:W2"/>
    <mergeCell ref="B2:C2"/>
    <mergeCell ref="N1:O1"/>
    <mergeCell ref="P1:Q1"/>
    <mergeCell ref="R1:S1"/>
    <mergeCell ref="T1:U1"/>
    <mergeCell ref="V1:W1"/>
    <mergeCell ref="N2:O2"/>
    <mergeCell ref="P2:Q2"/>
    <mergeCell ref="R2:S2"/>
    <mergeCell ref="T2:U2"/>
    <mergeCell ref="J2:K2"/>
    <mergeCell ref="J1:K1"/>
    <mergeCell ref="H1:I1"/>
    <mergeCell ref="F1:G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Astridge</dc:creator>
  <cp:lastModifiedBy>Aidan Astridge</cp:lastModifiedBy>
  <dcterms:created xsi:type="dcterms:W3CDTF">2021-09-16T22:48:02Z</dcterms:created>
  <dcterms:modified xsi:type="dcterms:W3CDTF">2021-09-17T17:28:02Z</dcterms:modified>
</cp:coreProperties>
</file>