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<sst xmlns="http://schemas.openxmlformats.org/spreadsheetml/2006/main" count="54" uniqueCount="25">
  <si>
    <t>ID</t>
  </si>
  <si>
    <t>Name</t>
  </si>
  <si>
    <t>Total Pay</t>
  </si>
  <si>
    <t>G001</t>
  </si>
  <si>
    <t>Chan, Daniel</t>
  </si>
  <si>
    <t>G002</t>
  </si>
  <si>
    <t>Ali, Dana</t>
  </si>
  <si>
    <t>G003</t>
  </si>
  <si>
    <t>Sanchez, Alexis</t>
  </si>
  <si>
    <t>G004</t>
  </si>
  <si>
    <t>Fischer, Wolfgang</t>
  </si>
  <si>
    <t>G005</t>
  </si>
  <si>
    <t>Patel, Anika</t>
  </si>
  <si>
    <t>Employee</t>
  </si>
  <si>
    <t>1/3/2020 Hours</t>
  </si>
  <si>
    <t>Hours</t>
  </si>
  <si>
    <t>Pay Rate</t>
  </si>
  <si>
    <t>SUM of Pay Rate</t>
  </si>
  <si>
    <t>SUM of Total Pay</t>
  </si>
  <si>
    <t>Grand Total</t>
  </si>
  <si>
    <t>DOH</t>
  </si>
  <si>
    <t>Status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</si>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</sst>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2:K17" sheet="Sheet1"/>
  </cacheSource>
  <cacheFields>
    <cacheField name="ID" numFmtId="0">
      <sharedItems>
        <s v="G001"/>
        <s v="G002"/>
        <s v="G003"/>
        <s v="G004"/>
        <s v="G005"/>
      </sharedItems>
    </cacheField>
    <cacheField name="Name" numFmtId="0">
      <sharedItems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>
        <n v="8.0"/>
        <n v="8.5"/>
        <n v="7.5"/>
        <n v="6.0"/>
      </sharedItems>
    </cacheField>
    <cacheField name="1/2/2020" numFmtId="0">
      <sharedItems containsSemiMixedTypes="0" containsString="0" containsNumber="1">
        <n v="8.0"/>
        <n v="7.0"/>
        <n v="6.5"/>
        <n v="5.0"/>
      </sharedItems>
    </cacheField>
    <cacheField name="1/3/2020" numFmtId="0">
      <sharedItems containsSemiMixedTypes="0" containsString="0" containsNumber="1">
        <n v="8.5"/>
        <n v="8.0"/>
        <n v="10.0"/>
        <n v="5.0"/>
      </sharedItems>
    </cacheField>
    <cacheField name="1/4/2020" numFmtId="0">
      <sharedItems containsSemiMixedTypes="0" containsString="0" containsNumber="1">
        <n v="7.0"/>
        <n v="8.0"/>
        <n v="5.5"/>
      </sharedItems>
    </cacheField>
    <cacheField name="1/5/2020" numFmtId="0">
      <sharedItems containsSemiMixedTypes="0" containsString="0" containsNumber="1" containsInteger="1">
        <n v="5.0"/>
        <n v="9.0"/>
        <n v="7.0"/>
        <n v="6.0"/>
      </sharedItems>
    </cacheField>
    <cacheField name="1/6/2020" numFmtId="0">
      <sharedItems containsSemiMixedTypes="0" containsString="0" containsNumber="1">
        <n v="2.5"/>
        <n v="5.5"/>
        <n v="5.0"/>
        <n v="4.0"/>
        <n v="2.0"/>
      </sharedItems>
    </cacheField>
    <cacheField name="Hours" numFmtId="0">
      <sharedItems containsSemiMixedTypes="0" containsString="0" containsNumber="1">
        <n v="39.0"/>
        <n v="46.0"/>
        <n v="44.0"/>
        <n v="42.0"/>
        <n v="29.5"/>
      </sharedItems>
    </cacheField>
    <cacheField name="Pay Rate" numFmtId="165">
      <sharedItems containsSemiMixedTypes="0" containsString="0" containsNumber="1">
        <n v="100.5"/>
        <n v="75.0"/>
        <n v="150.0"/>
        <n v="65.0"/>
        <n v="3000.0"/>
      </sharedItems>
    </cacheField>
    <cacheField name="Total Pay" numFmtId="165">
      <sharedItems containsSemiMixedTypes="0" containsString="0" containsNumber="1">
        <n v="3919.5"/>
        <n v="3450.0"/>
        <n v="6600.0"/>
        <n v="2730.0"/>
        <n v="88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ame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1/1/2020" compact="0" outline="0" multipleItemSelectionAllowed="1" showAll="0">
      <items>
        <item x="0"/>
        <item x="1"/>
        <item x="2"/>
        <item x="3"/>
        <item t="default"/>
      </items>
    </pivotField>
    <pivotField name="1/2/2020" compact="0" outline="0" multipleItemSelectionAllowed="1" showAll="0">
      <items>
        <item x="0"/>
        <item x="1"/>
        <item x="2"/>
        <item x="3"/>
        <item t="default"/>
      </items>
    </pivotField>
    <pivotField name="1/3/2020" compact="0" outline="0" multipleItemSelectionAllowed="1" showAll="0">
      <items>
        <item x="0"/>
        <item x="1"/>
        <item x="2"/>
        <item x="3"/>
        <item t="default"/>
      </items>
    </pivotField>
    <pivotField name="1/4/2020" compact="0" outline="0" multipleItemSelectionAllowed="1" showAll="0">
      <items>
        <item x="0"/>
        <item x="1"/>
        <item x="2"/>
        <item t="default"/>
      </items>
    </pivotField>
    <pivotField name="1/5/2020" compact="0" outline="0" multipleItemSelectionAllowed="1" showAll="0">
      <items>
        <item x="0"/>
        <item x="1"/>
        <item x="2"/>
        <item x="3"/>
        <item t="default"/>
      </items>
    </pivotField>
    <pivotField name="1/6/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 Rate" dataField="1" compact="0" numFmtId="165" outline="0" multipleItemSelectionAllowed="1" showAll="0">
      <items>
        <item x="0"/>
        <item x="1"/>
        <item x="2"/>
        <item x="3"/>
        <item x="4"/>
        <item t="default"/>
      </items>
    </pivotField>
    <pivotField name="Total Pay" dataField="1" compact="0" numFmtId="165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colFields>
    <field x="-2"/>
  </colFields>
  <dataFields>
    <dataField name="SUM of Pay Rate" fld="9" baseField="0"/>
    <dataField name="SUM of Total Pay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 t="s">
        <v>2</v>
      </c>
    </row>
    <row r="2">
      <c r="A2" s="1" t="s">
        <v>3</v>
      </c>
      <c r="B2" s="3" t="s">
        <v>4</v>
      </c>
      <c r="C2" s="1">
        <v>8.0</v>
      </c>
      <c r="D2" s="1">
        <v>8.0</v>
      </c>
      <c r="E2" s="1">
        <v>8.5</v>
      </c>
      <c r="F2" s="1">
        <v>7.0</v>
      </c>
      <c r="G2" s="1">
        <v>5.0</v>
      </c>
      <c r="H2" s="1">
        <v>2.5</v>
      </c>
    </row>
    <row r="3">
      <c r="A3" s="1" t="s">
        <v>5</v>
      </c>
      <c r="B3" s="3" t="s">
        <v>6</v>
      </c>
      <c r="C3" s="1">
        <v>8.5</v>
      </c>
      <c r="D3" s="1">
        <v>7.0</v>
      </c>
      <c r="E3" s="1">
        <v>8.0</v>
      </c>
      <c r="F3" s="1">
        <v>8.0</v>
      </c>
      <c r="G3" s="1">
        <v>9.0</v>
      </c>
      <c r="H3" s="1">
        <v>5.5</v>
      </c>
    </row>
    <row r="4">
      <c r="A4" s="1" t="s">
        <v>7</v>
      </c>
      <c r="B4" s="3" t="s">
        <v>8</v>
      </c>
      <c r="C4" s="1">
        <v>7.5</v>
      </c>
      <c r="D4" s="1">
        <v>6.5</v>
      </c>
      <c r="E4" s="1">
        <v>10.0</v>
      </c>
      <c r="F4" s="1">
        <v>8.0</v>
      </c>
      <c r="G4" s="1">
        <v>7.0</v>
      </c>
      <c r="H4" s="1">
        <v>5.0</v>
      </c>
    </row>
    <row r="5">
      <c r="A5" s="1" t="s">
        <v>9</v>
      </c>
      <c r="B5" s="3" t="s">
        <v>10</v>
      </c>
      <c r="C5" s="1">
        <v>8.0</v>
      </c>
      <c r="D5" s="1">
        <v>8.0</v>
      </c>
      <c r="E5" s="1">
        <v>8.0</v>
      </c>
      <c r="F5" s="1">
        <v>7.0</v>
      </c>
      <c r="G5" s="1">
        <v>7.0</v>
      </c>
      <c r="H5" s="1">
        <v>4.0</v>
      </c>
    </row>
    <row r="6">
      <c r="A6" s="1" t="s">
        <v>11</v>
      </c>
      <c r="B6" s="3" t="s">
        <v>12</v>
      </c>
      <c r="C6" s="1">
        <v>6.0</v>
      </c>
      <c r="D6" s="1">
        <v>5.0</v>
      </c>
      <c r="E6" s="1">
        <v>5.0</v>
      </c>
      <c r="F6" s="1">
        <v>5.5</v>
      </c>
      <c r="G6" s="1">
        <v>6.0</v>
      </c>
      <c r="H6" s="1">
        <v>2.0</v>
      </c>
    </row>
    <row r="9">
      <c r="A9" s="1" t="s">
        <v>13</v>
      </c>
      <c r="B9" s="1" t="s">
        <v>4</v>
      </c>
    </row>
    <row r="10">
      <c r="A10" s="1" t="s">
        <v>14</v>
      </c>
      <c r="B10" s="4">
        <f>vlookup(B9,$B$2:$I$6,4,FALSE)</f>
        <v>8.5</v>
      </c>
    </row>
    <row r="11">
      <c r="B11" s="1"/>
    </row>
    <row r="12">
      <c r="A12" s="1" t="s">
        <v>0</v>
      </c>
      <c r="B12" s="1" t="s">
        <v>1</v>
      </c>
      <c r="C12" s="2">
        <v>43831.0</v>
      </c>
      <c r="D12" s="2">
        <v>43832.0</v>
      </c>
      <c r="E12" s="2">
        <v>43833.0</v>
      </c>
      <c r="F12" s="2">
        <v>43834.0</v>
      </c>
      <c r="G12" s="2">
        <v>43835.0</v>
      </c>
      <c r="H12" s="2">
        <v>43836.0</v>
      </c>
      <c r="I12" s="1" t="s">
        <v>15</v>
      </c>
      <c r="J12" s="1" t="s">
        <v>16</v>
      </c>
      <c r="K12" s="1" t="s">
        <v>2</v>
      </c>
    </row>
    <row r="13">
      <c r="A13" s="1" t="s">
        <v>3</v>
      </c>
      <c r="B13" s="4" t="s">
        <v>4</v>
      </c>
      <c r="C13" s="4">
        <v>8.0</v>
      </c>
      <c r="D13" s="4">
        <v>8.0</v>
      </c>
      <c r="E13" s="4">
        <v>8.5</v>
      </c>
      <c r="F13" s="4">
        <v>7.0</v>
      </c>
      <c r="G13" s="4">
        <v>5.0</v>
      </c>
      <c r="H13" s="4">
        <v>2.5</v>
      </c>
      <c r="I13" s="4">
        <v>39.0</v>
      </c>
      <c r="J13" s="5">
        <f>vlookup(A13,Sheet2!$A$2:$D$6,4,FALSE)</f>
        <v>100.5</v>
      </c>
      <c r="K13" s="5">
        <f t="shared" ref="K13:K17" si="1">I13*J13</f>
        <v>3919.5</v>
      </c>
    </row>
    <row r="14">
      <c r="A14" s="1" t="s">
        <v>5</v>
      </c>
      <c r="B14" s="4" t="s">
        <v>6</v>
      </c>
      <c r="C14" s="4">
        <v>8.5</v>
      </c>
      <c r="D14" s="4">
        <v>7.0</v>
      </c>
      <c r="E14" s="4">
        <v>8.0</v>
      </c>
      <c r="F14" s="4">
        <v>8.0</v>
      </c>
      <c r="G14" s="4">
        <v>9.0</v>
      </c>
      <c r="H14" s="4">
        <v>5.5</v>
      </c>
      <c r="I14" s="4">
        <v>46.0</v>
      </c>
      <c r="J14" s="5">
        <f>vlookup(A14,Sheet2!$A$2:$D$6,4,FALSE)</f>
        <v>75</v>
      </c>
      <c r="K14" s="5">
        <f t="shared" si="1"/>
        <v>3450</v>
      </c>
    </row>
    <row r="15">
      <c r="A15" s="1" t="s">
        <v>7</v>
      </c>
      <c r="B15" s="4" t="s">
        <v>8</v>
      </c>
      <c r="C15" s="4">
        <v>7.5</v>
      </c>
      <c r="D15" s="4">
        <v>6.5</v>
      </c>
      <c r="E15" s="4">
        <v>10.0</v>
      </c>
      <c r="F15" s="4">
        <v>8.0</v>
      </c>
      <c r="G15" s="4">
        <v>7.0</v>
      </c>
      <c r="H15" s="4">
        <v>5.0</v>
      </c>
      <c r="I15" s="4">
        <v>44.0</v>
      </c>
      <c r="J15" s="5">
        <f>vlookup(A15,Sheet2!$A$2:$D$6,4,FALSE)</f>
        <v>150</v>
      </c>
      <c r="K15" s="5">
        <f t="shared" si="1"/>
        <v>6600</v>
      </c>
    </row>
    <row r="16">
      <c r="A16" s="1" t="s">
        <v>9</v>
      </c>
      <c r="B16" s="4" t="s">
        <v>10</v>
      </c>
      <c r="C16" s="4">
        <v>8.0</v>
      </c>
      <c r="D16" s="4">
        <v>8.0</v>
      </c>
      <c r="E16" s="4">
        <v>8.0</v>
      </c>
      <c r="F16" s="4">
        <v>7.0</v>
      </c>
      <c r="G16" s="4">
        <v>7.0</v>
      </c>
      <c r="H16" s="4">
        <v>4.0</v>
      </c>
      <c r="I16" s="4">
        <v>42.0</v>
      </c>
      <c r="J16" s="5">
        <f>vlookup(A16,Sheet2!$A$2:$D$6,4,FALSE)</f>
        <v>65</v>
      </c>
      <c r="K16" s="5">
        <f t="shared" si="1"/>
        <v>2730</v>
      </c>
    </row>
    <row r="17">
      <c r="A17" s="1" t="s">
        <v>11</v>
      </c>
      <c r="B17" s="4" t="s">
        <v>12</v>
      </c>
      <c r="C17" s="4">
        <v>6.0</v>
      </c>
      <c r="D17" s="4">
        <v>5.0</v>
      </c>
      <c r="E17" s="4">
        <v>5.0</v>
      </c>
      <c r="F17" s="4">
        <v>5.5</v>
      </c>
      <c r="G17" s="4">
        <v>6.0</v>
      </c>
      <c r="H17" s="4">
        <v>2.0</v>
      </c>
      <c r="I17" s="4">
        <v>29.5</v>
      </c>
      <c r="J17" s="5">
        <f>vlookup(A17,Sheet2!$A$2:$D$6,4,FALSE)</f>
        <v>3000</v>
      </c>
      <c r="K17" s="5">
        <f t="shared" si="1"/>
        <v>88500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20</v>
      </c>
      <c r="C1" s="1" t="s">
        <v>21</v>
      </c>
      <c r="D1" s="1" t="s">
        <v>16</v>
      </c>
    </row>
    <row r="2">
      <c r="A2" s="1" t="s">
        <v>3</v>
      </c>
      <c r="B2" s="2">
        <v>40532.0</v>
      </c>
      <c r="C2" s="1" t="s">
        <v>22</v>
      </c>
      <c r="D2" s="1">
        <v>100.5</v>
      </c>
    </row>
    <row r="3">
      <c r="A3" s="1" t="s">
        <v>5</v>
      </c>
      <c r="B3" s="2">
        <v>40183.0</v>
      </c>
      <c r="C3" s="1" t="s">
        <v>23</v>
      </c>
      <c r="D3" s="1">
        <v>75.0</v>
      </c>
    </row>
    <row r="4">
      <c r="A4" s="1" t="s">
        <v>7</v>
      </c>
      <c r="B4" s="2">
        <v>40858.0</v>
      </c>
      <c r="C4" s="1" t="s">
        <v>24</v>
      </c>
      <c r="D4" s="1">
        <v>150.0</v>
      </c>
    </row>
    <row r="5">
      <c r="A5" s="1" t="s">
        <v>9</v>
      </c>
      <c r="B5" s="2">
        <v>43232.0</v>
      </c>
      <c r="C5" s="1" t="s">
        <v>23</v>
      </c>
      <c r="D5" s="1">
        <v>65.0</v>
      </c>
    </row>
    <row r="6">
      <c r="A6" s="1" t="s">
        <v>11</v>
      </c>
      <c r="B6" s="2">
        <v>43832.0</v>
      </c>
      <c r="C6" s="1" t="s">
        <v>24</v>
      </c>
      <c r="D6" s="1">
        <v>3000.0</v>
      </c>
    </row>
    <row r="7">
      <c r="B7" s="2"/>
    </row>
  </sheetData>
  <drawing r:id="rId1"/>
</worksheet>
</file>