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atrenery_bryant_edu/Documents/Desktop/GSCM 330/Module 7/"/>
    </mc:Choice>
  </mc:AlternateContent>
  <xr:revisionPtr revIDLastSave="935" documentId="8_{13DE1E58-D1FC-43C1-BEF2-3899D0122F79}" xr6:coauthVersionLast="47" xr6:coauthVersionMax="47" xr10:uidLastSave="{1B9D73E7-4ADA-4B94-B751-E4D14595712F}"/>
  <bookViews>
    <workbookView xWindow="-110" yWindow="-110" windowWidth="19420" windowHeight="10300" xr2:uid="{26DFEC98-4AB8-47F3-A88C-2959F4E583B2}"/>
  </bookViews>
  <sheets>
    <sheet name="Module 7" sheetId="3" r:id="rId1"/>
    <sheet name="Constraints" sheetId="1" r:id="rId2"/>
    <sheet name="Locations" sheetId="2" r:id="rId3"/>
  </sheets>
  <definedNames>
    <definedName name="solver_adj" localSheetId="0" hidden="1">'Module 7'!$B$6:$B$19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'Module 7'!$B$6:$B$19</definedName>
    <definedName name="solver_lhs2" localSheetId="0" hidden="1">'Module 7'!$B$6:$B$19</definedName>
    <definedName name="solver_lhs3" localSheetId="0" hidden="1">'Module 7'!$M$6:$M$13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'Module 7'!$F$2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'Module 7'!$G$6:$G$19</definedName>
    <definedName name="solver_rhs2" localSheetId="0" hidden="1">0</definedName>
    <definedName name="solver_rhs3" localSheetId="0" hidden="1">'Module 7'!$N$6:$N$13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K13" i="3" l="1"/>
  <c r="L13" i="3"/>
  <c r="K8" i="3"/>
  <c r="L6" i="3"/>
  <c r="L7" i="3"/>
  <c r="L8" i="3"/>
  <c r="L9" i="3"/>
  <c r="L10" i="3"/>
  <c r="L11" i="3"/>
  <c r="L12" i="3"/>
  <c r="K9" i="3"/>
  <c r="K10" i="3"/>
  <c r="K11" i="3"/>
  <c r="K12" i="3"/>
  <c r="K7" i="3"/>
  <c r="K6" i="3"/>
  <c r="F19" i="3"/>
  <c r="D19" i="3"/>
  <c r="F15" i="3"/>
  <c r="F16" i="3"/>
  <c r="F17" i="3"/>
  <c r="F18" i="3"/>
  <c r="D15" i="3"/>
  <c r="D16" i="3"/>
  <c r="D17" i="3"/>
  <c r="D18" i="3"/>
  <c r="D7" i="3"/>
  <c r="D8" i="3"/>
  <c r="D9" i="3"/>
  <c r="D10" i="3"/>
  <c r="D11" i="3"/>
  <c r="D12" i="3"/>
  <c r="D13" i="3"/>
  <c r="D14" i="3"/>
  <c r="D6" i="3"/>
  <c r="F7" i="3"/>
  <c r="F8" i="3"/>
  <c r="F9" i="3"/>
  <c r="F10" i="3"/>
  <c r="F11" i="3"/>
  <c r="F12" i="3"/>
  <c r="F13" i="3"/>
  <c r="F14" i="3"/>
  <c r="F6" i="3"/>
  <c r="F2" i="3"/>
  <c r="M13" i="3" l="1"/>
  <c r="M12" i="3"/>
  <c r="M9" i="3"/>
  <c r="M11" i="3"/>
  <c r="M8" i="3"/>
  <c r="M10" i="3"/>
  <c r="M6" i="3"/>
</calcChain>
</file>

<file path=xl/sharedStrings.xml><?xml version="1.0" encoding="utf-8"?>
<sst xmlns="http://schemas.openxmlformats.org/spreadsheetml/2006/main" count="32" uniqueCount="24">
  <si>
    <t>to</t>
  </si>
  <si>
    <t>from</t>
  </si>
  <si>
    <t>capacity_of_molten_chocolate</t>
  </si>
  <si>
    <t>location_id</t>
  </si>
  <si>
    <t>location_name</t>
  </si>
  <si>
    <t>Jolly Rancher Range</t>
  </si>
  <si>
    <t>Lemon Drop Lagoon</t>
  </si>
  <si>
    <t>Licorice Lanes</t>
  </si>
  <si>
    <t>Melty Mint Mountains</t>
  </si>
  <si>
    <t>Peanut Butter Parlor</t>
  </si>
  <si>
    <t>Sprinkle Street</t>
  </si>
  <si>
    <t>Sugarplum Springs</t>
  </si>
  <si>
    <t>Whipped Wonderland</t>
  </si>
  <si>
    <t>Maximal Flow -&gt;</t>
  </si>
  <si>
    <t>Units of Flow</t>
  </si>
  <si>
    <t>Links</t>
  </si>
  <si>
    <t>Upper Bound</t>
  </si>
  <si>
    <t>Supply / Demand</t>
  </si>
  <si>
    <t>From</t>
  </si>
  <si>
    <t>To</t>
  </si>
  <si>
    <t>Nodes</t>
  </si>
  <si>
    <t>Inflow</t>
  </si>
  <si>
    <t>Outflow</t>
  </si>
  <si>
    <t>Net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</si>
</sst>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0" fillId="2" borderId="1" xfId="0" applyFill="1" applyBorder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443307</xdr:colOff>
      <xdr:row>2</xdr:row>
      <xdr:rowOff>122766</xdr:rowOff>
    </xdr:from>
    <xdr:to>
      <xdr:col>22</xdr:col>
      <xdr:colOff>229215</xdr:colOff>
      <xdr:row>14</xdr:row>
      <xdr:rowOff>183770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402053-DB31-49B3-3D7E-C60BE2467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040" y="512233"/>
          <a:ext cx="4053108" cy="2313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2956-BA56-4755-8864-E19F98F96B60}">
  <dimension ref="B1:N19"/>
  <sheetViews>
    <sheetView tabSelected="1" zoomScale="75" zoomScaleNormal="75" workbookViewId="0">
      <selection activeCell="M8" sqref="M8"/>
    </sheetView>
  </sheetViews>
  <sheetFormatPr defaultRowHeight="14.5" x14ac:dyDescent="0.35"/>
  <cols>
    <col min="3" max="3" width="3.81640625" customWidth="1"/>
    <col min="4" max="4" width="20.36328125" customWidth="1"/>
    <col min="5" max="5" width="3.81640625" customWidth="1"/>
    <col min="6" max="6" width="18.453125" customWidth="1"/>
    <col min="8" max="8" width="5.90625" customWidth="1"/>
    <col min="9" max="9" width="3.81640625" customWidth="1"/>
    <col min="10" max="10" width="18.36328125" customWidth="1"/>
  </cols>
  <sheetData>
    <row r="1" spans="2:14" ht="15" thickBot="1" x14ac:dyDescent="0.4"/>
    <row r="2" spans="2:14" ht="15" thickBot="1" x14ac:dyDescent="0.4">
      <c r="C2" s="1" t="s">
        <v>13</v>
      </c>
      <c r="D2" s="1"/>
      <c r="E2" s="1"/>
      <c r="F2" s="2">
        <f>B14</f>
        <v>324</v>
      </c>
    </row>
    <row r="4" spans="2:14" x14ac:dyDescent="0.35">
      <c r="B4" s="3" t="s">
        <v>14</v>
      </c>
      <c r="C4" s="4" t="s">
        <v>15</v>
      </c>
      <c r="D4" s="4"/>
      <c r="E4" s="4"/>
      <c r="F4" s="4"/>
      <c r="G4" s="3" t="s">
        <v>16</v>
      </c>
      <c r="I4" s="5"/>
      <c r="J4" s="5"/>
      <c r="K4" s="5"/>
      <c r="L4" s="5"/>
      <c r="M4" s="5"/>
      <c r="N4" s="3" t="s">
        <v>17</v>
      </c>
    </row>
    <row r="5" spans="2:14" ht="15" thickBot="1" x14ac:dyDescent="0.4">
      <c r="B5" s="6"/>
      <c r="C5" s="7" t="s">
        <v>19</v>
      </c>
      <c r="D5" s="7"/>
      <c r="E5" s="8" t="s">
        <v>18</v>
      </c>
      <c r="F5" s="8"/>
      <c r="G5" s="6"/>
      <c r="I5" s="9" t="s">
        <v>20</v>
      </c>
      <c r="J5" s="9"/>
      <c r="K5" s="10" t="s">
        <v>21</v>
      </c>
      <c r="L5" s="11" t="s">
        <v>22</v>
      </c>
      <c r="M5" s="12" t="s">
        <v>23</v>
      </c>
      <c r="N5" s="6"/>
    </row>
    <row r="6" spans="2:14" ht="15" thickTop="1" x14ac:dyDescent="0.35">
      <c r="B6" s="13">
        <v>244</v>
      </c>
      <c r="C6" s="16">
        <v>0</v>
      </c>
      <c r="D6" t="str">
        <f>VLOOKUP(C6,$I$6:$J$13,2,0)</f>
        <v>Jolly Rancher Range</v>
      </c>
      <c r="E6" s="16">
        <v>1</v>
      </c>
      <c r="F6" t="str">
        <f>_xlfn.XLOOKUP(E6,$I$6:$I$13,$J$6:$J$13)</f>
        <v>Lemon Drop Lagoon</v>
      </c>
      <c r="G6" s="16">
        <v>244</v>
      </c>
      <c r="I6" s="14">
        <v>0</v>
      </c>
      <c r="J6" t="s">
        <v>5</v>
      </c>
      <c r="K6" s="15">
        <f>SUMIF($E$6:$E$19,I6,$B$6:$B$19)</f>
        <v>324</v>
      </c>
      <c r="L6" s="15">
        <f>SUMIF($C$6:$C$19,I6,$B$6:$B$19)</f>
        <v>324</v>
      </c>
      <c r="M6" s="15">
        <f>K6-L6</f>
        <v>0</v>
      </c>
      <c r="N6" s="14">
        <v>0</v>
      </c>
    </row>
    <row r="7" spans="2:14" x14ac:dyDescent="0.35">
      <c r="B7" s="13">
        <v>80</v>
      </c>
      <c r="C7" s="16">
        <v>0</v>
      </c>
      <c r="D7" t="str">
        <f t="shared" ref="D7:D17" si="0">VLOOKUP(C7,$I$6:$J$13,2,0)</f>
        <v>Jolly Rancher Range</v>
      </c>
      <c r="E7" s="16">
        <v>2</v>
      </c>
      <c r="F7" t="str">
        <f t="shared" ref="F7:F19" si="1">_xlfn.XLOOKUP(E7,$I$6:$I$13,$J$6:$J$13)</f>
        <v>Licorice Lanes</v>
      </c>
      <c r="G7" s="16">
        <v>183</v>
      </c>
      <c r="I7" s="14">
        <v>1</v>
      </c>
      <c r="J7" t="s">
        <v>6</v>
      </c>
      <c r="K7" s="15">
        <f>SUMIF($E$6:$E$19,I7,$B$6:$B$19)</f>
        <v>244</v>
      </c>
      <c r="L7" s="15">
        <f t="shared" ref="L7:L13" si="2">SUMIF($C$6:$C$19,I7,$B$6:$B$19)</f>
        <v>244</v>
      </c>
      <c r="M7" s="15">
        <f>K7-L7</f>
        <v>0</v>
      </c>
      <c r="N7" s="14">
        <v>0</v>
      </c>
    </row>
    <row r="8" spans="2:14" x14ac:dyDescent="0.35">
      <c r="B8" s="13">
        <v>0</v>
      </c>
      <c r="C8" s="16">
        <v>0</v>
      </c>
      <c r="D8" t="str">
        <f t="shared" si="0"/>
        <v>Jolly Rancher Range</v>
      </c>
      <c r="E8" s="16">
        <v>3</v>
      </c>
      <c r="F8" t="str">
        <f t="shared" si="1"/>
        <v>Melty Mint Mountains</v>
      </c>
      <c r="G8" s="16">
        <v>309</v>
      </c>
      <c r="I8" s="14">
        <v>2</v>
      </c>
      <c r="J8" t="s">
        <v>7</v>
      </c>
      <c r="K8" s="15">
        <f>SUMIF($E$6:$E$19,I8,$B$6:$B$19)</f>
        <v>80</v>
      </c>
      <c r="L8" s="15">
        <f t="shared" si="2"/>
        <v>80</v>
      </c>
      <c r="M8" s="15">
        <f t="shared" ref="M7:M13" si="3">K8-L8</f>
        <v>0</v>
      </c>
      <c r="N8" s="14">
        <v>0</v>
      </c>
    </row>
    <row r="9" spans="2:14" x14ac:dyDescent="0.35">
      <c r="B9" s="13">
        <v>244</v>
      </c>
      <c r="C9" s="16">
        <v>1</v>
      </c>
      <c r="D9" t="str">
        <f t="shared" si="0"/>
        <v>Lemon Drop Lagoon</v>
      </c>
      <c r="E9" s="16">
        <v>4</v>
      </c>
      <c r="F9" t="str">
        <f t="shared" si="1"/>
        <v>Peanut Butter Parlor</v>
      </c>
      <c r="G9" s="16">
        <v>250</v>
      </c>
      <c r="I9" s="14">
        <v>3</v>
      </c>
      <c r="J9" t="s">
        <v>8</v>
      </c>
      <c r="K9" s="15">
        <f t="shared" ref="K8:K12" si="4">SUMIF($E$6:$E$19,I9,$B$6:$B$19)</f>
        <v>0</v>
      </c>
      <c r="L9" s="15">
        <f t="shared" si="2"/>
        <v>0</v>
      </c>
      <c r="M9" s="15">
        <f t="shared" si="3"/>
        <v>0</v>
      </c>
      <c r="N9" s="14">
        <v>0</v>
      </c>
    </row>
    <row r="10" spans="2:14" x14ac:dyDescent="0.35">
      <c r="B10" s="13">
        <v>0</v>
      </c>
      <c r="C10" s="16">
        <v>1</v>
      </c>
      <c r="D10" t="str">
        <f t="shared" si="0"/>
        <v>Lemon Drop Lagoon</v>
      </c>
      <c r="E10" s="16">
        <v>5</v>
      </c>
      <c r="F10" t="str">
        <f t="shared" si="1"/>
        <v>Sprinkle Street</v>
      </c>
      <c r="G10" s="16">
        <v>64</v>
      </c>
      <c r="I10" s="14">
        <v>4</v>
      </c>
      <c r="J10" t="s">
        <v>9</v>
      </c>
      <c r="K10" s="15">
        <f t="shared" si="4"/>
        <v>324</v>
      </c>
      <c r="L10" s="15">
        <f t="shared" si="2"/>
        <v>324</v>
      </c>
      <c r="M10" s="15">
        <f t="shared" si="3"/>
        <v>0</v>
      </c>
      <c r="N10" s="14">
        <v>0</v>
      </c>
    </row>
    <row r="11" spans="2:14" x14ac:dyDescent="0.35">
      <c r="B11" s="13">
        <v>80</v>
      </c>
      <c r="C11" s="16">
        <v>2</v>
      </c>
      <c r="D11" t="str">
        <f t="shared" si="0"/>
        <v>Licorice Lanes</v>
      </c>
      <c r="E11" s="16">
        <v>4</v>
      </c>
      <c r="F11" t="str">
        <f t="shared" si="1"/>
        <v>Peanut Butter Parlor</v>
      </c>
      <c r="G11" s="16">
        <v>95</v>
      </c>
      <c r="I11" s="14">
        <v>5</v>
      </c>
      <c r="J11" t="s">
        <v>10</v>
      </c>
      <c r="K11" s="15">
        <f t="shared" si="4"/>
        <v>0</v>
      </c>
      <c r="L11" s="15">
        <f t="shared" si="2"/>
        <v>0</v>
      </c>
      <c r="M11" s="15">
        <f t="shared" si="3"/>
        <v>0</v>
      </c>
      <c r="N11" s="14">
        <v>0</v>
      </c>
    </row>
    <row r="12" spans="2:14" x14ac:dyDescent="0.35">
      <c r="B12" s="13">
        <v>0</v>
      </c>
      <c r="C12" s="16">
        <v>3</v>
      </c>
      <c r="D12" t="str">
        <f t="shared" si="0"/>
        <v>Melty Mint Mountains</v>
      </c>
      <c r="E12" s="16">
        <v>4</v>
      </c>
      <c r="F12" t="str">
        <f t="shared" si="1"/>
        <v>Peanut Butter Parlor</v>
      </c>
      <c r="G12" s="16">
        <v>194</v>
      </c>
      <c r="I12" s="14">
        <v>6</v>
      </c>
      <c r="J12" t="s">
        <v>11</v>
      </c>
      <c r="K12" s="15">
        <f t="shared" si="4"/>
        <v>0</v>
      </c>
      <c r="L12" s="15">
        <f t="shared" si="2"/>
        <v>0</v>
      </c>
      <c r="M12" s="15">
        <f t="shared" si="3"/>
        <v>0</v>
      </c>
      <c r="N12" s="14">
        <v>0</v>
      </c>
    </row>
    <row r="13" spans="2:14" x14ac:dyDescent="0.35">
      <c r="B13" s="13">
        <v>0</v>
      </c>
      <c r="C13" s="16">
        <v>3</v>
      </c>
      <c r="D13" t="str">
        <f t="shared" si="0"/>
        <v>Melty Mint Mountains</v>
      </c>
      <c r="E13" s="16">
        <v>6</v>
      </c>
      <c r="F13" t="str">
        <f t="shared" si="1"/>
        <v>Sugarplum Springs</v>
      </c>
      <c r="G13" s="16">
        <v>128</v>
      </c>
      <c r="I13" s="14">
        <v>7</v>
      </c>
      <c r="J13" t="s">
        <v>12</v>
      </c>
      <c r="K13" s="15">
        <f>SUMIF($E$6:$E$19,I13,$B$6:$B$19)</f>
        <v>324</v>
      </c>
      <c r="L13" s="15">
        <f>SUMIF($C$6:$C$19,I13,$B$6:$B$19)</f>
        <v>324</v>
      </c>
      <c r="M13" s="15">
        <f t="shared" si="3"/>
        <v>0</v>
      </c>
      <c r="N13" s="14">
        <v>0</v>
      </c>
    </row>
    <row r="14" spans="2:14" x14ac:dyDescent="0.35">
      <c r="B14" s="13">
        <v>324</v>
      </c>
      <c r="C14" s="16">
        <v>4</v>
      </c>
      <c r="D14" t="str">
        <f t="shared" si="0"/>
        <v>Peanut Butter Parlor</v>
      </c>
      <c r="E14" s="16">
        <v>7</v>
      </c>
      <c r="F14" t="str">
        <f t="shared" si="1"/>
        <v>Whipped Wonderland</v>
      </c>
      <c r="G14" s="16">
        <v>324</v>
      </c>
    </row>
    <row r="15" spans="2:14" x14ac:dyDescent="0.35">
      <c r="B15" s="13">
        <v>0</v>
      </c>
      <c r="C15" s="16">
        <v>4</v>
      </c>
      <c r="D15" t="str">
        <f t="shared" si="0"/>
        <v>Peanut Butter Parlor</v>
      </c>
      <c r="E15" s="16">
        <v>6</v>
      </c>
      <c r="F15" t="str">
        <f t="shared" si="1"/>
        <v>Sugarplum Springs</v>
      </c>
      <c r="G15" s="16">
        <v>194</v>
      </c>
    </row>
    <row r="16" spans="2:14" x14ac:dyDescent="0.35">
      <c r="B16" s="13">
        <v>0</v>
      </c>
      <c r="C16" s="16">
        <v>5</v>
      </c>
      <c r="D16" t="str">
        <f t="shared" si="0"/>
        <v>Sprinkle Street</v>
      </c>
      <c r="E16" s="16">
        <v>7</v>
      </c>
      <c r="F16" t="str">
        <f t="shared" si="1"/>
        <v>Whipped Wonderland</v>
      </c>
      <c r="G16" s="16">
        <v>485</v>
      </c>
    </row>
    <row r="17" spans="2:7" x14ac:dyDescent="0.35">
      <c r="B17" s="13">
        <v>0</v>
      </c>
      <c r="C17" s="16">
        <v>5</v>
      </c>
      <c r="D17" t="str">
        <f t="shared" si="0"/>
        <v>Sprinkle Street</v>
      </c>
      <c r="E17" s="16">
        <v>4</v>
      </c>
      <c r="F17" t="str">
        <f t="shared" si="1"/>
        <v>Peanut Butter Parlor</v>
      </c>
      <c r="G17" s="16">
        <v>51</v>
      </c>
    </row>
    <row r="18" spans="2:7" x14ac:dyDescent="0.35">
      <c r="B18" s="13">
        <v>0</v>
      </c>
      <c r="C18" s="16">
        <v>6</v>
      </c>
      <c r="D18" t="str">
        <f>VLOOKUP(C18,$I$6:$J$13,2,0)</f>
        <v>Sugarplum Springs</v>
      </c>
      <c r="E18" s="16">
        <v>7</v>
      </c>
      <c r="F18" t="str">
        <f t="shared" si="1"/>
        <v>Whipped Wonderland</v>
      </c>
      <c r="G18" s="16">
        <v>278</v>
      </c>
    </row>
    <row r="19" spans="2:7" x14ac:dyDescent="0.35">
      <c r="B19" s="13">
        <v>324</v>
      </c>
      <c r="C19" s="16">
        <v>7</v>
      </c>
      <c r="D19" t="str">
        <f>VLOOKUP(C19,$I$6:$J$13,2,0)</f>
        <v>Whipped Wonderland</v>
      </c>
      <c r="E19" s="16">
        <v>0</v>
      </c>
      <c r="F19" t="str">
        <f t="shared" si="1"/>
        <v>Jolly Rancher Range</v>
      </c>
      <c r="G19" s="16">
        <v>9999</v>
      </c>
    </row>
  </sheetData>
  <mergeCells count="8">
    <mergeCell ref="C2:E2"/>
    <mergeCell ref="B4:B5"/>
    <mergeCell ref="C4:F4"/>
    <mergeCell ref="G4:G5"/>
    <mergeCell ref="N4:N5"/>
    <mergeCell ref="C5:D5"/>
    <mergeCell ref="E5:F5"/>
    <mergeCell ref="I5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A90-D00C-41EE-9165-CED0135025C5}">
  <dimension ref="A1:C14"/>
  <sheetViews>
    <sheetView workbookViewId="0">
      <selection activeCell="C2" sqref="C2:C1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1</v>
      </c>
      <c r="C2">
        <v>244</v>
      </c>
    </row>
    <row r="3" spans="1:3" x14ac:dyDescent="0.35">
      <c r="A3">
        <v>0</v>
      </c>
      <c r="B3">
        <v>2</v>
      </c>
      <c r="C3">
        <v>183</v>
      </c>
    </row>
    <row r="4" spans="1:3" x14ac:dyDescent="0.35">
      <c r="A4">
        <v>0</v>
      </c>
      <c r="B4">
        <v>3</v>
      </c>
      <c r="C4">
        <v>309</v>
      </c>
    </row>
    <row r="5" spans="1:3" x14ac:dyDescent="0.35">
      <c r="A5">
        <v>1</v>
      </c>
      <c r="B5">
        <v>4</v>
      </c>
      <c r="C5">
        <v>250</v>
      </c>
    </row>
    <row r="6" spans="1:3" x14ac:dyDescent="0.35">
      <c r="A6">
        <v>1</v>
      </c>
      <c r="B6">
        <v>5</v>
      </c>
      <c r="C6">
        <v>64</v>
      </c>
    </row>
    <row r="7" spans="1:3" x14ac:dyDescent="0.35">
      <c r="A7">
        <v>2</v>
      </c>
      <c r="B7">
        <v>4</v>
      </c>
      <c r="C7">
        <v>95</v>
      </c>
    </row>
    <row r="8" spans="1:3" x14ac:dyDescent="0.35">
      <c r="A8">
        <v>3</v>
      </c>
      <c r="B8">
        <v>4</v>
      </c>
      <c r="C8">
        <v>194</v>
      </c>
    </row>
    <row r="9" spans="1:3" x14ac:dyDescent="0.35">
      <c r="A9">
        <v>3</v>
      </c>
      <c r="B9">
        <v>6</v>
      </c>
      <c r="C9">
        <v>128</v>
      </c>
    </row>
    <row r="10" spans="1:3" x14ac:dyDescent="0.35">
      <c r="A10">
        <v>4</v>
      </c>
      <c r="B10">
        <v>7</v>
      </c>
      <c r="C10">
        <v>324</v>
      </c>
    </row>
    <row r="11" spans="1:3" x14ac:dyDescent="0.35">
      <c r="A11">
        <v>4</v>
      </c>
      <c r="B11">
        <v>6</v>
      </c>
      <c r="C11">
        <v>194</v>
      </c>
    </row>
    <row r="12" spans="1:3" x14ac:dyDescent="0.35">
      <c r="A12">
        <v>5</v>
      </c>
      <c r="B12">
        <v>7</v>
      </c>
      <c r="C12">
        <v>485</v>
      </c>
    </row>
    <row r="13" spans="1:3" x14ac:dyDescent="0.35">
      <c r="A13">
        <v>5</v>
      </c>
      <c r="B13">
        <v>4</v>
      </c>
      <c r="C13">
        <v>51</v>
      </c>
    </row>
    <row r="14" spans="1:3" x14ac:dyDescent="0.35">
      <c r="A14">
        <v>6</v>
      </c>
      <c r="B14">
        <v>7</v>
      </c>
      <c r="C14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5FFC-FE7D-4A17-AB01-F9715CD25824}">
  <dimension ref="A1:B9"/>
  <sheetViews>
    <sheetView workbookViewId="0">
      <selection activeCell="D13" sqref="D13"/>
    </sheetView>
  </sheetViews>
  <sheetFormatPr defaultRowHeight="14.5" x14ac:dyDescent="0.35"/>
  <cols>
    <col min="1" max="1" width="11.90625" customWidth="1"/>
  </cols>
  <sheetData>
    <row r="1" spans="1:2" x14ac:dyDescent="0.35">
      <c r="A1" t="s">
        <v>3</v>
      </c>
      <c r="B1" t="s">
        <v>4</v>
      </c>
    </row>
    <row r="2" spans="1:2" x14ac:dyDescent="0.35">
      <c r="A2">
        <v>0</v>
      </c>
      <c r="B2" t="s">
        <v>5</v>
      </c>
    </row>
    <row r="3" spans="1:2" x14ac:dyDescent="0.35">
      <c r="A3">
        <v>1</v>
      </c>
      <c r="B3" t="s">
        <v>6</v>
      </c>
    </row>
    <row r="4" spans="1:2" x14ac:dyDescent="0.35">
      <c r="A4">
        <v>2</v>
      </c>
      <c r="B4" t="s">
        <v>7</v>
      </c>
    </row>
    <row r="5" spans="1:2" x14ac:dyDescent="0.35">
      <c r="A5">
        <v>3</v>
      </c>
      <c r="B5" t="s">
        <v>8</v>
      </c>
    </row>
    <row r="6" spans="1:2" x14ac:dyDescent="0.35">
      <c r="A6">
        <v>4</v>
      </c>
      <c r="B6" t="s">
        <v>9</v>
      </c>
    </row>
    <row r="7" spans="1:2" x14ac:dyDescent="0.35">
      <c r="A7">
        <v>5</v>
      </c>
      <c r="B7" t="s">
        <v>10</v>
      </c>
    </row>
    <row r="8" spans="1:2" x14ac:dyDescent="0.35">
      <c r="A8">
        <v>6</v>
      </c>
      <c r="B8" t="s">
        <v>11</v>
      </c>
    </row>
    <row r="9" spans="1:2" x14ac:dyDescent="0.35">
      <c r="A9">
        <v>7</v>
      </c>
      <c r="B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 7</vt:lpstr>
      <vt:lpstr>Constraints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Trenery</dc:creator>
  <cp:lastModifiedBy>Aidan Trenery</cp:lastModifiedBy>
  <dcterms:created xsi:type="dcterms:W3CDTF">2025-03-26T22:21:25Z</dcterms:created>
  <dcterms:modified xsi:type="dcterms:W3CDTF">2025-03-26T23:35:50Z</dcterms:modified>
</cp:coreProperties>
</file>