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8/"/>
    </mc:Choice>
  </mc:AlternateContent>
  <xr:revisionPtr revIDLastSave="805" documentId="8_{2D52CAD3-34EE-4422-8B1A-71076BB8EB8C}" xr6:coauthVersionLast="47" xr6:coauthVersionMax="47" xr10:uidLastSave="{05C5D55A-1704-4B56-8A96-3A4C9AA604BF}"/>
  <bookViews>
    <workbookView xWindow="-110" yWindow="-110" windowWidth="19420" windowHeight="10300" xr2:uid="{582A21B9-1ED3-42AB-B1AF-44A9B1F139BC}"/>
  </bookViews>
  <sheets>
    <sheet name="Module" sheetId="4" r:id="rId1"/>
    <sheet name="Estimated Foot Traffic" sheetId="1" r:id="rId2"/>
    <sheet name="Full Time Salaries" sheetId="2" r:id="rId3"/>
    <sheet name="Temporary Workers" sheetId="3" r:id="rId4"/>
  </sheets>
  <definedNames>
    <definedName name="solver_adj" localSheetId="0" hidden="1">Module!$O$6:$O$11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Module!$C$12:$N$12</definedName>
    <definedName name="solver_lhs2" localSheetId="0" hidden="1">Module!$O$11</definedName>
    <definedName name="solver_lhs3" localSheetId="0" hidden="1">Module!$O$6:$O$11</definedName>
    <definedName name="solver_lhs4" localSheetId="0" hidden="1">Module!$O$6:$O$11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Module!$O$11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4</definedName>
    <definedName name="solver_rel4" localSheetId="0" hidden="1">3</definedName>
    <definedName name="solver_rhs1" localSheetId="0" hidden="1">Module!$C$13:$N$13</definedName>
    <definedName name="solver_rhs2" localSheetId="0" hidden="1">436</definedName>
    <definedName name="solver_rhs3" localSheetId="0" hidden="1">"integer"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E2" i="2"/>
  <c r="D2" i="2"/>
  <c r="R11" i="4"/>
  <c r="P11" i="4"/>
  <c r="P13" i="4" s="1"/>
  <c r="C12" i="4"/>
  <c r="F12" i="4"/>
  <c r="P6" i="4"/>
  <c r="P7" i="4"/>
  <c r="P8" i="4"/>
  <c r="P9" i="4"/>
  <c r="P10" i="4"/>
  <c r="N12" i="4"/>
  <c r="M12" i="4"/>
  <c r="L12" i="4"/>
  <c r="K12" i="4"/>
  <c r="J12" i="4"/>
  <c r="I12" i="4"/>
  <c r="H12" i="4"/>
  <c r="G12" i="4"/>
  <c r="E12" i="4"/>
  <c r="D12" i="4"/>
</calcChain>
</file>

<file path=xl/sharedStrings.xml><?xml version="1.0" encoding="utf-8"?>
<sst xmlns="http://schemas.openxmlformats.org/spreadsheetml/2006/main" count="84" uniqueCount="74">
  <si>
    <t>month</t>
  </si>
  <si>
    <t>foot_traffic</t>
  </si>
  <si>
    <t>employee</t>
  </si>
  <si>
    <t>monthly_salary</t>
  </si>
  <si>
    <t>Merry Marzipan</t>
  </si>
  <si>
    <t>Caramel Clementine</t>
  </si>
  <si>
    <t>Ginger Gumdrop</t>
  </si>
  <si>
    <t>Cherry Chewella</t>
  </si>
  <si>
    <t>Jiggly Juliebean</t>
  </si>
  <si>
    <t>Chompers McSweet</t>
  </si>
  <si>
    <t>Sparkle Sundae</t>
  </si>
  <si>
    <t>Sassy Sourstripe</t>
  </si>
  <si>
    <t>Poppi Lollipop</t>
  </si>
  <si>
    <t>Twinkle Taffybell</t>
  </si>
  <si>
    <t>Jellybean Juniper</t>
  </si>
  <si>
    <t>Fizzabelle Pop</t>
  </si>
  <si>
    <t>Tina Tootsie</t>
  </si>
  <si>
    <t>Zippy Licorice</t>
  </si>
  <si>
    <t>Candyfloss Claire</t>
  </si>
  <si>
    <t>Sugarplum Sally</t>
  </si>
  <si>
    <t>Tootsie McGiggly</t>
  </si>
  <si>
    <t>Sprinkle Bea</t>
  </si>
  <si>
    <t>Candy Carmichael</t>
  </si>
  <si>
    <t>Gummy Gus</t>
  </si>
  <si>
    <t>Nibbles Nectarine</t>
  </si>
  <si>
    <t>Gumdrop Grace</t>
  </si>
  <si>
    <t>Chuck ChocoChip</t>
  </si>
  <si>
    <t>Truffle Tilda</t>
  </si>
  <si>
    <t>Crispy Crumbcatcher</t>
  </si>
  <si>
    <t>Twizzle Taffeta</t>
  </si>
  <si>
    <t>Fizzwick Frost</t>
  </si>
  <si>
    <t>Lulu Licorice</t>
  </si>
  <si>
    <t>Pixie Peppermint</t>
  </si>
  <si>
    <t>Bonbon Bella</t>
  </si>
  <si>
    <t>Sunny Sassafras</t>
  </si>
  <si>
    <t>Maple Marshmallow</t>
  </si>
  <si>
    <t>Whimsy Whiskers</t>
  </si>
  <si>
    <t>Gingersnap Gwen</t>
  </si>
  <si>
    <t>Chuckles Choco</t>
  </si>
  <si>
    <t>Dizzy Dandelion</t>
  </si>
  <si>
    <t>Dottie Dotsworth</t>
  </si>
  <si>
    <t>Twirly Tina</t>
  </si>
  <si>
    <t>Nifty Nougatine</t>
  </si>
  <si>
    <t>Muffin McMint</t>
  </si>
  <si>
    <t>Marshmallow Molly</t>
  </si>
  <si>
    <t>Misty Mallow</t>
  </si>
  <si>
    <t>Cocoa Clement</t>
  </si>
  <si>
    <t>Snickersnack Sam</t>
  </si>
  <si>
    <t>Bubbles Butterbean</t>
  </si>
  <si>
    <t>Scooter Snickerdoodle</t>
  </si>
  <si>
    <t>Benny Bonbon</t>
  </si>
  <si>
    <t>agency</t>
  </si>
  <si>
    <t>beginning_month_of_service</t>
  </si>
  <si>
    <t>duration_of_service</t>
  </si>
  <si>
    <t>The Gooey Guild</t>
  </si>
  <si>
    <t>Caramel Caper</t>
  </si>
  <si>
    <t>Suckerpunch Sweets</t>
  </si>
  <si>
    <t>The Candy Cauldron</t>
  </si>
  <si>
    <t>Sweet Whirlwind</t>
  </si>
  <si>
    <t>Workers Scheduled</t>
  </si>
  <si>
    <t>Wages per Worker</t>
  </si>
  <si>
    <t>Shift</t>
  </si>
  <si>
    <t>Available</t>
  </si>
  <si>
    <t>Required</t>
  </si>
  <si>
    <t>Total -&gt;</t>
  </si>
  <si>
    <t>Average:</t>
  </si>
  <si>
    <t>Full Time</t>
  </si>
  <si>
    <t>Beginning Month of Service</t>
  </si>
  <si>
    <t>Duration of Service</t>
  </si>
  <si>
    <t>Montly Salary</t>
  </si>
  <si>
    <t>Agency</t>
  </si>
  <si>
    <t>Month On = 1, Month Off = 0</t>
  </si>
  <si>
    <t>Duration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</si>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</sst>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/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165" fontId="5" fillId="2" borderId="11" xfId="1" applyNumberFormat="1" applyFont="1" applyFill="1" applyBorder="1"/>
    <xf numFmtId="165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165" fontId="0" fillId="0" borderId="12" xfId="1" applyNumberFormat="1" applyFont="1" applyBorder="1"/>
    <xf numFmtId="0" fontId="0" fillId="0" borderId="13" xfId="0" applyBorder="1"/>
    <xf numFmtId="0" fontId="2" fillId="0" borderId="9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165" fontId="0" fillId="0" borderId="15" xfId="1" applyNumberFormat="1" applyFont="1" applyBorder="1"/>
    <xf numFmtId="0" fontId="3" fillId="2" borderId="16" xfId="0" applyFont="1" applyFill="1" applyBorder="1" applyAlignment="1">
      <alignment horizontal="center"/>
    </xf>
    <xf numFmtId="165" fontId="0" fillId="0" borderId="17" xfId="1" applyNumberFormat="1" applyFont="1" applyBorder="1"/>
    <xf numFmtId="0" fontId="3" fillId="2" borderId="18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0" borderId="19" xfId="0" applyBorder="1"/>
    <xf numFmtId="0" fontId="0" fillId="0" borderId="16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'Estimated Foot Traffic'!$B$1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'Estimated Foot Traffic'!$A$2:$A$13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'Estimated Foot Traffic'!$B$2:$B$13</c:f>
              <c:numCache>
                <c:formatCode>General</c:formatCode>
                <c:ptCount val="12"/>
                <c:pt idx="0">
                  <c:v>293</c:v>
                </c:pt>
                <c:pt idx="1">
                  <c:v>402</c:v>
                </c:pt>
                <c:pt idx="2">
                  <c:v>555</c:v>
                </c:pt>
                <c:pt idx="3">
                  <c:v>621</c:v>
                </c:pt>
                <c:pt idx="4">
                  <c:v>544</c:v>
                </c:pt>
                <c:pt idx="5">
                  <c:v>401</c:v>
                </c:pt>
                <c:pt idx="6">
                  <c:v>335</c:v>
                </c:pt>
                <c:pt idx="7">
                  <c:v>422</c:v>
                </c:pt>
                <c:pt idx="8">
                  <c:v>599</c:v>
                </c:pt>
                <c:pt idx="9">
                  <c:v>715</c:v>
                </c:pt>
                <c:pt idx="10">
                  <c:v>668</c:v>
                </c:pt>
                <c:pt idx="11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2-4DDF-BD75-70BCF87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9376"/>
        <c:axId val="858687216"/>
      </c:scatterChart>
      <c:valAx>
        <c:axId val="8586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7216"/>
        <c:crosses val="autoZero"/>
        <c:crossBetween val="midCat"/>
      </c:valAx>
      <c:valAx>
        <c:axId val="858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74930</xdr:colOff>
      <xdr:row>8</xdr:row>
      <xdr:rowOff>133350</xdr:rowOff>
    </xdr:from>
    <xdr:to>
      <xdr:col>22</xdr:col>
      <xdr:colOff>463795</xdr:colOff>
      <xdr:row>11</xdr:row>
      <xdr:rowOff>87674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5A0DD8-522E-4005-AC22-C2DC87925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1380" y="1619250"/>
          <a:ext cx="2827265" cy="5067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101600</xdr:colOff>
      <xdr:row>11</xdr:row>
      <xdr:rowOff>151130</xdr:rowOff>
    </xdr:from>
    <xdr:to>
      <xdr:col>22</xdr:col>
      <xdr:colOff>528568</xdr:colOff>
      <xdr:row>19</xdr:row>
      <xdr:rowOff>116964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83DBB0-E2A1-4B4D-A22A-0643BA2C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8050" y="2189480"/>
          <a:ext cx="2865368" cy="14517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295910</xdr:colOff>
      <xdr:row>0</xdr:row>
      <xdr:rowOff>125730</xdr:rowOff>
    </xdr:from>
    <xdr:to>
      <xdr:col>22</xdr:col>
      <xdr:colOff>67502</xdr:colOff>
      <xdr:row>8</xdr:row>
      <xdr:rowOff>62352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C3CA38E-704D-4C4D-AE9D-B846C48C4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8660" y="125730"/>
          <a:ext cx="2209992" cy="14225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101600</xdr:colOff>
          <xdr:row>22</xdr:row>
          <xdr:rowOff>44450</xdr:rowOff>
        </xdr:from>
        <xdr:to>
          <xdr:col>30</xdr:col>
          <xdr:colOff>279400</xdr:colOff>
          <xdr:row>32</xdr:row>
          <xdr:rowOff>69850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FC8B5D1B-EA2B-71C5-99D4-7764C63FAF0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R$13" spid="_x0000_s41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97850" y="4121150"/>
              <a:ext cx="11633200" cy="1866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18</xdr:row>
          <xdr:rowOff>133350</xdr:rowOff>
        </xdr:from>
        <xdr:to>
          <xdr:col>31</xdr:col>
          <xdr:colOff>177800</xdr:colOff>
          <xdr:row>28</xdr:row>
          <xdr:rowOff>158750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C2AE1412-A2CB-F7A9-8B57-F36DE05F9A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R$13" spid="_x0000_s410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705850" y="3473450"/>
              <a:ext cx="11633200" cy="18669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3D5DC-2E0D-1742-ADBF-ABBF09BF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5028-CE68-4EAE-A442-0E8CF935F470}">
  <dimension ref="B3:R21"/>
  <sheetViews>
    <sheetView tabSelected="1" topLeftCell="B9" zoomScaleNormal="100" workbookViewId="0">
      <selection activeCell="B4" sqref="B4:R13"/>
    </sheetView>
  </sheetViews>
  <sheetFormatPr defaultRowHeight="14.5" x14ac:dyDescent="0.35"/>
  <cols>
    <col min="2" max="2" width="19.90625" customWidth="1"/>
    <col min="15" max="15" width="9.36328125" customWidth="1"/>
    <col min="16" max="16" width="12.90625" customWidth="1"/>
    <col min="18" max="18" width="10.81640625" customWidth="1"/>
  </cols>
  <sheetData>
    <row r="3" spans="2:18" ht="15" thickBot="1" x14ac:dyDescent="0.4"/>
    <row r="4" spans="2:18" x14ac:dyDescent="0.35">
      <c r="B4" s="1"/>
      <c r="C4" s="2" t="s">
        <v>71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5" t="s">
        <v>59</v>
      </c>
      <c r="P4" s="6" t="s">
        <v>60</v>
      </c>
    </row>
    <row r="5" spans="2:18" ht="15" thickBot="1" x14ac:dyDescent="0.4">
      <c r="B5" s="7" t="s">
        <v>61</v>
      </c>
      <c r="C5" s="8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  <c r="M5" s="9">
        <v>11</v>
      </c>
      <c r="N5" s="10">
        <v>12</v>
      </c>
      <c r="O5" s="26"/>
      <c r="P5" s="27"/>
      <c r="Q5" s="21" t="s">
        <v>72</v>
      </c>
      <c r="R5" s="21" t="s">
        <v>73</v>
      </c>
    </row>
    <row r="6" spans="2:18" x14ac:dyDescent="0.35">
      <c r="B6" s="34" t="s">
        <v>54</v>
      </c>
      <c r="C6" s="11">
        <v>0</v>
      </c>
      <c r="D6" s="12">
        <v>1</v>
      </c>
      <c r="E6" s="12">
        <v>1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0">
        <v>0</v>
      </c>
      <c r="O6" s="28">
        <v>185</v>
      </c>
      <c r="P6" s="29">
        <f>Q6*R6</f>
        <v>33351</v>
      </c>
      <c r="Q6" s="25">
        <v>3</v>
      </c>
      <c r="R6" s="24">
        <v>11117</v>
      </c>
    </row>
    <row r="7" spans="2:18" x14ac:dyDescent="0.35">
      <c r="B7" s="35" t="s">
        <v>55</v>
      </c>
      <c r="C7" s="11">
        <v>0</v>
      </c>
      <c r="D7" s="12">
        <v>0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0">
        <v>0</v>
      </c>
      <c r="O7" s="30">
        <v>108</v>
      </c>
      <c r="P7" s="31">
        <f t="shared" ref="P7:P10" si="0">Q7*R7</f>
        <v>22492</v>
      </c>
      <c r="Q7" s="25">
        <v>2</v>
      </c>
      <c r="R7" s="24">
        <v>11246</v>
      </c>
    </row>
    <row r="8" spans="2:18" x14ac:dyDescent="0.35">
      <c r="B8" s="35" t="s">
        <v>56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1</v>
      </c>
      <c r="J8" s="12">
        <v>1</v>
      </c>
      <c r="K8" s="12">
        <v>1</v>
      </c>
      <c r="L8" s="12">
        <v>0</v>
      </c>
      <c r="M8" s="12">
        <v>0</v>
      </c>
      <c r="N8" s="20">
        <v>0</v>
      </c>
      <c r="O8" s="30">
        <v>0</v>
      </c>
      <c r="P8" s="31">
        <f t="shared" si="0"/>
        <v>36117</v>
      </c>
      <c r="Q8" s="25">
        <v>3</v>
      </c>
      <c r="R8" s="24">
        <v>12039</v>
      </c>
    </row>
    <row r="9" spans="2:18" x14ac:dyDescent="0.35">
      <c r="B9" s="35" t="s">
        <v>57</v>
      </c>
      <c r="C9" s="11">
        <v>1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20">
        <v>1</v>
      </c>
      <c r="O9" s="30">
        <v>71</v>
      </c>
      <c r="P9" s="31">
        <f t="shared" si="0"/>
        <v>19844</v>
      </c>
      <c r="Q9" s="25">
        <v>2</v>
      </c>
      <c r="R9" s="24">
        <v>9922</v>
      </c>
    </row>
    <row r="10" spans="2:18" x14ac:dyDescent="0.35">
      <c r="B10" s="35" t="s">
        <v>58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1</v>
      </c>
      <c r="L10" s="12">
        <v>1</v>
      </c>
      <c r="M10" s="12">
        <v>1</v>
      </c>
      <c r="N10" s="20">
        <v>0</v>
      </c>
      <c r="O10" s="30">
        <v>279</v>
      </c>
      <c r="P10" s="31">
        <f t="shared" si="0"/>
        <v>30246</v>
      </c>
      <c r="Q10" s="25">
        <v>3</v>
      </c>
      <c r="R10" s="24">
        <v>10082</v>
      </c>
    </row>
    <row r="11" spans="2:18" x14ac:dyDescent="0.35">
      <c r="B11" s="35" t="s">
        <v>66</v>
      </c>
      <c r="C11" s="11">
        <v>1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20">
        <v>1</v>
      </c>
      <c r="O11" s="32">
        <v>436</v>
      </c>
      <c r="P11" s="19">
        <f>106812</f>
        <v>106812</v>
      </c>
      <c r="R11" s="19">
        <f>106812</f>
        <v>106812</v>
      </c>
    </row>
    <row r="12" spans="2:18" ht="15" thickBot="1" x14ac:dyDescent="0.4">
      <c r="B12" s="13" t="s">
        <v>62</v>
      </c>
      <c r="C12" s="14">
        <f>SUMPRODUCT($O$6:$O$11,C6:C11)</f>
        <v>507</v>
      </c>
      <c r="D12" s="15">
        <f t="shared" ref="D12:N12" si="1">SUMPRODUCT($O$6:$O$11,D6:D11)</f>
        <v>621</v>
      </c>
      <c r="E12" s="15">
        <f t="shared" si="1"/>
        <v>621</v>
      </c>
      <c r="F12" s="15">
        <f>SUMPRODUCT($O$6:$O$11,F6:F11)</f>
        <v>621</v>
      </c>
      <c r="G12" s="15">
        <f t="shared" si="1"/>
        <v>544</v>
      </c>
      <c r="H12" s="15">
        <f t="shared" si="1"/>
        <v>544</v>
      </c>
      <c r="I12" s="15">
        <f t="shared" si="1"/>
        <v>436</v>
      </c>
      <c r="J12" s="15">
        <f t="shared" si="1"/>
        <v>436</v>
      </c>
      <c r="K12" s="15">
        <f t="shared" si="1"/>
        <v>715</v>
      </c>
      <c r="L12" s="15">
        <f t="shared" si="1"/>
        <v>715</v>
      </c>
      <c r="M12" s="15">
        <f t="shared" si="1"/>
        <v>715</v>
      </c>
      <c r="N12" s="33">
        <f t="shared" si="1"/>
        <v>507</v>
      </c>
    </row>
    <row r="13" spans="2:18" ht="15" thickBot="1" x14ac:dyDescent="0.4">
      <c r="B13" s="16" t="s">
        <v>63</v>
      </c>
      <c r="C13" s="8">
        <v>293</v>
      </c>
      <c r="D13" s="9">
        <v>402</v>
      </c>
      <c r="E13" s="9">
        <v>555</v>
      </c>
      <c r="F13" s="9">
        <v>621</v>
      </c>
      <c r="G13" s="9">
        <v>544</v>
      </c>
      <c r="H13" s="9">
        <v>401</v>
      </c>
      <c r="I13" s="9">
        <v>335</v>
      </c>
      <c r="J13" s="9">
        <v>422</v>
      </c>
      <c r="K13" s="9">
        <v>599</v>
      </c>
      <c r="L13" s="9">
        <v>715</v>
      </c>
      <c r="M13" s="9">
        <v>668</v>
      </c>
      <c r="N13" s="10">
        <v>507</v>
      </c>
      <c r="O13" s="17" t="s">
        <v>64</v>
      </c>
      <c r="P13" s="18">
        <f>SUMPRODUCT(O6:O11,P6:P11)</f>
        <v>65016661</v>
      </c>
    </row>
    <row r="16" spans="2:18" x14ac:dyDescent="0.35">
      <c r="F16" t="s">
        <v>51</v>
      </c>
      <c r="G16" t="s">
        <v>52</v>
      </c>
      <c r="H16" t="s">
        <v>53</v>
      </c>
    </row>
    <row r="17" spans="6:15" x14ac:dyDescent="0.35">
      <c r="F17" t="s">
        <v>54</v>
      </c>
      <c r="G17">
        <v>2</v>
      </c>
      <c r="H17">
        <v>3</v>
      </c>
      <c r="O17">
        <f>O11*0.8</f>
        <v>348.8</v>
      </c>
    </row>
    <row r="18" spans="6:15" x14ac:dyDescent="0.35">
      <c r="F18" t="s">
        <v>55</v>
      </c>
      <c r="G18">
        <v>5</v>
      </c>
      <c r="H18">
        <v>2</v>
      </c>
    </row>
    <row r="19" spans="6:15" x14ac:dyDescent="0.35">
      <c r="F19" t="s">
        <v>56</v>
      </c>
      <c r="G19">
        <v>7</v>
      </c>
      <c r="H19">
        <v>3</v>
      </c>
    </row>
    <row r="20" spans="6:15" x14ac:dyDescent="0.35">
      <c r="F20" t="s">
        <v>57</v>
      </c>
      <c r="G20">
        <v>12</v>
      </c>
      <c r="H20">
        <v>2</v>
      </c>
    </row>
    <row r="21" spans="6:15" x14ac:dyDescent="0.35">
      <c r="F21" t="s">
        <v>58</v>
      </c>
      <c r="G21">
        <v>9</v>
      </c>
      <c r="H21">
        <v>3</v>
      </c>
    </row>
  </sheetData>
  <mergeCells count="3">
    <mergeCell ref="C4:N4"/>
    <mergeCell ref="O4:O5"/>
    <mergeCell ref="P4:P5"/>
  </mergeCells>
  <conditionalFormatting sqref="C6:N11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56F9-765D-402C-947B-405C9C608762}">
  <dimension ref="A1:B13"/>
  <sheetViews>
    <sheetView workbookViewId="0">
      <selection activeCell="E15" sqref="E1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293</v>
      </c>
    </row>
    <row r="3" spans="1:2" x14ac:dyDescent="0.35">
      <c r="A3">
        <v>2</v>
      </c>
      <c r="B3">
        <v>402</v>
      </c>
    </row>
    <row r="4" spans="1:2" x14ac:dyDescent="0.35">
      <c r="A4">
        <v>3</v>
      </c>
      <c r="B4">
        <v>555</v>
      </c>
    </row>
    <row r="5" spans="1:2" x14ac:dyDescent="0.35">
      <c r="A5">
        <v>4</v>
      </c>
      <c r="B5">
        <v>621</v>
      </c>
    </row>
    <row r="6" spans="1:2" x14ac:dyDescent="0.35">
      <c r="A6">
        <v>5</v>
      </c>
      <c r="B6">
        <v>544</v>
      </c>
    </row>
    <row r="7" spans="1:2" x14ac:dyDescent="0.35">
      <c r="A7">
        <v>6</v>
      </c>
      <c r="B7">
        <v>401</v>
      </c>
    </row>
    <row r="8" spans="1:2" x14ac:dyDescent="0.35">
      <c r="A8">
        <v>7</v>
      </c>
      <c r="B8">
        <v>335</v>
      </c>
    </row>
    <row r="9" spans="1:2" x14ac:dyDescent="0.35">
      <c r="A9">
        <v>8</v>
      </c>
      <c r="B9">
        <v>422</v>
      </c>
    </row>
    <row r="10" spans="1:2" x14ac:dyDescent="0.35">
      <c r="A10">
        <v>9</v>
      </c>
      <c r="B10">
        <v>599</v>
      </c>
    </row>
    <row r="11" spans="1:2" x14ac:dyDescent="0.35">
      <c r="A11">
        <v>10</v>
      </c>
      <c r="B11">
        <v>715</v>
      </c>
    </row>
    <row r="12" spans="1:2" x14ac:dyDescent="0.35">
      <c r="A12">
        <v>11</v>
      </c>
      <c r="B12">
        <v>668</v>
      </c>
    </row>
    <row r="13" spans="1:2" x14ac:dyDescent="0.35">
      <c r="A13">
        <v>12</v>
      </c>
      <c r="B13">
        <v>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68B7-9C3E-4307-8B74-CB748A095822}">
  <dimension ref="A1:E48"/>
  <sheetViews>
    <sheetView workbookViewId="0">
      <selection activeCell="E2" sqref="E2"/>
    </sheetView>
  </sheetViews>
  <sheetFormatPr defaultRowHeight="14.5" x14ac:dyDescent="0.35"/>
  <cols>
    <col min="2" max="2" width="19.90625" customWidth="1"/>
  </cols>
  <sheetData>
    <row r="1" spans="1:5" x14ac:dyDescent="0.35">
      <c r="A1" t="s">
        <v>2</v>
      </c>
      <c r="B1" t="s">
        <v>3</v>
      </c>
    </row>
    <row r="2" spans="1:5" x14ac:dyDescent="0.35">
      <c r="A2" t="s">
        <v>4</v>
      </c>
      <c r="B2">
        <v>7733</v>
      </c>
      <c r="C2" t="s">
        <v>65</v>
      </c>
      <c r="D2">
        <f>AVERAGE(B2:B48)</f>
        <v>8901.0000000000018</v>
      </c>
      <c r="E2">
        <f>D2*0.8</f>
        <v>7120.800000000002</v>
      </c>
    </row>
    <row r="3" spans="1:5" x14ac:dyDescent="0.35">
      <c r="A3" t="s">
        <v>5</v>
      </c>
      <c r="B3">
        <v>9412.91</v>
      </c>
    </row>
    <row r="4" spans="1:5" x14ac:dyDescent="0.35">
      <c r="A4" t="s">
        <v>6</v>
      </c>
      <c r="B4">
        <v>10953.98</v>
      </c>
    </row>
    <row r="5" spans="1:5" x14ac:dyDescent="0.35">
      <c r="A5" t="s">
        <v>7</v>
      </c>
      <c r="B5">
        <v>8476.32</v>
      </c>
    </row>
    <row r="6" spans="1:5" x14ac:dyDescent="0.35">
      <c r="A6" t="s">
        <v>8</v>
      </c>
      <c r="B6">
        <v>9217.51</v>
      </c>
    </row>
    <row r="7" spans="1:5" x14ac:dyDescent="0.35">
      <c r="A7" t="s">
        <v>9</v>
      </c>
      <c r="B7">
        <v>7825.91</v>
      </c>
    </row>
    <row r="8" spans="1:5" x14ac:dyDescent="0.35">
      <c r="A8" t="s">
        <v>10</v>
      </c>
      <c r="B8">
        <v>10462.959999999999</v>
      </c>
    </row>
    <row r="9" spans="1:5" x14ac:dyDescent="0.35">
      <c r="A9" t="s">
        <v>11</v>
      </c>
      <c r="B9">
        <v>11860.89</v>
      </c>
    </row>
    <row r="10" spans="1:5" x14ac:dyDescent="0.35">
      <c r="A10" t="s">
        <v>12</v>
      </c>
      <c r="B10">
        <v>8946.7999999999993</v>
      </c>
    </row>
    <row r="11" spans="1:5" x14ac:dyDescent="0.35">
      <c r="A11" t="s">
        <v>13</v>
      </c>
      <c r="B11">
        <v>9371.35</v>
      </c>
    </row>
    <row r="12" spans="1:5" x14ac:dyDescent="0.35">
      <c r="A12" t="s">
        <v>14</v>
      </c>
      <c r="B12">
        <v>10417.469999999999</v>
      </c>
    </row>
    <row r="13" spans="1:5" x14ac:dyDescent="0.35">
      <c r="A13" t="s">
        <v>15</v>
      </c>
      <c r="B13">
        <v>8512.31</v>
      </c>
    </row>
    <row r="14" spans="1:5" x14ac:dyDescent="0.35">
      <c r="A14" t="s">
        <v>16</v>
      </c>
      <c r="B14">
        <v>8696.69</v>
      </c>
    </row>
    <row r="15" spans="1:5" x14ac:dyDescent="0.35">
      <c r="A15" t="s">
        <v>17</v>
      </c>
      <c r="B15">
        <v>11314.14</v>
      </c>
    </row>
    <row r="16" spans="1:5" x14ac:dyDescent="0.35">
      <c r="A16" t="s">
        <v>18</v>
      </c>
      <c r="B16">
        <v>9851.9500000000007</v>
      </c>
    </row>
    <row r="17" spans="1:2" x14ac:dyDescent="0.35">
      <c r="A17" t="s">
        <v>19</v>
      </c>
      <c r="B17">
        <v>9465.31</v>
      </c>
    </row>
    <row r="18" spans="1:2" x14ac:dyDescent="0.35">
      <c r="A18" t="s">
        <v>20</v>
      </c>
      <c r="B18">
        <v>9821.36</v>
      </c>
    </row>
    <row r="19" spans="1:2" x14ac:dyDescent="0.35">
      <c r="A19" t="s">
        <v>21</v>
      </c>
      <c r="B19">
        <v>7029.71</v>
      </c>
    </row>
    <row r="20" spans="1:2" x14ac:dyDescent="0.35">
      <c r="A20" t="s">
        <v>22</v>
      </c>
      <c r="B20">
        <v>7849.16</v>
      </c>
    </row>
    <row r="21" spans="1:2" x14ac:dyDescent="0.35">
      <c r="A21" t="s">
        <v>23</v>
      </c>
      <c r="B21">
        <v>7302.01</v>
      </c>
    </row>
    <row r="22" spans="1:2" x14ac:dyDescent="0.35">
      <c r="A22" t="s">
        <v>24</v>
      </c>
      <c r="B22">
        <v>8986.51</v>
      </c>
    </row>
    <row r="23" spans="1:2" x14ac:dyDescent="0.35">
      <c r="A23" t="s">
        <v>25</v>
      </c>
      <c r="B23">
        <v>6203.1</v>
      </c>
    </row>
    <row r="24" spans="1:2" x14ac:dyDescent="0.35">
      <c r="A24" t="s">
        <v>26</v>
      </c>
      <c r="B24">
        <v>5435.58</v>
      </c>
    </row>
    <row r="25" spans="1:2" x14ac:dyDescent="0.35">
      <c r="A25" t="s">
        <v>27</v>
      </c>
      <c r="B25">
        <v>10066.049999999999</v>
      </c>
    </row>
    <row r="26" spans="1:2" x14ac:dyDescent="0.35">
      <c r="A26" t="s">
        <v>28</v>
      </c>
      <c r="B26">
        <v>8680.1</v>
      </c>
    </row>
    <row r="27" spans="1:2" x14ac:dyDescent="0.35">
      <c r="A27" t="s">
        <v>29</v>
      </c>
      <c r="B27">
        <v>8367.41</v>
      </c>
    </row>
    <row r="28" spans="1:2" x14ac:dyDescent="0.35">
      <c r="A28" t="s">
        <v>30</v>
      </c>
      <c r="B28">
        <v>11030.66</v>
      </c>
    </row>
    <row r="29" spans="1:2" x14ac:dyDescent="0.35">
      <c r="A29" t="s">
        <v>31</v>
      </c>
      <c r="B29">
        <v>7548.95</v>
      </c>
    </row>
    <row r="30" spans="1:2" x14ac:dyDescent="0.35">
      <c r="A30" t="s">
        <v>32</v>
      </c>
      <c r="B30">
        <v>7473.85</v>
      </c>
    </row>
    <row r="31" spans="1:2" x14ac:dyDescent="0.35">
      <c r="A31" t="s">
        <v>33</v>
      </c>
      <c r="B31">
        <v>10128.82</v>
      </c>
    </row>
    <row r="32" spans="1:2" x14ac:dyDescent="0.35">
      <c r="A32" t="s">
        <v>34</v>
      </c>
      <c r="B32">
        <v>10906.58</v>
      </c>
    </row>
    <row r="33" spans="1:2" x14ac:dyDescent="0.35">
      <c r="A33" t="s">
        <v>35</v>
      </c>
      <c r="B33">
        <v>8279.08</v>
      </c>
    </row>
    <row r="34" spans="1:2" x14ac:dyDescent="0.35">
      <c r="A34" t="s">
        <v>36</v>
      </c>
      <c r="B34">
        <v>9271.6299999999992</v>
      </c>
    </row>
    <row r="35" spans="1:2" x14ac:dyDescent="0.35">
      <c r="A35" t="s">
        <v>37</v>
      </c>
      <c r="B35">
        <v>6238.59</v>
      </c>
    </row>
    <row r="36" spans="1:2" x14ac:dyDescent="0.35">
      <c r="A36" t="s">
        <v>38</v>
      </c>
      <c r="B36">
        <v>6322.56</v>
      </c>
    </row>
    <row r="37" spans="1:2" x14ac:dyDescent="0.35">
      <c r="A37" t="s">
        <v>39</v>
      </c>
      <c r="B37">
        <v>7984.05</v>
      </c>
    </row>
    <row r="38" spans="1:2" x14ac:dyDescent="0.35">
      <c r="A38" t="s">
        <v>40</v>
      </c>
      <c r="B38">
        <v>11461.99</v>
      </c>
    </row>
    <row r="39" spans="1:2" x14ac:dyDescent="0.35">
      <c r="A39" t="s">
        <v>41</v>
      </c>
      <c r="B39">
        <v>10310.83</v>
      </c>
    </row>
    <row r="40" spans="1:2" x14ac:dyDescent="0.35">
      <c r="A40" t="s">
        <v>42</v>
      </c>
      <c r="B40">
        <v>7533.51</v>
      </c>
    </row>
    <row r="41" spans="1:2" x14ac:dyDescent="0.35">
      <c r="A41" t="s">
        <v>43</v>
      </c>
      <c r="B41">
        <v>6930.86</v>
      </c>
    </row>
    <row r="42" spans="1:2" x14ac:dyDescent="0.35">
      <c r="A42" t="s">
        <v>44</v>
      </c>
      <c r="B42">
        <v>10351.81</v>
      </c>
    </row>
    <row r="43" spans="1:2" x14ac:dyDescent="0.35">
      <c r="A43" t="s">
        <v>45</v>
      </c>
      <c r="B43">
        <v>9830.42</v>
      </c>
    </row>
    <row r="44" spans="1:2" x14ac:dyDescent="0.35">
      <c r="A44" t="s">
        <v>46</v>
      </c>
      <c r="B44">
        <v>10342.07</v>
      </c>
    </row>
    <row r="45" spans="1:2" x14ac:dyDescent="0.35">
      <c r="A45" t="s">
        <v>47</v>
      </c>
      <c r="B45">
        <v>8185.62</v>
      </c>
    </row>
    <row r="46" spans="1:2" x14ac:dyDescent="0.35">
      <c r="A46" t="s">
        <v>48</v>
      </c>
      <c r="B46">
        <v>10774.66</v>
      </c>
    </row>
    <row r="47" spans="1:2" x14ac:dyDescent="0.35">
      <c r="A47" t="s">
        <v>49</v>
      </c>
      <c r="B47">
        <v>6227.05</v>
      </c>
    </row>
    <row r="48" spans="1:2" x14ac:dyDescent="0.35">
      <c r="A48" t="s">
        <v>50</v>
      </c>
      <c r="B48">
        <v>8952.92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CB5F-CFF2-4695-8486-C15A27E36D89}">
  <dimension ref="A1:D6"/>
  <sheetViews>
    <sheetView workbookViewId="0">
      <selection activeCell="C15" sqref="C15"/>
    </sheetView>
  </sheetViews>
  <sheetFormatPr defaultRowHeight="14.5" x14ac:dyDescent="0.35"/>
  <cols>
    <col min="1" max="1" width="19.90625" customWidth="1"/>
    <col min="2" max="2" width="15.1796875" customWidth="1"/>
    <col min="3" max="3" width="14.36328125" customWidth="1"/>
  </cols>
  <sheetData>
    <row r="1" spans="1:4" ht="29" x14ac:dyDescent="0.35">
      <c r="A1" s="22" t="s">
        <v>70</v>
      </c>
      <c r="B1" s="23" t="s">
        <v>67</v>
      </c>
      <c r="C1" s="23" t="s">
        <v>68</v>
      </c>
      <c r="D1" s="23" t="s">
        <v>69</v>
      </c>
    </row>
    <row r="2" spans="1:4" x14ac:dyDescent="0.35">
      <c r="A2" s="22" t="s">
        <v>54</v>
      </c>
      <c r="B2" s="21">
        <v>2</v>
      </c>
      <c r="C2" s="21">
        <v>3</v>
      </c>
      <c r="D2" s="21">
        <v>11117</v>
      </c>
    </row>
    <row r="3" spans="1:4" x14ac:dyDescent="0.35">
      <c r="A3" s="22" t="s">
        <v>55</v>
      </c>
      <c r="B3" s="21">
        <v>5</v>
      </c>
      <c r="C3" s="21">
        <v>2</v>
      </c>
      <c r="D3" s="21">
        <v>11246</v>
      </c>
    </row>
    <row r="4" spans="1:4" x14ac:dyDescent="0.35">
      <c r="A4" s="22" t="s">
        <v>56</v>
      </c>
      <c r="B4" s="21">
        <v>7</v>
      </c>
      <c r="C4" s="21">
        <v>3</v>
      </c>
      <c r="D4" s="21">
        <v>12039</v>
      </c>
    </row>
    <row r="5" spans="1:4" x14ac:dyDescent="0.35">
      <c r="A5" s="22" t="s">
        <v>57</v>
      </c>
      <c r="B5" s="21">
        <v>12</v>
      </c>
      <c r="C5" s="21">
        <v>2</v>
      </c>
      <c r="D5" s="21">
        <v>9922</v>
      </c>
    </row>
    <row r="6" spans="1:4" x14ac:dyDescent="0.35">
      <c r="A6" s="22" t="s">
        <v>58</v>
      </c>
      <c r="B6" s="21">
        <v>9</v>
      </c>
      <c r="C6" s="21">
        <v>3</v>
      </c>
      <c r="D6" s="21">
        <v>10082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</vt:lpstr>
      <vt:lpstr>Estimated Foot Traffic</vt:lpstr>
      <vt:lpstr>Full Time Salaries</vt:lpstr>
      <vt:lpstr>Temporary 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2025-04-02T22:19:58Z</dcterms:created>
  <dcterms:modified xsi:type="dcterms:W3CDTF">2025-04-03T00:04:05Z</dcterms:modified>
</cp:coreProperties>
</file>