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HUNDEROBOT\Desktop\"/>
    </mc:Choice>
  </mc:AlternateContent>
  <bookViews>
    <workbookView windowWidth="27945" windowHeight="12255"/>
  </bookViews>
  <sheets>
    <sheet name="产品数据统计" sheetId="1" r:id="rId1"/>
    <sheet name="AI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<sst xmlns="http://schemas.openxmlformats.org/spreadsheetml/2006/main" count="566" uniqueCount="327">
  <si>
    <t>任务ID</t>
  </si>
  <si>
    <t>商品图片（嵌入）</t>
  </si>
  <si>
    <t>图片文件路径</t>
  </si>
  <si>
    <t>1688链接</t>
  </si>
  <si>
    <t>AI估算头程运费（元）</t>
  </si>
  <si>
    <t>AI估算计费重量（kg）</t>
  </si>
  <si>
    <t>AI包装/品类判断</t>
  </si>
  <si>
    <t>AI估算依据</t>
  </si>
  <si>
    <t>置信度</t>
  </si>
  <si>
    <t>处理状态</t>
  </si>
  <si>
    <t>实际头程运费（元）</t>
  </si>
  <si>
    <t>误差（元）</t>
  </si>
  <si>
    <t>误差率</t>
  </si>
  <si>
    <t>补全信息</t>
  </si>
  <si>
    <t>商品图片/IMG_001.png</t>
  </si>
  <si>
    <t>https://detail.1688.com/offer/948218718422.html?spm=a360q.8274423%2Fnew.goods.productname</t>
  </si>
  <si>
    <t>非包类|soft|OPP袋</t>
  </si>
  <si>
    <t>二趾袜1双</t>
  </si>
  <si>
    <t>低</t>
  </si>
  <si>
    <t>已完成</t>
  </si>
  <si>
    <t>商品图片/IMG_002.png</t>
  </si>
  <si>
    <t>https://page.1688.com/shtml/static/wrongpage.html</t>
  </si>
  <si>
    <t>脚趾分隔器5件</t>
  </si>
  <si>
    <t>5双</t>
  </si>
  <si>
    <t>商品图片/IMG_003.png</t>
  </si>
  <si>
    <t>https://detail.1688.com/offer/977160218556.html?spm=a360q.8274423%2Fnew.goods.productname</t>
  </si>
  <si>
    <t>数据线保护套1套,40g</t>
  </si>
  <si>
    <t>实际成交件1套；商品净重40g；13.5*4*？</t>
  </si>
  <si>
    <t>商品图片/IMG_004.png</t>
  </si>
  <si>
    <t>https://detail.1688.com/offer/727888070130.html?spm=a360q.8274423%2Fnew.goods.productname</t>
  </si>
  <si>
    <t>包类|soft|PE袋</t>
  </si>
  <si>
    <t>迷你挎包,14*9*1.5,100g</t>
  </si>
  <si>
    <t>14*9*1.5，净重100g</t>
  </si>
  <si>
    <t>商品图片/IMG_005.png</t>
  </si>
  <si>
    <t>https://detail.1688.com/offer/649463892425.html?spm=a360q.8274423%2Fnew.goods.productname</t>
  </si>
  <si>
    <t>非包类|hard|气泡膜+小纸盒</t>
  </si>
  <si>
    <t>金属胸针1件</t>
  </si>
  <si>
    <t>1件</t>
  </si>
  <si>
    <t>商品图片/IMG_006.png</t>
  </si>
  <si>
    <t>https://detail.1688.com/offer/672268691512.html?spm=a360q.8274423%2Fnew.goods.productname</t>
  </si>
  <si>
    <t>硅胶脚趾袜1件</t>
  </si>
  <si>
    <t>商品图片/IMG_007.png</t>
  </si>
  <si>
    <t>https://detail.1688.com/offer/1048067729674.html?spm=a360q.8274423%2Fnew.goods.productname</t>
  </si>
  <si>
    <t>绗缝包,22*7*12</t>
  </si>
  <si>
    <t>1件，22*7*12</t>
  </si>
  <si>
    <t>商品图片/IMG_008.png</t>
  </si>
  <si>
    <t>https://detail.1688.com/offer/738627263099.html?spm=a360q.8274423%2Fnew.goods.productname</t>
  </si>
  <si>
    <t>包类|hard|气泡膜+纸盒</t>
  </si>
  <si>
    <t>金属晚宴包,10*8*4,150g</t>
  </si>
  <si>
    <t>1件，金属晚宴包，原链接已丢失，商品尺寸约10*8*4，约150g</t>
  </si>
  <si>
    <t>商品图片/IMG_009.png</t>
  </si>
  <si>
    <t>https://detail.1688.com/offer/908806100380.html?spm=a360q.8274423%2Fnew.goods.productname</t>
  </si>
  <si>
    <t>非包类|hard|OPP袋</t>
  </si>
  <si>
    <t>手机防水袋</t>
  </si>
  <si>
    <t>商品图片/IMG_010.png</t>
  </si>
  <si>
    <t>https://detail.1688.com/offer/959395497849.html?spm=a360q.8274423%2Fnew.goods.productname</t>
  </si>
  <si>
    <t>露指手套1套</t>
  </si>
  <si>
    <t>1套，</t>
  </si>
  <si>
    <t>商品图片/IMG_011.png</t>
  </si>
  <si>
    <t>https://detail.1688.com/offer/547454009841.html?spm=a360q.8274423%2Fnew.goods.productname</t>
  </si>
  <si>
    <t>蕾丝臂套1套,45x10cm,40g</t>
  </si>
  <si>
    <t>1套；45*10*1,40g</t>
  </si>
  <si>
    <t>商品图片/IMG_012.png</t>
  </si>
  <si>
    <t>https://detail.1688.com/offer/927626671462.html?spm=a360q.8274423%2Fnew.goods.productname</t>
  </si>
  <si>
    <t>合金小摆件,4.5*3*3.8</t>
  </si>
  <si>
    <t>1件，4.5*？*3.8</t>
  </si>
  <si>
    <t>商品图片/IMG_013.png</t>
  </si>
  <si>
    <t>https://detail.1688.com/offer/970346581837.html?spm=a360q.8274423%2Fnew.goods.productname</t>
  </si>
  <si>
    <t>非包类|hard|气泡膜+纸盒</t>
  </si>
  <si>
    <t>玻璃艺术品易碎</t>
  </si>
  <si>
    <t>商品图片/IMG_014.png</t>
  </si>
  <si>
    <t>https://detail.1688.com/offer/982858337336.html?spm=a360q.8274423%2Fnew.goods.productname</t>
  </si>
  <si>
    <t>保温杯,16.8*9*7</t>
  </si>
  <si>
    <t>1件，有两种规格：16.8*9*7；14.5*9*7，但我已忘记具体售出的是哪种规格</t>
  </si>
  <si>
    <t>商品图片/IMG_015.png</t>
  </si>
  <si>
    <t>https://detail.1688.com/offer/998103600389.html?spm=a360q.8274423%2Fnew.goods.productname</t>
  </si>
  <si>
    <t>非包类|soft|PE袋+薄纸盒</t>
  </si>
  <si>
    <t>紫色cos假发,30*20*2</t>
  </si>
  <si>
    <t>1件，30*20*2</t>
  </si>
  <si>
    <t>商品图片/IMG_016.png</t>
  </si>
  <si>
    <t>https://detail.1688.com/offer/1008765691789.html?spm=a360q.8274423%2Fnew.goods.productname</t>
  </si>
  <si>
    <t>泳衣1套,20*18*2</t>
  </si>
  <si>
    <t>1套，20*18*2（该数据仅供参考）</t>
  </si>
  <si>
    <t>商品图片/IMG_017.png</t>
  </si>
  <si>
    <t>https://detail.1688.com/offer/1038137475731.html?spm=a360q.8274423%2Fnew.goods.productname</t>
  </si>
  <si>
    <t>毛绒挂件(非包类),28g</t>
  </si>
  <si>
    <t>1件，28g，非双肩包，实际是这种形状的挂件，不应按照包类计算</t>
  </si>
  <si>
    <t>商品图片/IMG_018.png</t>
  </si>
  <si>
    <t>https://detail.1688.com/offer/949555426833.html?spm=a360q.8274423%2Fnew.goods.productname</t>
  </si>
  <si>
    <t>尼龙织带胸背,45*15*3,138g</t>
  </si>
  <si>
    <t>1套，页面标记规格45-65*65-75*2.5,138g（供参考）</t>
  </si>
  <si>
    <t>商品图片/IMG_019.png</t>
  </si>
  <si>
    <t>https://detail.1688.com/offer/912657542398.html?spm=a360q.8274423%2Fnew.goods.productname</t>
  </si>
  <si>
    <t>丝绸睡帽,50g</t>
  </si>
  <si>
    <t>1件，50g</t>
  </si>
  <si>
    <t>商品图片/IMG_020.png</t>
  </si>
  <si>
    <t>https://detail.1688.com/offer/1048625992468.html?spm=a360q.8274423%2Fnew.goods.productname</t>
  </si>
  <si>
    <t>皮革花朵挂绳,24*3.5*2,18g</t>
  </si>
  <si>
    <t>1件，皮革花朵手机挂绳，24*3.5*2,18g</t>
  </si>
  <si>
    <t>商品图片/IMG_021.png</t>
  </si>
  <si>
    <t>https://detail.1688.com/offer/642201961207.html?spm=a360q.8274423%2Fnew.goods.productname</t>
  </si>
  <si>
    <t>笛膜套装,长15.1cm,15g</t>
  </si>
  <si>
    <t>1套，组装后长15.1，直径4.3,15g</t>
  </si>
  <si>
    <t>商品图片/IMG_022.png</t>
  </si>
  <si>
    <t>https://detail.1688.com/offer/785125369121.html?spm=a360q.8274423%2Fnew.goods.productname</t>
  </si>
  <si>
    <t>硅胶冰格,200g(低置信)</t>
  </si>
  <si>
    <t>1件，链接内显示重量200g（低置信）</t>
  </si>
  <si>
    <t>商品图片/IMG_023.png</t>
  </si>
  <si>
    <t>https://detail.1688.com/offer/892965758062.html?spm=a360q.8274423%2Fnew.goods.productname</t>
  </si>
  <si>
    <t>印花化妆包,19*10*2,123g</t>
  </si>
  <si>
    <t>1件，123g，19*10*2</t>
  </si>
  <si>
    <t>商品图片/IMG_024.png</t>
  </si>
  <si>
    <t>https://detail.1688.com/offer/848616345497.html?spm=a360q.8274423%2Fnew.goods.productname</t>
  </si>
  <si>
    <t>斜挎包,21*7*15</t>
  </si>
  <si>
    <t>1件，21*7*15</t>
  </si>
  <si>
    <t>商品图片/IMG_025.png</t>
  </si>
  <si>
    <t>https://detail.1688.com/offer/850544780326.html?spm=a360q.8274423%2Fnew.goods.productname</t>
  </si>
  <si>
    <t>小电子产品2件套,12cm</t>
  </si>
  <si>
    <t>1套2个，12*？*？</t>
  </si>
  <si>
    <t>商品图片/IMG_026.png</t>
  </si>
  <si>
    <t>https://detail.1688.com/offer/966393833741.html?spm=a360q.8274423%2Fnew.goods.productname</t>
  </si>
  <si>
    <t>快接配件2个,5.3*3.8*3.8</t>
  </si>
  <si>
    <t>1套，两个配件，尺寸均5.3*3.8*3.8，袋装</t>
  </si>
  <si>
    <t>商品图片/IMG_027.png</t>
  </si>
  <si>
    <t>https://detail.1688.com/offer/957691689907.html?spm=a360q.8274423%2Fnew.goods.productname</t>
  </si>
  <si>
    <t>蝙蝠侠面具,28*25*22</t>
  </si>
  <si>
    <t>1件，28*25*22</t>
  </si>
  <si>
    <t>商品图片/IMG_028.png</t>
  </si>
  <si>
    <t>https://detail.1688.com/offer/1034750141502.html?spm=a360q.8274423%2Fnew.goods.productname</t>
  </si>
  <si>
    <t>身体链小饰,8*6*5,9g</t>
  </si>
  <si>
    <t>1件，8*6*5（未核实）,9g（未核实）</t>
  </si>
  <si>
    <t>商品图片/IMG_029.png</t>
  </si>
  <si>
    <t>https://detail.1688.com/offer/1038062602486.html?spm=a360q.8274423%2Fnew.goods.productname</t>
  </si>
  <si>
    <t>擦手巾(非布贴),36g</t>
  </si>
  <si>
    <t>1件，擦手巾，非布贴，36g</t>
  </si>
  <si>
    <t>商品图片/IMG_030.png</t>
  </si>
  <si>
    <t>https://detail.1688.com/offer/1048569518269.html?spm=a360q.8274423%2Fnew.goods.productname</t>
  </si>
  <si>
    <t>塑料脚轮4件</t>
  </si>
  <si>
    <t>商品图片/IMG_031.png</t>
  </si>
  <si>
    <t>https://detail.1688.com/offer/959170474661.html?spm=a360q.8274423%2Fnew.goods.productname</t>
  </si>
  <si>
    <t>薄款针织帽</t>
  </si>
  <si>
    <t>商品图片/IMG_032.png</t>
  </si>
  <si>
    <t>https://detail.1688.com/offer/1053554719324.html?spm=a360q.8274423%2Fnew.goods.productname</t>
  </si>
  <si>
    <t>化妆刷套装</t>
  </si>
  <si>
    <t>商品图片/IMG_033.png</t>
  </si>
  <si>
    <t>https://detail.1688.com/offer/954430858556.html?spm=a360q.8274423%2Fnew.goods.productname</t>
  </si>
  <si>
    <t>腰链,65g</t>
  </si>
  <si>
    <t>中</t>
  </si>
  <si>
    <t>1件，腰链，65g（未核实）</t>
  </si>
  <si>
    <t>商品图片/IMG_034.png</t>
  </si>
  <si>
    <t>https://detail.1688.com/offer/918550213731.html?spm=a360q.8274423%2Fnew.goods.productname</t>
  </si>
  <si>
    <t>金属收纳盒,长约8cm</t>
  </si>
  <si>
    <t>1件，长约8cm</t>
  </si>
  <si>
    <t>商品图片/IMG_035.png</t>
  </si>
  <si>
    <t>https://detail.1688.com/offer/837701113685.html?spm=a360q.8274423%2Fnew.goods.productname</t>
  </si>
  <si>
    <t>车钥匙壳+挂链,56+25=81g</t>
  </si>
  <si>
    <t>1套（壳+挂链），pe袋，含金属挂环总尺寸15.5*4.3*？，其中挂环+绳共长7，壳重56g，挂环重25g</t>
  </si>
  <si>
    <t>商品图片/IMG_036.png</t>
  </si>
  <si>
    <t>https://detail.1688.com/offer/1046198210254.html?spm=a360q.8274423%2Fnew.goods.productname</t>
  </si>
  <si>
    <t>PEVA浴帽</t>
  </si>
  <si>
    <t>商品图片/IMG_037.png</t>
  </si>
  <si>
    <t>https://detail.1688.com/offer/708150087361.html?spm=a360q.8274423%2Fnew.goods.productname</t>
  </si>
  <si>
    <t>树脂摆件(非青铜),8*6*5,75g</t>
  </si>
  <si>
    <t>1件，树脂摆件（非青铜），8*6*5,75g</t>
  </si>
  <si>
    <t>商品图片/IMG_038.png</t>
  </si>
  <si>
    <t>https://detail.1688.com/offer/1044262644037.html?spm=a360q.8274423%2Fnew.goods.productname</t>
  </si>
  <si>
    <t>标价枪手柄,15*13*2</t>
  </si>
  <si>
    <t>1件，仅手柄，15*13*2</t>
  </si>
  <si>
    <t>商品图片/IMG_039.png</t>
  </si>
  <si>
    <t>https://detail.1688.com/offer/810008717616.html?spm=a360q.8274423%2Fnew.goods.productname</t>
  </si>
  <si>
    <t>手机挂带</t>
  </si>
  <si>
    <t>商品图片/IMG_040.png</t>
  </si>
  <si>
    <t>https://detail.1688.com/offer/926309777599.html?spm=a360q.8274423%2Fnew.goods.productname</t>
  </si>
  <si>
    <t>发片(非整顶假发),约50cm</t>
  </si>
  <si>
    <t>1束，发片，非整顶假发，可折叠压缩，约50cm</t>
  </si>
  <si>
    <t>商品图片/IMG_041.png</t>
  </si>
  <si>
    <t>https://detail.1688.com/offer/1051580693303.html?spm=a360q.8274423%2Fnew.goods.productname</t>
  </si>
  <si>
    <t>商品图片/IMG_042.png</t>
  </si>
  <si>
    <t>https://detail.1688.com/offer/832893330865.html?spm=a360q.8274423%2Fnew.goods.productname</t>
  </si>
  <si>
    <t>树脂象神(非陶瓷),较小款</t>
  </si>
  <si>
    <t>1件，树脂摆件，原商品含两种型号：6*5*9.5；8.5*8*12，已忘记具体售出是哪种</t>
  </si>
  <si>
    <t>商品图片/IMG_043.png</t>
  </si>
  <si>
    <t>https://detail.1688.com/offer/640071254480.html?spm=a360q.8274423%2Fnew.goods.productname</t>
  </si>
  <si>
    <t>露指手套1套2件</t>
  </si>
  <si>
    <t>1套两件</t>
  </si>
  <si>
    <t>商品图片/IMG_044.png</t>
  </si>
  <si>
    <t>https://detail.1688.com/offer/833753602191.html?spm=a360q.8274423%2Fnew.goods.productname</t>
  </si>
  <si>
    <t>折叠收纳盒</t>
  </si>
  <si>
    <t>商品图片/IMG_045.png</t>
  </si>
  <si>
    <t>https://detail.1688.com/offer/801459140214.html?spm=a360q.8274423%2Fnew.goods.productname</t>
  </si>
  <si>
    <t>便携设备</t>
  </si>
  <si>
    <t>商品图片/IMG_046.png</t>
  </si>
  <si>
    <t>https://detail.1688.com/offer/907897600869.html?spm=a360q.8274423%2Fnew.goods.productname</t>
  </si>
  <si>
    <t>AirPods壳,5.5*5*2.2,100g</t>
  </si>
  <si>
    <t>1件，100g，5.5*5*2.2</t>
  </si>
  <si>
    <t>商品图片/IMG_047.png</t>
  </si>
  <si>
    <t>https://detail.1688.com/offer/1039340014613.html?spm=a360q.8274423%2Fnew.goods.productname</t>
  </si>
  <si>
    <t>宠物自洁刷,17*9,117g</t>
  </si>
  <si>
    <t>1件，两种规格，17*9*？，117g；17*6.5*？，99g，已忘记具体售出型号</t>
  </si>
  <si>
    <t>商品图片/IMG_048.png</t>
  </si>
  <si>
    <t>https://detail.1688.com/offer/1014680180527.html?spm=a360q.8274423%2Fnew.goods.productname</t>
  </si>
  <si>
    <t>斜挎包,22.5*14*4,600g</t>
  </si>
  <si>
    <t>1件，22.5*14*4,600g（未核实）</t>
  </si>
  <si>
    <t>商品图片/IMG_049.png</t>
  </si>
  <si>
    <t>https://detail.1688.com/offer/846601749152.html?spm=a360q.8274423%2Fnew.goods.productname</t>
  </si>
  <si>
    <t>包类|soft|PE袋+纸盒</t>
  </si>
  <si>
    <t>Kelly包,28.5*12*21,800g</t>
  </si>
  <si>
    <t>1件，28.5*12*21（核实）,800g（未核实）</t>
  </si>
  <si>
    <t>商品图片/IMG_050.png</t>
  </si>
  <si>
    <t>https://detail.1688.com/offer/1034194917892.html?spm=a26352.b28411319/2508.0.0</t>
  </si>
  <si>
    <t>微刷500件盒装</t>
  </si>
  <si>
    <t>商品图片/IMG_051.png</t>
  </si>
  <si>
    <t>https://detail.1688.com/offer/740976217520.html?spm=a26352.b28411319/2508.0.0</t>
  </si>
  <si>
    <t>宠物安全带1套,110g</t>
  </si>
  <si>
    <t>1套，110g</t>
  </si>
  <si>
    <t>商品图片/IMG_052.png</t>
  </si>
  <si>
    <t>https://detail.1688.com/offer/1054501714990.html?spm=a26352.b28411319/2508.0.0</t>
  </si>
  <si>
    <t>收纳包(非包类)</t>
  </si>
  <si>
    <t>1件，收纳包不应算在包类，而是其他类</t>
  </si>
  <si>
    <t>商品图片/IMG_053.png</t>
  </si>
  <si>
    <t>(无链接)</t>
  </si>
  <si>
    <t>盘发发夹</t>
  </si>
  <si>
    <t>1件，发夹</t>
  </si>
  <si>
    <t>商品图片/IMG_054.png</t>
  </si>
  <si>
    <t>https://detail.1688.com/offer/726677837526.html?spm=a26352.b28411319/2508.0.0</t>
  </si>
  <si>
    <t>抓夹,9.5*5,20g</t>
  </si>
  <si>
    <t>1件，抓夹，20g，9.5*5*？</t>
  </si>
  <si>
    <t>商品图片/IMG_055.png</t>
  </si>
  <si>
    <t>https://detail.1688.com/offer/716545977743.html?spm=a26352.b28411319/2508.0.0</t>
  </si>
  <si>
    <t>水杯袋+水杯1套</t>
  </si>
  <si>
    <t>商品图片/IMG_056.png</t>
  </si>
  <si>
    <t>https://detail.1688.com/offer/896272177961.html?spm=a26352.b28411319/2508.0.0</t>
  </si>
  <si>
    <t>商品图片/IMG_057.png</t>
  </si>
  <si>
    <t>https://detail.1688.com/offer/1009857115209.html?spm=a26352.b28411319/2508.0.0</t>
  </si>
  <si>
    <t>非包类|soft|PE袋</t>
  </si>
  <si>
    <t>学生书包(非包类),460g</t>
  </si>
  <si>
    <t>1件，学生书包，非宠物包，不应算在包类，而是其他，460g</t>
  </si>
  <si>
    <t>商品图片/IMG_058.png</t>
  </si>
  <si>
    <t>https://detail.1688.com/offer/1040583073701.html?spm=a26352.b28411319/2508.0.0</t>
  </si>
  <si>
    <t>玻璃苹果小摆件,6cm</t>
  </si>
  <si>
    <t>1件，含两种规格；6*6*6,100g；5.5*5.5*5.5,157g，已忘记具体售出哪种</t>
  </si>
  <si>
    <t>商品图片/IMG_059.png</t>
  </si>
  <si>
    <t>https://detail.1688.com/offer/984694978248.html?spm=a26352.b28411319/2508.0.0</t>
  </si>
  <si>
    <t>鞋套1套2件</t>
  </si>
  <si>
    <t>商品图片/IMG_060.png</t>
  </si>
  <si>
    <t>https://detail.1688.com/offer/1045031674003.html?spm=a26352.b28411319/2508.0.0</t>
  </si>
  <si>
    <t>硅胶鞋套1套2件</t>
  </si>
  <si>
    <t>商品图片/IMG_061.png</t>
  </si>
  <si>
    <t>https://detail.1688.com/offer/1048610987827.html?spm=a26352.b28411319/2508.0.0</t>
  </si>
  <si>
    <t>海绵捏捏乐,6*6*6,40g</t>
  </si>
  <si>
    <t>海绵形状捏捏乐玩具，6*6*6,40g</t>
  </si>
  <si>
    <t>商品图片/IMG_062.png</t>
  </si>
  <si>
    <t>https://detail.1688.com/offer/972688018667.html?spm=a26352.b28411319/2508.0.0</t>
  </si>
  <si>
    <t>防走光打底内衣,12g</t>
  </si>
  <si>
    <t>1件，防走光打底内衣，12g</t>
  </si>
  <si>
    <t>商品图片/IMG_063.png</t>
  </si>
  <si>
    <t>https://detail.1688.com/offer/1050231476121.html?spm=a26352.b28411319/2508.0.0</t>
  </si>
  <si>
    <t>U盘小号1套,50g</t>
  </si>
  <si>
    <t>1套，小号，50g</t>
  </si>
  <si>
    <t>商品图片/IMG_064.png</t>
  </si>
  <si>
    <t>https://detail.1688.com/offer/1021426001870.html?spm=a26352.b28411319/2508.0.0</t>
  </si>
  <si>
    <t>蚊香架,13*15*4.5,87g</t>
  </si>
  <si>
    <t>1件，蚊香架，两部分组成支架+底座，含底座尺寸13*15*4.5（均取了最大值），87g</t>
  </si>
  <si>
    <t>商品图片/IMG_065.png</t>
  </si>
  <si>
    <t>https://detail.1688.com/offer/734196299382.html?spm=a26352.b28411319/2508.0.0</t>
  </si>
  <si>
    <t>黑色眼罩</t>
  </si>
  <si>
    <t>商品图片/IMG_066.png</t>
  </si>
  <si>
    <t>https://detail.1688.com/offer/930479516949.html?spm=a26352.b28411319/2508.0.0</t>
  </si>
  <si>
    <t>金属悠悠球</t>
  </si>
  <si>
    <t>商品图片/IMG_067.png</t>
  </si>
  <si>
    <t>https://detail.1688.com/offer/1058171985598.html?spm=a26352.b28411319/2508.0.0</t>
  </si>
  <si>
    <t>塑料对讲机玩具</t>
  </si>
  <si>
    <t>商品图片/IMG_068.png</t>
  </si>
  <si>
    <t>https://detail.1688.com/offer/959536895295.html?spm=a360q.8274423%2Fnew.goods.productimage</t>
  </si>
  <si>
    <t>黑色眼罩同#65</t>
  </si>
  <si>
    <t>1件，跟65是同商品，但两次发货运费有差别</t>
  </si>
  <si>
    <t>商品图片/IMG_069.png</t>
  </si>
  <si>
    <t>https://detail.1688.com/offer/983261552523.html?spm=a360q.8274423%2Fnew.goods.productimage</t>
  </si>
  <si>
    <t>防走光遮胸布同#62</t>
  </si>
  <si>
    <t>1件，防走光遮胸布，跟62#同商品，但运费有差别</t>
  </si>
  <si>
    <t>商品图片/IMG_070.png</t>
  </si>
  <si>
    <t>https://detail.1688.com/offer/833863806131.html?spm=a360q.8274423%2Fnew.goods.productname</t>
  </si>
  <si>
    <t>银色项链小饰品</t>
  </si>
  <si>
    <t>商品图片/IMG_071.png</t>
  </si>
  <si>
    <t>https://detail.1688.com/offer/904934796781.html?spm=a360q.8274423%2Fnew.goods.productname</t>
  </si>
  <si>
    <t>商品图片/IMG_072.png</t>
  </si>
  <si>
    <t>https://detail.1688.com/offer/1021252531721.html?spm=a360q.8274423%2Fnew.goods.productname</t>
  </si>
  <si>
    <t>米色布艺迷你包</t>
  </si>
  <si>
    <t>商品图片/IMG_073.png</t>
  </si>
  <si>
    <t>https://detail.1688.com/offer/1047711638058.html?spm=a360q.8274423%2Fnew.goods.productname</t>
  </si>
  <si>
    <t>玻璃苹果,90g</t>
  </si>
  <si>
    <t>1件，90g（未核实）</t>
  </si>
  <si>
    <t>商品图片/IMG_074.png</t>
  </si>
  <si>
    <t>https://detail.1688.com/offer/951261165982.html?spm=a360q.8274423%2Fnew.goods.productname</t>
  </si>
  <si>
    <t>樱桃钥匙扣</t>
  </si>
  <si>
    <t>商品图片/IMG_075.png</t>
  </si>
  <si>
    <t>https://detail.1688.com/offer/973173310352.html?spm=a360q.8274423%2Fnew.goods.productimage</t>
  </si>
  <si>
    <t>折叠手机支架</t>
  </si>
  <si>
    <t>商品图片/IMG_076.png</t>
  </si>
  <si>
    <t>https://detail.1688.com/offer/930619738138.html?spm=a360q.8274423%2Fnew.goods.productname</t>
  </si>
  <si>
    <t>蚊香架同#64</t>
  </si>
  <si>
    <t>1件，蚊香架，两部分组成支架+底座，含底座尺寸13*15*4.5（均取了最大值），87g，同#64商品，两次运费不同</t>
  </si>
  <si>
    <t>商品图片/IMG_077.png</t>
  </si>
  <si>
    <t>https://detail.1688.com/offer/645923530058.html?spm=a360q.8274423%2Fnew.goods.productname</t>
  </si>
  <si>
    <t>金属卡夹</t>
  </si>
  <si>
    <t>商品图片/IMG_078.png</t>
  </si>
  <si>
    <t>布艺鞋套1双</t>
  </si>
  <si>
    <t>商品图片/IMG_079.png</t>
  </si>
  <si>
    <t>玻璃苹果同#73</t>
  </si>
  <si>
    <t>1件，同#73商品，运费不同</t>
  </si>
  <si>
    <t>AI Agent 批量估算头程运费使用说明</t>
  </si>
  <si>
    <t>目标</t>
  </si>
  <si>
    <t>逐行读取“产品数据统计”中的商品图片，估算头程运费并回填同一行。</t>
  </si>
  <si>
    <t>图片读取</t>
  </si>
  <si>
    <t>优先读取 C 列“图片文件路径”对应的独立图片；B 列保留嵌入缩略图，供人工查看。</t>
  </si>
  <si>
    <t>必须填写</t>
  </si>
  <si>
    <t>E列：估算头程运费（仅填数字，单位元）；F列：估算计费重量kg；G列：包装/品类判断；H列：简短依据；I列：高/中/低；J列：已完成/需复核/无法判断。</t>
  </si>
  <si>
    <t>禁止修改</t>
  </si>
  <si>
    <t>A列任务ID、B列图片、C列图片路径、D列1688链接、K列实际运费及L-M公式。</t>
  </si>
  <si>
    <t>信息不足</t>
  </si>
  <si>
    <t>不要虚构精确尺寸或重量。无法可靠判断时，将J列标记为“需复核”或“无法判断”，并在H列说明缺少的信息。</t>
  </si>
  <si>
    <t>处理顺序</t>
  </si>
  <si>
    <t>按任务ID从小到大处理；每完成一行立即保存，避免中途失败造成整批丢失。</t>
  </si>
  <si>
    <t>文件结构</t>
  </si>
  <si>
    <t>Excel文件与“商品图片”文件夹应保持在同一目录；图片名称与任务ID一一对应，例如任务1=IMG_001.png。</t>
  </si>
  <si>
    <t>建议输出原则</t>
  </si>
  <si>
    <t>先保证判断可追溯，再追求速度。估算依据应简短但必须能解释结果。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</si>
</sst>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</numFmts>
  <fonts count="26">
    <font>
      <sz val="11"/>
      <color theme="1"/>
      <name val="宋体"/>
      <charset val="134"/>
    </font>
    <font>
      <b/>
      <sz val="14"/>
      <color rgb="FFFFFFFF"/>
      <name val="宋体"/>
      <charset val="134"/>
    </font>
    <font>
      <b/>
      <sz val="11"/>
      <color rgb="FF1F1F1F"/>
      <name val="宋体"/>
      <charset val="134"/>
    </font>
    <font>
      <b/>
      <sz val="11"/>
      <color rgb="FFFFFFFF"/>
      <name val="微软雅黑"/>
      <charset val="134"/>
    </font>
    <font>
      <b/>
      <sz val="11"/>
      <color rgb="FFFFFFFF"/>
      <name val="宋体"/>
      <charset val="134"/>
    </font>
    <font>
      <sz val="10"/>
      <name val="微软雅黑"/>
      <charset val="134"/>
    </font>
    <font>
      <sz val="9"/>
      <color rgb="FF0563C1"/>
      <name val="微软雅黑"/>
      <charset val="134"/>
    </font>
    <font>
      <sz val="11"/>
      <color theme="1"/>
      <name val="Calibri"/>
      <charset val="134"/>
      <scheme val="minor"/>
    </font>
    <font>
      <sz val="9"/>
      <color rgb="FF999999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6" borderId="7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6" fillId="0" borderId="0">
      <alignment vertical="center"/>
    </xf>
    <xf numFmtId="0" fontId="17" fillId="7" borderId="10">
      <alignment vertical="center"/>
    </xf>
    <xf numFmtId="0" fontId="18" fillId="8" borderId="11">
      <alignment vertical="center"/>
    </xf>
    <xf numFmtId="0" fontId="19" fillId="8" borderId="10">
      <alignment vertical="center"/>
    </xf>
    <xf numFmtId="0" fontId="4" fillId="9" borderId="12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0" fillId="34" borderId="0">
      <alignment vertical="center"/>
    </xf>
    <xf numFmtId="0" fontId="0" fillId="35" borderId="0">
      <alignment vertical="center"/>
    </xf>
    <xf numFmtId="0" fontId="25" fillId="36" borderId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2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2" fontId="8" fillId="0" borderId="1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</xdr:row>
      <xdr:rowOff>0</xdr:rowOff>
    </xdr:from>
    <xdr:ext cx="1143000" cy="113347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31800"/>
          <a:ext cx="1143000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</xdr:row>
      <xdr:rowOff>0</xdr:rowOff>
    </xdr:from>
    <xdr:ext cx="1143000" cy="1000125"/>
    <xdr:pic>
      <xdr:nvPicPr>
        <xdr:cNvPr id="3" name="/xl/media/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625600"/>
          <a:ext cx="1143000" cy="1000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</xdr:row>
      <xdr:rowOff>0</xdr:rowOff>
    </xdr:from>
    <xdr:ext cx="1143000" cy="1104900"/>
    <xdr:pic>
      <xdr:nvPicPr>
        <xdr:cNvPr id="4" name="/xl/media/image3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819400"/>
          <a:ext cx="1143000" cy="1104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</xdr:row>
      <xdr:rowOff>0</xdr:rowOff>
    </xdr:from>
    <xdr:ext cx="1143000" cy="1038225"/>
    <xdr:pic>
      <xdr:nvPicPr>
        <xdr:cNvPr id="5" name="/xl/media/image4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4013200"/>
          <a:ext cx="1143000" cy="10382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</xdr:row>
      <xdr:rowOff>0</xdr:rowOff>
    </xdr:from>
    <xdr:ext cx="1143000" cy="1114425"/>
    <xdr:pic>
      <xdr:nvPicPr>
        <xdr:cNvPr id="6" name="/xl/media/image5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5207000"/>
          <a:ext cx="1143000" cy="11144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</xdr:row>
      <xdr:rowOff>0</xdr:rowOff>
    </xdr:from>
    <xdr:ext cx="1143000" cy="1000125"/>
    <xdr:pic>
      <xdr:nvPicPr>
        <xdr:cNvPr id="7" name="/xl/media/image6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6400800"/>
          <a:ext cx="1143000" cy="1000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</xdr:row>
      <xdr:rowOff>0</xdr:rowOff>
    </xdr:from>
    <xdr:ext cx="1143000" cy="1009650"/>
    <xdr:pic>
      <xdr:nvPicPr>
        <xdr:cNvPr id="8" name="/xl/media/image7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7594600"/>
          <a:ext cx="1143000" cy="10096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</xdr:row>
      <xdr:rowOff>0</xdr:rowOff>
    </xdr:from>
    <xdr:ext cx="1143000" cy="962025"/>
    <xdr:pic>
      <xdr:nvPicPr>
        <xdr:cNvPr id="9" name="/xl/media/image8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8788400"/>
          <a:ext cx="1143000" cy="9620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</xdr:row>
      <xdr:rowOff>0</xdr:rowOff>
    </xdr:from>
    <xdr:ext cx="1095375" cy="1143000"/>
    <xdr:pic>
      <xdr:nvPicPr>
        <xdr:cNvPr id="10" name="/xl/media/image9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0" y="9982200"/>
          <a:ext cx="109537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</xdr:row>
      <xdr:rowOff>0</xdr:rowOff>
    </xdr:from>
    <xdr:ext cx="1143000" cy="1057275"/>
    <xdr:pic>
      <xdr:nvPicPr>
        <xdr:cNvPr id="11" name="/xl/media/image10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5800" y="11176000"/>
          <a:ext cx="1143000" cy="10572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</xdr:row>
      <xdr:rowOff>0</xdr:rowOff>
    </xdr:from>
    <xdr:ext cx="1009650" cy="1143000"/>
    <xdr:pic>
      <xdr:nvPicPr>
        <xdr:cNvPr id="12" name="/xl/media/image11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5800" y="12369800"/>
          <a:ext cx="100965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12</xdr:row>
      <xdr:rowOff>0</xdr:rowOff>
    </xdr:from>
    <xdr:ext cx="1143000" cy="971550"/>
    <xdr:pic>
      <xdr:nvPicPr>
        <xdr:cNvPr id="13" name="/xl/media/image12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85800" y="13563600"/>
          <a:ext cx="1143000" cy="9715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13</xdr:row>
      <xdr:rowOff>0</xdr:rowOff>
    </xdr:from>
    <xdr:ext cx="1133475" cy="1143000"/>
    <xdr:pic>
      <xdr:nvPicPr>
        <xdr:cNvPr id="14" name="/xl/media/image13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85800" y="14757400"/>
          <a:ext cx="113347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14</xdr:row>
      <xdr:rowOff>0</xdr:rowOff>
    </xdr:from>
    <xdr:ext cx="1143000" cy="1104900"/>
    <xdr:pic>
      <xdr:nvPicPr>
        <xdr:cNvPr id="15" name="/xl/media/image14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85800" y="15951200"/>
          <a:ext cx="1143000" cy="1104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15</xdr:row>
      <xdr:rowOff>0</xdr:rowOff>
    </xdr:from>
    <xdr:ext cx="1143000" cy="1123950"/>
    <xdr:pic>
      <xdr:nvPicPr>
        <xdr:cNvPr id="16" name="/xl/media/image15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85800" y="17145000"/>
          <a:ext cx="1143000" cy="1123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16</xdr:row>
      <xdr:rowOff>0</xdr:rowOff>
    </xdr:from>
    <xdr:ext cx="1123950" cy="1143000"/>
    <xdr:pic>
      <xdr:nvPicPr>
        <xdr:cNvPr id="17" name="/xl/media/image16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85800" y="18338800"/>
          <a:ext cx="112395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17</xdr:row>
      <xdr:rowOff>0</xdr:rowOff>
    </xdr:from>
    <xdr:ext cx="1143000" cy="952500"/>
    <xdr:pic>
      <xdr:nvPicPr>
        <xdr:cNvPr id="18" name="/xl/media/image17.pn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85800" y="19532600"/>
          <a:ext cx="11430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18</xdr:row>
      <xdr:rowOff>0</xdr:rowOff>
    </xdr:from>
    <xdr:ext cx="1114425" cy="1143000"/>
    <xdr:pic>
      <xdr:nvPicPr>
        <xdr:cNvPr id="19" name="/xl/media/image18.pn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85800" y="20726400"/>
          <a:ext cx="111442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19</xdr:row>
      <xdr:rowOff>0</xdr:rowOff>
    </xdr:from>
    <xdr:ext cx="1143000" cy="904875"/>
    <xdr:pic>
      <xdr:nvPicPr>
        <xdr:cNvPr id="20" name="/xl/media/image19.pn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85800" y="21920200"/>
          <a:ext cx="1143000" cy="904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20</xdr:row>
      <xdr:rowOff>0</xdr:rowOff>
    </xdr:from>
    <xdr:ext cx="1143000" cy="1123950"/>
    <xdr:pic>
      <xdr:nvPicPr>
        <xdr:cNvPr id="21" name="/xl/media/image20.pn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85800" y="23114000"/>
          <a:ext cx="1143000" cy="1123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21</xdr:row>
      <xdr:rowOff>0</xdr:rowOff>
    </xdr:from>
    <xdr:ext cx="1143000" cy="1085850"/>
    <xdr:pic>
      <xdr:nvPicPr>
        <xdr:cNvPr id="22" name="/xl/media/image21.pn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85800" y="24307800"/>
          <a:ext cx="1143000" cy="10858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22</xdr:row>
      <xdr:rowOff>0</xdr:rowOff>
    </xdr:from>
    <xdr:ext cx="1143000" cy="1104900"/>
    <xdr:pic>
      <xdr:nvPicPr>
        <xdr:cNvPr id="23" name="/xl/media/image22.pn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85800" y="25501600"/>
          <a:ext cx="1143000" cy="1104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23</xdr:row>
      <xdr:rowOff>0</xdr:rowOff>
    </xdr:from>
    <xdr:ext cx="1133475" cy="1143000"/>
    <xdr:pic>
      <xdr:nvPicPr>
        <xdr:cNvPr id="24" name="/xl/media/image23.pn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85800" y="26695400"/>
          <a:ext cx="113347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24</xdr:row>
      <xdr:rowOff>0</xdr:rowOff>
    </xdr:from>
    <xdr:ext cx="1133475" cy="923925"/>
    <xdr:pic>
      <xdr:nvPicPr>
        <xdr:cNvPr id="25" name="/xl/media/image24.pn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85800" y="27889200"/>
          <a:ext cx="1133475" cy="9239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1133475" cy="1076325"/>
    <xdr:pic>
      <xdr:nvPicPr>
        <xdr:cNvPr id="26" name="/xl/media/image25.pn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85800" y="29083000"/>
          <a:ext cx="1133475" cy="10763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26</xdr:row>
      <xdr:rowOff>0</xdr:rowOff>
    </xdr:from>
    <xdr:ext cx="1057275" cy="1133475"/>
    <xdr:pic>
      <xdr:nvPicPr>
        <xdr:cNvPr id="27" name="/xl/media/image26.pn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85800" y="30276800"/>
          <a:ext cx="105727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27</xdr:row>
      <xdr:rowOff>0</xdr:rowOff>
    </xdr:from>
    <xdr:ext cx="857250" cy="1143000"/>
    <xdr:pic>
      <xdr:nvPicPr>
        <xdr:cNvPr id="28" name="/xl/media/image27.pn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85800" y="31470600"/>
          <a:ext cx="85725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1133475" cy="1114425"/>
    <xdr:pic>
      <xdr:nvPicPr>
        <xdr:cNvPr id="29" name="/xl/media/image28.pn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85800" y="32664400"/>
          <a:ext cx="1133475" cy="11144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29</xdr:row>
      <xdr:rowOff>0</xdr:rowOff>
    </xdr:from>
    <xdr:ext cx="1123950" cy="1143000"/>
    <xdr:pic>
      <xdr:nvPicPr>
        <xdr:cNvPr id="30" name="/xl/media/image29.pn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85800" y="33858200"/>
          <a:ext cx="112395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30</xdr:row>
      <xdr:rowOff>0</xdr:rowOff>
    </xdr:from>
    <xdr:ext cx="1133475" cy="1095375"/>
    <xdr:pic>
      <xdr:nvPicPr>
        <xdr:cNvPr id="31" name="/xl/media/image30.pn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85800" y="35052000"/>
          <a:ext cx="1133475" cy="109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31</xdr:row>
      <xdr:rowOff>0</xdr:rowOff>
    </xdr:from>
    <xdr:ext cx="1076325" cy="1143000"/>
    <xdr:pic>
      <xdr:nvPicPr>
        <xdr:cNvPr id="32" name="/xl/media/image31.pn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85800" y="36245800"/>
          <a:ext cx="107632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32</xdr:row>
      <xdr:rowOff>0</xdr:rowOff>
    </xdr:from>
    <xdr:ext cx="1038225" cy="1143000"/>
    <xdr:pic>
      <xdr:nvPicPr>
        <xdr:cNvPr id="33" name="/xl/media/image32.pn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85800" y="37439600"/>
          <a:ext cx="103822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1133475" cy="1133475"/>
    <xdr:pic>
      <xdr:nvPicPr>
        <xdr:cNvPr id="34" name="/xl/media/image33.pn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85800" y="38633400"/>
          <a:ext cx="113347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34</xdr:row>
      <xdr:rowOff>0</xdr:rowOff>
    </xdr:from>
    <xdr:ext cx="1104900" cy="1143000"/>
    <xdr:pic>
      <xdr:nvPicPr>
        <xdr:cNvPr id="35" name="/xl/media/image34.pn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85800" y="39827200"/>
          <a:ext cx="11049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35</xdr:row>
      <xdr:rowOff>0</xdr:rowOff>
    </xdr:from>
    <xdr:ext cx="1133475" cy="1133475"/>
    <xdr:pic>
      <xdr:nvPicPr>
        <xdr:cNvPr id="36" name="/xl/media/image35.pn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85800" y="41021000"/>
          <a:ext cx="113347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36</xdr:row>
      <xdr:rowOff>0</xdr:rowOff>
    </xdr:from>
    <xdr:ext cx="1133475" cy="1123950"/>
    <xdr:pic>
      <xdr:nvPicPr>
        <xdr:cNvPr id="37" name="/xl/media/image36.pn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85800" y="42214800"/>
          <a:ext cx="1133475" cy="1123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37</xdr:row>
      <xdr:rowOff>0</xdr:rowOff>
    </xdr:from>
    <xdr:ext cx="1066800" cy="1143000"/>
    <xdr:pic>
      <xdr:nvPicPr>
        <xdr:cNvPr id="38" name="/xl/media/image37.pn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85800" y="43408600"/>
          <a:ext cx="10668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38</xdr:row>
      <xdr:rowOff>0</xdr:rowOff>
    </xdr:from>
    <xdr:ext cx="1133475" cy="1114425"/>
    <xdr:pic>
      <xdr:nvPicPr>
        <xdr:cNvPr id="39" name="/xl/media/image38.pn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85800" y="44602400"/>
          <a:ext cx="1133475" cy="11144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39</xdr:row>
      <xdr:rowOff>0</xdr:rowOff>
    </xdr:from>
    <xdr:ext cx="1133475" cy="1123950"/>
    <xdr:pic>
      <xdr:nvPicPr>
        <xdr:cNvPr id="40" name="/xl/media/image39.pn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85800" y="45796200"/>
          <a:ext cx="1133475" cy="1123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40</xdr:row>
      <xdr:rowOff>0</xdr:rowOff>
    </xdr:from>
    <xdr:ext cx="1133475" cy="1133475"/>
    <xdr:pic>
      <xdr:nvPicPr>
        <xdr:cNvPr id="41" name="/xl/media/image40.pn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85800" y="46990000"/>
          <a:ext cx="113347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41</xdr:row>
      <xdr:rowOff>0</xdr:rowOff>
    </xdr:from>
    <xdr:ext cx="1114425" cy="1133475"/>
    <xdr:pic>
      <xdr:nvPicPr>
        <xdr:cNvPr id="42" name="/xl/media/image41.pn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85800" y="48183800"/>
          <a:ext cx="111442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42</xdr:row>
      <xdr:rowOff>0</xdr:rowOff>
    </xdr:from>
    <xdr:ext cx="1133475" cy="1047750"/>
    <xdr:pic>
      <xdr:nvPicPr>
        <xdr:cNvPr id="43" name="/xl/media/image42.pn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85800" y="49377600"/>
          <a:ext cx="1133475" cy="1047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43</xdr:row>
      <xdr:rowOff>0</xdr:rowOff>
    </xdr:from>
    <xdr:ext cx="1133475" cy="1143000"/>
    <xdr:pic>
      <xdr:nvPicPr>
        <xdr:cNvPr id="44" name="/xl/media/image43.pn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85800" y="50571400"/>
          <a:ext cx="113347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44</xdr:row>
      <xdr:rowOff>0</xdr:rowOff>
    </xdr:from>
    <xdr:ext cx="1133475" cy="1133475"/>
    <xdr:pic>
      <xdr:nvPicPr>
        <xdr:cNvPr id="45" name="/xl/media/image44.pn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85800" y="51765200"/>
          <a:ext cx="113347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45</xdr:row>
      <xdr:rowOff>0</xdr:rowOff>
    </xdr:from>
    <xdr:ext cx="1133475" cy="1133475"/>
    <xdr:pic>
      <xdr:nvPicPr>
        <xdr:cNvPr id="46" name="/xl/media/image45.pn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85800" y="52959000"/>
          <a:ext cx="113347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46</xdr:row>
      <xdr:rowOff>0</xdr:rowOff>
    </xdr:from>
    <xdr:ext cx="1133475" cy="1104900"/>
    <xdr:pic>
      <xdr:nvPicPr>
        <xdr:cNvPr id="47" name="/xl/media/image46.pn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685800" y="54152800"/>
          <a:ext cx="1133475" cy="1104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47</xdr:row>
      <xdr:rowOff>0</xdr:rowOff>
    </xdr:from>
    <xdr:ext cx="1114425" cy="1133475"/>
    <xdr:pic>
      <xdr:nvPicPr>
        <xdr:cNvPr id="48" name="/xl/media/image47.pn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685800" y="55346600"/>
          <a:ext cx="111442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48</xdr:row>
      <xdr:rowOff>0</xdr:rowOff>
    </xdr:from>
    <xdr:ext cx="1143000" cy="1143000"/>
    <xdr:pic>
      <xdr:nvPicPr>
        <xdr:cNvPr id="49" name="/xl/media/image48.pn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685800" y="565404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49</xdr:row>
      <xdr:rowOff>0</xdr:rowOff>
    </xdr:from>
    <xdr:ext cx="1143000" cy="1076325"/>
    <xdr:pic>
      <xdr:nvPicPr>
        <xdr:cNvPr id="50" name="/xl/media/image49.pn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85800" y="57734200"/>
          <a:ext cx="1143000" cy="10763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50</xdr:row>
      <xdr:rowOff>0</xdr:rowOff>
    </xdr:from>
    <xdr:ext cx="1123950" cy="1143000"/>
    <xdr:pic>
      <xdr:nvPicPr>
        <xdr:cNvPr id="51" name="/xl/media/image50.pn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85800" y="58928000"/>
          <a:ext cx="112395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51</xdr:row>
      <xdr:rowOff>0</xdr:rowOff>
    </xdr:from>
    <xdr:ext cx="1143000" cy="1133475"/>
    <xdr:pic>
      <xdr:nvPicPr>
        <xdr:cNvPr id="52" name="/xl/media/image51.pn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685800" y="60121800"/>
          <a:ext cx="1143000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52</xdr:row>
      <xdr:rowOff>0</xdr:rowOff>
    </xdr:from>
    <xdr:ext cx="1143000" cy="1123950"/>
    <xdr:pic>
      <xdr:nvPicPr>
        <xdr:cNvPr id="53" name="/xl/media/image52.pn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85800" y="61315600"/>
          <a:ext cx="1143000" cy="1123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53</xdr:row>
      <xdr:rowOff>0</xdr:rowOff>
    </xdr:from>
    <xdr:ext cx="1143000" cy="1114425"/>
    <xdr:pic>
      <xdr:nvPicPr>
        <xdr:cNvPr id="54" name="/xl/media/image53.pn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85800" y="62509400"/>
          <a:ext cx="1143000" cy="11144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54</xdr:row>
      <xdr:rowOff>0</xdr:rowOff>
    </xdr:from>
    <xdr:ext cx="1143000" cy="962025"/>
    <xdr:pic>
      <xdr:nvPicPr>
        <xdr:cNvPr id="55" name="/xl/media/image54.pn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85800" y="63703200"/>
          <a:ext cx="1143000" cy="9620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55</xdr:row>
      <xdr:rowOff>0</xdr:rowOff>
    </xdr:from>
    <xdr:ext cx="1143000" cy="1143000"/>
    <xdr:pic>
      <xdr:nvPicPr>
        <xdr:cNvPr id="56" name="/xl/media/image55.pn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85800" y="648970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56</xdr:row>
      <xdr:rowOff>0</xdr:rowOff>
    </xdr:from>
    <xdr:ext cx="1143000" cy="1143000"/>
    <xdr:pic>
      <xdr:nvPicPr>
        <xdr:cNvPr id="57" name="/xl/media/image56.pn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85800" y="660908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57</xdr:row>
      <xdr:rowOff>0</xdr:rowOff>
    </xdr:from>
    <xdr:ext cx="1143000" cy="1114425"/>
    <xdr:pic>
      <xdr:nvPicPr>
        <xdr:cNvPr id="58" name="/xl/media/image57.pn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685800" y="67284600"/>
          <a:ext cx="1143000" cy="11144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58</xdr:row>
      <xdr:rowOff>0</xdr:rowOff>
    </xdr:from>
    <xdr:ext cx="1143000" cy="1095375"/>
    <xdr:pic>
      <xdr:nvPicPr>
        <xdr:cNvPr id="59" name="/xl/media/image58.pn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85800" y="68478400"/>
          <a:ext cx="1143000" cy="109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59</xdr:row>
      <xdr:rowOff>0</xdr:rowOff>
    </xdr:from>
    <xdr:ext cx="1143000" cy="1123950"/>
    <xdr:pic>
      <xdr:nvPicPr>
        <xdr:cNvPr id="60" name="/xl/media/image59.pn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85800" y="69672200"/>
          <a:ext cx="1143000" cy="11239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60</xdr:row>
      <xdr:rowOff>0</xdr:rowOff>
    </xdr:from>
    <xdr:ext cx="1104900" cy="1143000"/>
    <xdr:pic>
      <xdr:nvPicPr>
        <xdr:cNvPr id="61" name="/xl/media/image60.p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685800" y="70866000"/>
          <a:ext cx="11049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61</xdr:row>
      <xdr:rowOff>0</xdr:rowOff>
    </xdr:from>
    <xdr:ext cx="1143000" cy="1095375"/>
    <xdr:pic>
      <xdr:nvPicPr>
        <xdr:cNvPr id="62" name="/xl/media/image61.pn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85800" y="72059800"/>
          <a:ext cx="1143000" cy="109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62</xdr:row>
      <xdr:rowOff>0</xdr:rowOff>
    </xdr:from>
    <xdr:ext cx="1143000" cy="1057275"/>
    <xdr:pic>
      <xdr:nvPicPr>
        <xdr:cNvPr id="63" name="/xl/media/image62.pn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685800" y="73253600"/>
          <a:ext cx="1143000" cy="10572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923925" cy="1143000"/>
    <xdr:pic>
      <xdr:nvPicPr>
        <xdr:cNvPr id="64" name="/xl/media/image63.pn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685800" y="74447400"/>
          <a:ext cx="92392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64</xdr:row>
      <xdr:rowOff>0</xdr:rowOff>
    </xdr:from>
    <xdr:ext cx="1143000" cy="1085850"/>
    <xdr:pic>
      <xdr:nvPicPr>
        <xdr:cNvPr id="65" name="/xl/media/image64.pn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685800" y="75641200"/>
          <a:ext cx="1143000" cy="10858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65</xdr:row>
      <xdr:rowOff>0</xdr:rowOff>
    </xdr:from>
    <xdr:ext cx="1143000" cy="1019175"/>
    <xdr:pic>
      <xdr:nvPicPr>
        <xdr:cNvPr id="66" name="/xl/media/image65.pn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685800" y="76835000"/>
          <a:ext cx="1143000" cy="10191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66</xdr:row>
      <xdr:rowOff>0</xdr:rowOff>
    </xdr:from>
    <xdr:ext cx="1143000" cy="895350"/>
    <xdr:pic>
      <xdr:nvPicPr>
        <xdr:cNvPr id="67" name="/xl/media/image66.pn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685800" y="78028800"/>
          <a:ext cx="1143000" cy="8953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67</xdr:row>
      <xdr:rowOff>0</xdr:rowOff>
    </xdr:from>
    <xdr:ext cx="1076325" cy="1143000"/>
    <xdr:pic>
      <xdr:nvPicPr>
        <xdr:cNvPr id="68" name="/xl/media/image67.pn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685800" y="79222600"/>
          <a:ext cx="107632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68</xdr:row>
      <xdr:rowOff>0</xdr:rowOff>
    </xdr:from>
    <xdr:ext cx="1085850" cy="1143000"/>
    <xdr:pic>
      <xdr:nvPicPr>
        <xdr:cNvPr id="69" name="/xl/media/image68.pn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685800" y="80416400"/>
          <a:ext cx="108585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69</xdr:row>
      <xdr:rowOff>0</xdr:rowOff>
    </xdr:from>
    <xdr:ext cx="1133475" cy="1095375"/>
    <xdr:pic>
      <xdr:nvPicPr>
        <xdr:cNvPr id="70" name="/xl/media/image69.pn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685800" y="81610200"/>
          <a:ext cx="1133475" cy="109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70</xdr:row>
      <xdr:rowOff>0</xdr:rowOff>
    </xdr:from>
    <xdr:ext cx="1133475" cy="1076325"/>
    <xdr:pic>
      <xdr:nvPicPr>
        <xdr:cNvPr id="71" name="/xl/media/image70.pn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685800" y="82804000"/>
          <a:ext cx="1133475" cy="10763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71</xdr:row>
      <xdr:rowOff>0</xdr:rowOff>
    </xdr:from>
    <xdr:ext cx="952500" cy="1143000"/>
    <xdr:pic>
      <xdr:nvPicPr>
        <xdr:cNvPr id="72" name="/xl/media/image71.pn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685800" y="83997800"/>
          <a:ext cx="9525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72</xdr:row>
      <xdr:rowOff>0</xdr:rowOff>
    </xdr:from>
    <xdr:ext cx="1085850" cy="1143000"/>
    <xdr:pic>
      <xdr:nvPicPr>
        <xdr:cNvPr id="73" name="/xl/media/image72.pn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685800" y="85191600"/>
          <a:ext cx="108585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73</xdr:row>
      <xdr:rowOff>0</xdr:rowOff>
    </xdr:from>
    <xdr:ext cx="1133475" cy="1133475"/>
    <xdr:pic>
      <xdr:nvPicPr>
        <xdr:cNvPr id="74" name="/xl/media/image73.pn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685800" y="86385400"/>
          <a:ext cx="113347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74</xdr:row>
      <xdr:rowOff>0</xdr:rowOff>
    </xdr:from>
    <xdr:ext cx="885825" cy="1143000"/>
    <xdr:pic>
      <xdr:nvPicPr>
        <xdr:cNvPr id="75" name="/xl/media/image74.pn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685800" y="87579200"/>
          <a:ext cx="88582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75</xdr:row>
      <xdr:rowOff>0</xdr:rowOff>
    </xdr:from>
    <xdr:ext cx="1038225" cy="1143000"/>
    <xdr:pic>
      <xdr:nvPicPr>
        <xdr:cNvPr id="76" name="/xl/media/image75.pn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685800" y="88773000"/>
          <a:ext cx="1038225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76</xdr:row>
      <xdr:rowOff>0</xdr:rowOff>
    </xdr:from>
    <xdr:ext cx="1133475" cy="1095375"/>
    <xdr:pic>
      <xdr:nvPicPr>
        <xdr:cNvPr id="77" name="/xl/media/image76.pn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685800" y="89966800"/>
          <a:ext cx="1133475" cy="109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77</xdr:row>
      <xdr:rowOff>0</xdr:rowOff>
    </xdr:from>
    <xdr:ext cx="1057275" cy="1133475"/>
    <xdr:pic>
      <xdr:nvPicPr>
        <xdr:cNvPr id="78" name="/xl/media/image77.pn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685800" y="91160600"/>
          <a:ext cx="1057275" cy="1133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78</xdr:row>
      <xdr:rowOff>0</xdr:rowOff>
    </xdr:from>
    <xdr:ext cx="1133475" cy="1085850"/>
    <xdr:pic>
      <xdr:nvPicPr>
        <xdr:cNvPr id="79" name="/xl/media/image78.pn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685800" y="92354400"/>
          <a:ext cx="1133475" cy="10858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79</xdr:row>
      <xdr:rowOff>0</xdr:rowOff>
    </xdr:from>
    <xdr:ext cx="1133475" cy="990600"/>
    <xdr:pic>
      <xdr:nvPicPr>
        <xdr:cNvPr id="80" name="/xl/media/image79.pn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685800" y="93548200"/>
          <a:ext cx="1133475" cy="990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id="1" name="AIEstimationTasks" displayName="AIEstimationTasks" ref="A1:M80">
  <tableColumns count="13">
    <tableColumn id="1" name="任务ID"/>
    <tableColumn id="2" name="商品图片（嵌入）"/>
    <tableColumn id="3" name="图片文件路径"/>
    <tableColumn id="4" name="1688链接"/>
    <tableColumn id="5" name="AI估算头程运费（元）"/>
    <tableColumn id="6" name="AI估算计费重量（kg）"/>
    <tableColumn id="7" name="AI包装/品类判断"/>
    <tableColumn id="8" name="AI估算依据"/>
    <tableColumn id="9" name="置信度"/>
    <tableColumn id="10" name="处理状态"/>
    <tableColumn id="11" name="实际头程运费（元）"/>
    <tableColumn id="12" name="误差（元）"/>
    <tableColumn id="13" name="误差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tabSelected="1" topLeftCell="D1" workbookViewId="0">
      <pane ySplit="1" topLeftCell="A2" activePane="bottomLeft" state="frozen"/>
      <selection/>
      <selection pane="bottomLeft" activeCell="N2" sqref="N2"/>
    </sheetView>
  </sheetViews>
  <sheetFormatPr defaultColWidth="9" defaultRowHeight="13.5"/>
  <cols>
    <col min="1" max="1" width="9" customWidth="1"/>
    <col min="2" max="2" width="20" customWidth="1"/>
    <col min="3" max="3" width="24" customWidth="1"/>
    <col min="4" max="4" width="38" customWidth="1"/>
    <col min="5" max="6" width="18" customWidth="1"/>
    <col min="7" max="7" width="24" customWidth="1"/>
    <col min="8" max="8" width="32" customWidth="1"/>
    <col min="9" max="9" width="10" customWidth="1"/>
    <col min="10" max="10" width="12" customWidth="1"/>
    <col min="11" max="11" width="19" customWidth="1"/>
    <col min="12" max="12" width="13" customWidth="1"/>
    <col min="13" max="13" width="12" customWidth="1"/>
    <col min="14" max="14" width="42" customWidth="1"/>
  </cols>
  <sheetData>
    <row r="1" ht="34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ht="94" customHeight="1" spans="1:14">
      <c r="A2" s="7">
        <v>1</v>
      </c>
      <c r="B2" s="8"/>
      <c r="C2" s="9" t="s">
        <v>14</v>
      </c>
      <c r="D2" s="10" t="s">
        <v>15</v>
      </c>
      <c r="E2" s="11">
        <v>7.5</v>
      </c>
      <c r="F2" s="12">
        <v>0.075</v>
      </c>
      <c r="G2" s="13" t="s">
        <v>16</v>
      </c>
      <c r="H2" s="13" t="s">
        <v>17</v>
      </c>
      <c r="I2" s="6" t="s">
        <v>18</v>
      </c>
      <c r="J2" s="14" t="s">
        <v>19</v>
      </c>
      <c r="K2" s="15">
        <v>3</v>
      </c>
      <c r="L2" s="16">
        <f t="shared" ref="L2:L65" si="0">IF(OR(E2="",K2=""),"",E2-K2)</f>
        <v>4.5</v>
      </c>
      <c r="M2" s="17">
        <f t="shared" ref="M2:M65" si="1">IF(OR(E2="",K2="",K2=0),"",ABS(E2-K2)/K2)</f>
        <v>1.5</v>
      </c>
      <c r="N2" s="13"/>
    </row>
    <row r="3" ht="94" customHeight="1" spans="1:14">
      <c r="A3" s="18">
        <v>2</v>
      </c>
      <c r="B3" s="19"/>
      <c r="C3" s="20" t="s">
        <v>20</v>
      </c>
      <c r="D3" s="21" t="s">
        <v>21</v>
      </c>
      <c r="E3" s="22">
        <v>2.5</v>
      </c>
      <c r="F3" s="12">
        <v>0.025</v>
      </c>
      <c r="G3" s="13" t="s">
        <v>16</v>
      </c>
      <c r="H3" s="13" t="s">
        <v>22</v>
      </c>
      <c r="I3" s="6" t="s">
        <v>18</v>
      </c>
      <c r="J3" s="14" t="s">
        <v>19</v>
      </c>
      <c r="K3" s="15">
        <v>11</v>
      </c>
      <c r="L3" s="16">
        <f t="shared" si="0"/>
        <v>-8.5</v>
      </c>
      <c r="M3" s="17">
        <f t="shared" si="1"/>
        <v>0.772727272727273</v>
      </c>
      <c r="N3" s="13" t="s">
        <v>23</v>
      </c>
    </row>
    <row r="4" ht="94" customHeight="1" spans="1:14">
      <c r="A4" s="18">
        <v>3</v>
      </c>
      <c r="B4" s="19"/>
      <c r="C4" s="20" t="s">
        <v>24</v>
      </c>
      <c r="D4" s="21" t="s">
        <v>25</v>
      </c>
      <c r="E4" s="22">
        <v>5</v>
      </c>
      <c r="F4" s="12">
        <v>0.05</v>
      </c>
      <c r="G4" s="13" t="s">
        <v>16</v>
      </c>
      <c r="H4" s="13" t="s">
        <v>26</v>
      </c>
      <c r="I4" s="6" t="s">
        <v>18</v>
      </c>
      <c r="J4" s="14" t="s">
        <v>19</v>
      </c>
      <c r="K4" s="15">
        <v>9</v>
      </c>
      <c r="L4" s="16">
        <f t="shared" si="0"/>
        <v>-4</v>
      </c>
      <c r="M4" s="17">
        <f t="shared" si="1"/>
        <v>0.444444444444444</v>
      </c>
      <c r="N4" s="13" t="s">
        <v>27</v>
      </c>
    </row>
    <row r="5" ht="94" customHeight="1" spans="1:14">
      <c r="A5" s="18">
        <v>4</v>
      </c>
      <c r="B5" s="19"/>
      <c r="C5" s="20" t="s">
        <v>28</v>
      </c>
      <c r="D5" s="21" t="s">
        <v>29</v>
      </c>
      <c r="E5" s="22">
        <v>9.6</v>
      </c>
      <c r="F5" s="12">
        <v>0.12</v>
      </c>
      <c r="G5" s="13" t="s">
        <v>30</v>
      </c>
      <c r="H5" s="13" t="s">
        <v>31</v>
      </c>
      <c r="I5" s="6" t="s">
        <v>18</v>
      </c>
      <c r="J5" s="14" t="s">
        <v>19</v>
      </c>
      <c r="K5" s="15">
        <v>12</v>
      </c>
      <c r="L5" s="16">
        <f t="shared" si="0"/>
        <v>-2.4</v>
      </c>
      <c r="M5" s="17">
        <f t="shared" si="1"/>
        <v>0.2</v>
      </c>
      <c r="N5" s="13" t="s">
        <v>32</v>
      </c>
    </row>
    <row r="6" ht="94" customHeight="1" spans="1:14">
      <c r="A6" s="18">
        <v>5</v>
      </c>
      <c r="B6" s="19"/>
      <c r="C6" s="20" t="s">
        <v>33</v>
      </c>
      <c r="D6" s="21" t="s">
        <v>34</v>
      </c>
      <c r="E6" s="22">
        <v>4</v>
      </c>
      <c r="F6" s="12">
        <v>0.04</v>
      </c>
      <c r="G6" s="13" t="s">
        <v>35</v>
      </c>
      <c r="H6" s="13" t="s">
        <v>36</v>
      </c>
      <c r="I6" s="6" t="s">
        <v>18</v>
      </c>
      <c r="J6" s="14" t="s">
        <v>19</v>
      </c>
      <c r="K6" s="15">
        <v>3</v>
      </c>
      <c r="L6" s="16">
        <f t="shared" si="0"/>
        <v>1</v>
      </c>
      <c r="M6" s="17">
        <f t="shared" si="1"/>
        <v>0.333333333333333</v>
      </c>
      <c r="N6" s="13" t="s">
        <v>37</v>
      </c>
    </row>
    <row r="7" ht="94" customHeight="1" spans="1:14">
      <c r="A7" s="18">
        <v>6</v>
      </c>
      <c r="B7" s="19"/>
      <c r="C7" s="20" t="s">
        <v>38</v>
      </c>
      <c r="D7" s="21" t="s">
        <v>39</v>
      </c>
      <c r="E7" s="22">
        <v>6</v>
      </c>
      <c r="F7" s="12">
        <v>0.06</v>
      </c>
      <c r="G7" s="13" t="s">
        <v>16</v>
      </c>
      <c r="H7" s="13" t="s">
        <v>40</v>
      </c>
      <c r="I7" s="6" t="s">
        <v>18</v>
      </c>
      <c r="J7" s="14" t="s">
        <v>19</v>
      </c>
      <c r="K7" s="15">
        <v>5</v>
      </c>
      <c r="L7" s="16">
        <f t="shared" si="0"/>
        <v>1</v>
      </c>
      <c r="M7" s="17">
        <f t="shared" si="1"/>
        <v>0.2</v>
      </c>
      <c r="N7" s="13" t="s">
        <v>37</v>
      </c>
    </row>
    <row r="8" ht="94" customHeight="1" spans="1:14">
      <c r="A8" s="18">
        <v>7</v>
      </c>
      <c r="B8" s="19"/>
      <c r="C8" s="20" t="s">
        <v>41</v>
      </c>
      <c r="D8" s="21" t="s">
        <v>42</v>
      </c>
      <c r="E8" s="22">
        <v>35</v>
      </c>
      <c r="F8" s="12">
        <v>0.4375</v>
      </c>
      <c r="G8" s="13" t="s">
        <v>30</v>
      </c>
      <c r="H8" s="13" t="s">
        <v>43</v>
      </c>
      <c r="I8" s="6" t="s">
        <v>18</v>
      </c>
      <c r="J8" s="14" t="s">
        <v>19</v>
      </c>
      <c r="K8" s="15">
        <v>43</v>
      </c>
      <c r="L8" s="16">
        <f t="shared" si="0"/>
        <v>-8</v>
      </c>
      <c r="M8" s="17">
        <f t="shared" si="1"/>
        <v>0.186046511627907</v>
      </c>
      <c r="N8" s="13" t="s">
        <v>44</v>
      </c>
    </row>
    <row r="9" ht="94" customHeight="1" spans="1:14">
      <c r="A9" s="18">
        <v>8</v>
      </c>
      <c r="B9" s="19"/>
      <c r="C9" s="20" t="s">
        <v>45</v>
      </c>
      <c r="D9" s="21" t="s">
        <v>46</v>
      </c>
      <c r="E9" s="22">
        <v>14.4</v>
      </c>
      <c r="F9" s="12">
        <v>0.18</v>
      </c>
      <c r="G9" s="13" t="s">
        <v>47</v>
      </c>
      <c r="H9" s="13" t="s">
        <v>48</v>
      </c>
      <c r="I9" s="6" t="s">
        <v>18</v>
      </c>
      <c r="J9" s="14" t="s">
        <v>19</v>
      </c>
      <c r="K9" s="15">
        <v>16</v>
      </c>
      <c r="L9" s="16">
        <f t="shared" si="0"/>
        <v>-1.6</v>
      </c>
      <c r="M9" s="17">
        <f t="shared" si="1"/>
        <v>0.1</v>
      </c>
      <c r="N9" s="13" t="s">
        <v>49</v>
      </c>
    </row>
    <row r="10" ht="94" customHeight="1" spans="1:14">
      <c r="A10" s="18">
        <v>9</v>
      </c>
      <c r="B10" s="19"/>
      <c r="C10" s="20" t="s">
        <v>50</v>
      </c>
      <c r="D10" s="21" t="s">
        <v>51</v>
      </c>
      <c r="E10" s="22">
        <v>9</v>
      </c>
      <c r="F10" s="12">
        <v>0.09</v>
      </c>
      <c r="G10" s="13" t="s">
        <v>52</v>
      </c>
      <c r="H10" s="13" t="s">
        <v>53</v>
      </c>
      <c r="I10" s="6" t="s">
        <v>18</v>
      </c>
      <c r="J10" s="14" t="s">
        <v>19</v>
      </c>
      <c r="K10" s="15">
        <v>6</v>
      </c>
      <c r="L10" s="16">
        <f t="shared" si="0"/>
        <v>3</v>
      </c>
      <c r="M10" s="17">
        <f t="shared" si="1"/>
        <v>0.5</v>
      </c>
      <c r="N10" s="13"/>
    </row>
    <row r="11" ht="94" customHeight="1" spans="1:14">
      <c r="A11" s="18">
        <v>10</v>
      </c>
      <c r="B11" s="19"/>
      <c r="C11" s="20" t="s">
        <v>54</v>
      </c>
      <c r="D11" s="21" t="s">
        <v>55</v>
      </c>
      <c r="E11" s="22">
        <v>12</v>
      </c>
      <c r="F11" s="12">
        <v>0.12</v>
      </c>
      <c r="G11" s="13" t="s">
        <v>16</v>
      </c>
      <c r="H11" s="13" t="s">
        <v>56</v>
      </c>
      <c r="I11" s="6" t="s">
        <v>18</v>
      </c>
      <c r="J11" s="14" t="s">
        <v>19</v>
      </c>
      <c r="K11" s="15">
        <v>12</v>
      </c>
      <c r="L11" s="16">
        <f t="shared" si="0"/>
        <v>0</v>
      </c>
      <c r="M11" s="17">
        <f t="shared" si="1"/>
        <v>0</v>
      </c>
      <c r="N11" s="13" t="s">
        <v>57</v>
      </c>
    </row>
    <row r="12" ht="94" customHeight="1" spans="1:14">
      <c r="A12" s="18">
        <v>11</v>
      </c>
      <c r="B12" s="19"/>
      <c r="C12" s="20" t="s">
        <v>58</v>
      </c>
      <c r="D12" s="21" t="s">
        <v>59</v>
      </c>
      <c r="E12" s="22">
        <v>9</v>
      </c>
      <c r="F12" s="12">
        <v>0.09</v>
      </c>
      <c r="G12" s="13" t="s">
        <v>16</v>
      </c>
      <c r="H12" s="13" t="s">
        <v>60</v>
      </c>
      <c r="I12" s="6" t="s">
        <v>18</v>
      </c>
      <c r="J12" s="14" t="s">
        <v>19</v>
      </c>
      <c r="K12" s="15">
        <v>9</v>
      </c>
      <c r="L12" s="16">
        <f t="shared" si="0"/>
        <v>0</v>
      </c>
      <c r="M12" s="17">
        <f t="shared" si="1"/>
        <v>0</v>
      </c>
      <c r="N12" s="13" t="s">
        <v>61</v>
      </c>
    </row>
    <row r="13" ht="94" customHeight="1" spans="1:14">
      <c r="A13" s="18">
        <v>12</v>
      </c>
      <c r="B13" s="19"/>
      <c r="C13" s="20" t="s">
        <v>62</v>
      </c>
      <c r="D13" s="21" t="s">
        <v>63</v>
      </c>
      <c r="E13" s="22">
        <v>7</v>
      </c>
      <c r="F13" s="12">
        <v>0.07</v>
      </c>
      <c r="G13" s="13" t="s">
        <v>35</v>
      </c>
      <c r="H13" s="13" t="s">
        <v>64</v>
      </c>
      <c r="I13" s="6" t="s">
        <v>18</v>
      </c>
      <c r="J13" s="14" t="s">
        <v>19</v>
      </c>
      <c r="K13" s="15">
        <v>6</v>
      </c>
      <c r="L13" s="16">
        <f t="shared" si="0"/>
        <v>1</v>
      </c>
      <c r="M13" s="17">
        <f t="shared" si="1"/>
        <v>0.166666666666667</v>
      </c>
      <c r="N13" s="13" t="s">
        <v>65</v>
      </c>
    </row>
    <row r="14" ht="94" customHeight="1" spans="1:14">
      <c r="A14" s="18">
        <v>13</v>
      </c>
      <c r="B14" s="19"/>
      <c r="C14" s="20" t="s">
        <v>66</v>
      </c>
      <c r="D14" s="21" t="s">
        <v>67</v>
      </c>
      <c r="E14" s="22">
        <v>40</v>
      </c>
      <c r="F14" s="12">
        <v>0.4</v>
      </c>
      <c r="G14" s="13" t="s">
        <v>68</v>
      </c>
      <c r="H14" s="13" t="s">
        <v>69</v>
      </c>
      <c r="I14" s="6" t="s">
        <v>18</v>
      </c>
      <c r="J14" s="14" t="s">
        <v>19</v>
      </c>
      <c r="K14" s="15">
        <v>3</v>
      </c>
      <c r="L14" s="16">
        <f t="shared" si="0"/>
        <v>37</v>
      </c>
      <c r="M14" s="17">
        <f t="shared" si="1"/>
        <v>12.3333333333333</v>
      </c>
      <c r="N14" s="13"/>
    </row>
    <row r="15" ht="94" customHeight="1" spans="1:14">
      <c r="A15" s="18">
        <v>14</v>
      </c>
      <c r="B15" s="19"/>
      <c r="C15" s="20" t="s">
        <v>70</v>
      </c>
      <c r="D15" s="21" t="s">
        <v>71</v>
      </c>
      <c r="E15" s="22">
        <v>30</v>
      </c>
      <c r="F15" s="12">
        <v>0.3</v>
      </c>
      <c r="G15" s="13" t="s">
        <v>68</v>
      </c>
      <c r="H15" s="13" t="s">
        <v>72</v>
      </c>
      <c r="I15" s="6" t="s">
        <v>18</v>
      </c>
      <c r="J15" s="14" t="s">
        <v>19</v>
      </c>
      <c r="K15" s="15">
        <v>23</v>
      </c>
      <c r="L15" s="16">
        <f t="shared" si="0"/>
        <v>7</v>
      </c>
      <c r="M15" s="17">
        <f t="shared" si="1"/>
        <v>0.304347826086957</v>
      </c>
      <c r="N15" s="13" t="s">
        <v>73</v>
      </c>
    </row>
    <row r="16" ht="94" customHeight="1" spans="1:14">
      <c r="A16" s="18">
        <v>15</v>
      </c>
      <c r="B16" s="19"/>
      <c r="C16" s="20" t="s">
        <v>74</v>
      </c>
      <c r="D16" s="21" t="s">
        <v>75</v>
      </c>
      <c r="E16" s="22">
        <v>41.25</v>
      </c>
      <c r="F16" s="12">
        <v>0.4125</v>
      </c>
      <c r="G16" s="13" t="s">
        <v>76</v>
      </c>
      <c r="H16" s="13" t="s">
        <v>77</v>
      </c>
      <c r="I16" s="6" t="s">
        <v>18</v>
      </c>
      <c r="J16" s="14" t="s">
        <v>19</v>
      </c>
      <c r="K16" s="15">
        <v>29</v>
      </c>
      <c r="L16" s="16">
        <f t="shared" si="0"/>
        <v>12.25</v>
      </c>
      <c r="M16" s="17">
        <f t="shared" si="1"/>
        <v>0.422413793103448</v>
      </c>
      <c r="N16" s="13" t="s">
        <v>78</v>
      </c>
    </row>
    <row r="17" ht="94" customHeight="1" spans="1:14">
      <c r="A17" s="18">
        <v>16</v>
      </c>
      <c r="B17" s="19"/>
      <c r="C17" s="20" t="s">
        <v>79</v>
      </c>
      <c r="D17" s="21" t="s">
        <v>80</v>
      </c>
      <c r="E17" s="22">
        <v>22</v>
      </c>
      <c r="F17" s="12">
        <v>0.22</v>
      </c>
      <c r="G17" s="13" t="s">
        <v>16</v>
      </c>
      <c r="H17" s="13" t="s">
        <v>81</v>
      </c>
      <c r="I17" s="6" t="s">
        <v>18</v>
      </c>
      <c r="J17" s="14" t="s">
        <v>19</v>
      </c>
      <c r="K17" s="15">
        <v>12</v>
      </c>
      <c r="L17" s="16">
        <f t="shared" si="0"/>
        <v>10</v>
      </c>
      <c r="M17" s="17">
        <f t="shared" si="1"/>
        <v>0.833333333333333</v>
      </c>
      <c r="N17" s="13" t="s">
        <v>82</v>
      </c>
    </row>
    <row r="18" ht="94" customHeight="1" spans="1:14">
      <c r="A18" s="18">
        <v>17</v>
      </c>
      <c r="B18" s="19"/>
      <c r="C18" s="20" t="s">
        <v>83</v>
      </c>
      <c r="D18" s="21" t="s">
        <v>84</v>
      </c>
      <c r="E18" s="22">
        <v>3.5</v>
      </c>
      <c r="F18" s="12">
        <v>0.035</v>
      </c>
      <c r="G18" s="13" t="s">
        <v>16</v>
      </c>
      <c r="H18" s="13" t="s">
        <v>85</v>
      </c>
      <c r="I18" s="6" t="s">
        <v>18</v>
      </c>
      <c r="J18" s="14" t="s">
        <v>19</v>
      </c>
      <c r="K18" s="15">
        <v>4</v>
      </c>
      <c r="L18" s="16">
        <f t="shared" si="0"/>
        <v>-0.5</v>
      </c>
      <c r="M18" s="17">
        <f t="shared" si="1"/>
        <v>0.125</v>
      </c>
      <c r="N18" s="13" t="s">
        <v>86</v>
      </c>
    </row>
    <row r="19" ht="94" customHeight="1" spans="1:14">
      <c r="A19" s="18">
        <v>18</v>
      </c>
      <c r="B19" s="19"/>
      <c r="C19" s="20" t="s">
        <v>87</v>
      </c>
      <c r="D19" s="21" t="s">
        <v>88</v>
      </c>
      <c r="E19" s="22">
        <v>39.37</v>
      </c>
      <c r="F19" s="12">
        <v>0.3937</v>
      </c>
      <c r="G19" s="13" t="s">
        <v>16</v>
      </c>
      <c r="H19" s="13" t="s">
        <v>89</v>
      </c>
      <c r="I19" s="6" t="s">
        <v>18</v>
      </c>
      <c r="J19" s="14" t="s">
        <v>19</v>
      </c>
      <c r="K19" s="15">
        <v>13</v>
      </c>
      <c r="L19" s="16">
        <f t="shared" si="0"/>
        <v>26.37</v>
      </c>
      <c r="M19" s="17">
        <f t="shared" si="1"/>
        <v>2.02846153846154</v>
      </c>
      <c r="N19" s="13" t="s">
        <v>90</v>
      </c>
    </row>
    <row r="20" ht="94" customHeight="1" spans="1:14">
      <c r="A20" s="18">
        <v>19</v>
      </c>
      <c r="B20" s="19"/>
      <c r="C20" s="20" t="s">
        <v>91</v>
      </c>
      <c r="D20" s="21" t="s">
        <v>92</v>
      </c>
      <c r="E20" s="22">
        <v>6</v>
      </c>
      <c r="F20" s="12">
        <v>0.06</v>
      </c>
      <c r="G20" s="13" t="s">
        <v>16</v>
      </c>
      <c r="H20" s="13" t="s">
        <v>93</v>
      </c>
      <c r="I20" s="6" t="s">
        <v>18</v>
      </c>
      <c r="J20" s="14" t="s">
        <v>19</v>
      </c>
      <c r="K20" s="15">
        <v>6</v>
      </c>
      <c r="L20" s="16">
        <f t="shared" si="0"/>
        <v>0</v>
      </c>
      <c r="M20" s="17">
        <f t="shared" si="1"/>
        <v>0</v>
      </c>
      <c r="N20" s="13" t="s">
        <v>94</v>
      </c>
    </row>
    <row r="21" ht="94" customHeight="1" spans="1:14">
      <c r="A21" s="18">
        <v>20</v>
      </c>
      <c r="B21" s="19"/>
      <c r="C21" s="20" t="s">
        <v>95</v>
      </c>
      <c r="D21" s="21" t="s">
        <v>96</v>
      </c>
      <c r="E21" s="22">
        <v>3.75</v>
      </c>
      <c r="F21" s="12">
        <v>0.0375</v>
      </c>
      <c r="G21" s="13" t="s">
        <v>16</v>
      </c>
      <c r="H21" s="13" t="s">
        <v>97</v>
      </c>
      <c r="I21" s="6" t="s">
        <v>18</v>
      </c>
      <c r="J21" s="14" t="s">
        <v>19</v>
      </c>
      <c r="K21" s="15">
        <v>3</v>
      </c>
      <c r="L21" s="16">
        <f t="shared" si="0"/>
        <v>0.75</v>
      </c>
      <c r="M21" s="17">
        <f t="shared" si="1"/>
        <v>0.25</v>
      </c>
      <c r="N21" s="13" t="s">
        <v>98</v>
      </c>
    </row>
    <row r="22" ht="94" customHeight="1" spans="1:14">
      <c r="A22" s="18">
        <v>21</v>
      </c>
      <c r="B22" s="19"/>
      <c r="C22" s="20" t="s">
        <v>99</v>
      </c>
      <c r="D22" s="21" t="s">
        <v>100</v>
      </c>
      <c r="E22" s="22">
        <v>10.41</v>
      </c>
      <c r="F22" s="12">
        <v>0.1041</v>
      </c>
      <c r="G22" s="13" t="s">
        <v>52</v>
      </c>
      <c r="H22" s="13" t="s">
        <v>101</v>
      </c>
      <c r="I22" s="6" t="s">
        <v>18</v>
      </c>
      <c r="J22" s="14" t="s">
        <v>19</v>
      </c>
      <c r="K22" s="15">
        <v>7</v>
      </c>
      <c r="L22" s="16">
        <f t="shared" si="0"/>
        <v>3.41</v>
      </c>
      <c r="M22" s="17">
        <f t="shared" si="1"/>
        <v>0.487142857142857</v>
      </c>
      <c r="N22" s="13" t="s">
        <v>102</v>
      </c>
    </row>
    <row r="23" ht="94" customHeight="1" spans="1:14">
      <c r="A23" s="18">
        <v>22</v>
      </c>
      <c r="B23" s="19"/>
      <c r="C23" s="20" t="s">
        <v>103</v>
      </c>
      <c r="D23" s="21" t="s">
        <v>104</v>
      </c>
      <c r="E23" s="22">
        <v>22</v>
      </c>
      <c r="F23" s="12">
        <v>0.22</v>
      </c>
      <c r="G23" s="13" t="s">
        <v>16</v>
      </c>
      <c r="H23" s="13" t="s">
        <v>105</v>
      </c>
      <c r="I23" s="6" t="s">
        <v>18</v>
      </c>
      <c r="J23" s="14" t="s">
        <v>19</v>
      </c>
      <c r="K23" s="15">
        <v>6</v>
      </c>
      <c r="L23" s="16">
        <f t="shared" si="0"/>
        <v>16</v>
      </c>
      <c r="M23" s="17">
        <f t="shared" si="1"/>
        <v>2.66666666666667</v>
      </c>
      <c r="N23" s="13" t="s">
        <v>106</v>
      </c>
    </row>
    <row r="24" ht="94" customHeight="1" spans="1:14">
      <c r="A24" s="18">
        <v>23</v>
      </c>
      <c r="B24" s="19"/>
      <c r="C24" s="20" t="s">
        <v>107</v>
      </c>
      <c r="D24" s="21" t="s">
        <v>108</v>
      </c>
      <c r="E24" s="22">
        <v>11.2</v>
      </c>
      <c r="F24" s="12">
        <v>0.14</v>
      </c>
      <c r="G24" s="13" t="s">
        <v>30</v>
      </c>
      <c r="H24" s="13" t="s">
        <v>109</v>
      </c>
      <c r="I24" s="6" t="s">
        <v>18</v>
      </c>
      <c r="J24" s="14" t="s">
        <v>19</v>
      </c>
      <c r="K24" s="23">
        <v>19</v>
      </c>
      <c r="L24" s="16">
        <f t="shared" si="0"/>
        <v>-7.8</v>
      </c>
      <c r="M24" s="17">
        <f t="shared" si="1"/>
        <v>0.410526315789474</v>
      </c>
      <c r="N24" s="13" t="s">
        <v>110</v>
      </c>
    </row>
    <row r="25" ht="94" customHeight="1" spans="1:14">
      <c r="A25" s="18">
        <v>24</v>
      </c>
      <c r="B25" s="19"/>
      <c r="C25" s="20" t="s">
        <v>111</v>
      </c>
      <c r="D25" s="21" t="s">
        <v>112</v>
      </c>
      <c r="E25" s="22">
        <v>40.8</v>
      </c>
      <c r="F25" s="12">
        <v>0.51</v>
      </c>
      <c r="G25" s="13" t="s">
        <v>30</v>
      </c>
      <c r="H25" s="13" t="s">
        <v>113</v>
      </c>
      <c r="I25" s="6" t="s">
        <v>18</v>
      </c>
      <c r="J25" s="14" t="s">
        <v>19</v>
      </c>
      <c r="K25" s="23">
        <v>39</v>
      </c>
      <c r="L25" s="16">
        <f t="shared" si="0"/>
        <v>1.8</v>
      </c>
      <c r="M25" s="17">
        <f t="shared" si="1"/>
        <v>0.0461538461538461</v>
      </c>
      <c r="N25" s="13" t="s">
        <v>114</v>
      </c>
    </row>
    <row r="26" ht="94" customHeight="1" spans="1:14">
      <c r="A26" s="18">
        <v>25</v>
      </c>
      <c r="B26" s="19"/>
      <c r="C26" s="20" t="s">
        <v>115</v>
      </c>
      <c r="D26" s="21" t="s">
        <v>116</v>
      </c>
      <c r="E26" s="22">
        <v>10</v>
      </c>
      <c r="F26" s="12">
        <v>0.1</v>
      </c>
      <c r="G26" s="13" t="s">
        <v>52</v>
      </c>
      <c r="H26" s="13" t="s">
        <v>117</v>
      </c>
      <c r="I26" s="6" t="s">
        <v>18</v>
      </c>
      <c r="J26" s="14" t="s">
        <v>19</v>
      </c>
      <c r="K26" s="23">
        <v>18</v>
      </c>
      <c r="L26" s="16">
        <f t="shared" si="0"/>
        <v>-8</v>
      </c>
      <c r="M26" s="17">
        <f t="shared" si="1"/>
        <v>0.444444444444444</v>
      </c>
      <c r="N26" s="13" t="s">
        <v>118</v>
      </c>
    </row>
    <row r="27" ht="94" customHeight="1" spans="1:14">
      <c r="A27" s="18">
        <v>26</v>
      </c>
      <c r="B27" s="19"/>
      <c r="C27" s="20" t="s">
        <v>119</v>
      </c>
      <c r="D27" s="21" t="s">
        <v>120</v>
      </c>
      <c r="E27" s="22">
        <v>8</v>
      </c>
      <c r="F27" s="12">
        <v>0.08</v>
      </c>
      <c r="G27" s="13" t="s">
        <v>35</v>
      </c>
      <c r="H27" s="13" t="s">
        <v>121</v>
      </c>
      <c r="I27" s="6" t="s">
        <v>18</v>
      </c>
      <c r="J27" s="14" t="s">
        <v>19</v>
      </c>
      <c r="K27" s="23">
        <v>14</v>
      </c>
      <c r="L27" s="16">
        <f t="shared" si="0"/>
        <v>-6</v>
      </c>
      <c r="M27" s="17">
        <f t="shared" si="1"/>
        <v>0.428571428571429</v>
      </c>
      <c r="N27" s="13" t="s">
        <v>122</v>
      </c>
    </row>
    <row r="28" ht="94" customHeight="1" spans="1:14">
      <c r="A28" s="18">
        <v>27</v>
      </c>
      <c r="B28" s="19"/>
      <c r="C28" s="20" t="s">
        <v>123</v>
      </c>
      <c r="D28" s="21" t="s">
        <v>124</v>
      </c>
      <c r="E28" s="22">
        <v>18</v>
      </c>
      <c r="F28" s="12">
        <v>0.18</v>
      </c>
      <c r="G28" s="13" t="s">
        <v>16</v>
      </c>
      <c r="H28" s="13" t="s">
        <v>125</v>
      </c>
      <c r="I28" s="6" t="s">
        <v>18</v>
      </c>
      <c r="J28" s="14" t="s">
        <v>19</v>
      </c>
      <c r="K28" s="23">
        <v>12</v>
      </c>
      <c r="L28" s="16">
        <f t="shared" si="0"/>
        <v>6</v>
      </c>
      <c r="M28" s="17">
        <f t="shared" si="1"/>
        <v>0.5</v>
      </c>
      <c r="N28" s="13" t="s">
        <v>126</v>
      </c>
    </row>
    <row r="29" ht="94" customHeight="1" spans="1:14">
      <c r="A29" s="18">
        <v>28</v>
      </c>
      <c r="B29" s="19"/>
      <c r="C29" s="20" t="s">
        <v>127</v>
      </c>
      <c r="D29" s="21" t="s">
        <v>128</v>
      </c>
      <c r="E29" s="22">
        <v>6</v>
      </c>
      <c r="F29" s="12">
        <v>0.06</v>
      </c>
      <c r="G29" s="13" t="s">
        <v>52</v>
      </c>
      <c r="H29" s="13" t="s">
        <v>129</v>
      </c>
      <c r="I29" s="6" t="s">
        <v>18</v>
      </c>
      <c r="J29" s="14" t="s">
        <v>19</v>
      </c>
      <c r="K29" s="23">
        <v>5</v>
      </c>
      <c r="L29" s="16">
        <f t="shared" si="0"/>
        <v>1</v>
      </c>
      <c r="M29" s="17">
        <f t="shared" si="1"/>
        <v>0.2</v>
      </c>
      <c r="N29" s="13" t="s">
        <v>130</v>
      </c>
    </row>
    <row r="30" ht="94" customHeight="1" spans="1:14">
      <c r="A30" s="18">
        <v>29</v>
      </c>
      <c r="B30" s="19"/>
      <c r="C30" s="20" t="s">
        <v>131</v>
      </c>
      <c r="D30" s="21" t="s">
        <v>132</v>
      </c>
      <c r="E30" s="22">
        <v>9.45</v>
      </c>
      <c r="F30" s="12">
        <v>0.0945</v>
      </c>
      <c r="G30" s="13" t="s">
        <v>16</v>
      </c>
      <c r="H30" s="13" t="s">
        <v>133</v>
      </c>
      <c r="I30" s="6" t="s">
        <v>18</v>
      </c>
      <c r="J30" s="14" t="s">
        <v>19</v>
      </c>
      <c r="K30" s="23">
        <v>8</v>
      </c>
      <c r="L30" s="16">
        <f t="shared" si="0"/>
        <v>1.45</v>
      </c>
      <c r="M30" s="17">
        <f t="shared" si="1"/>
        <v>0.18125</v>
      </c>
      <c r="N30" s="13" t="s">
        <v>134</v>
      </c>
    </row>
    <row r="31" ht="94" customHeight="1" spans="1:14">
      <c r="A31" s="18">
        <v>30</v>
      </c>
      <c r="B31" s="19"/>
      <c r="C31" s="20" t="s">
        <v>135</v>
      </c>
      <c r="D31" s="21" t="s">
        <v>136</v>
      </c>
      <c r="E31" s="22">
        <v>12.6</v>
      </c>
      <c r="F31" s="12">
        <v>0.126</v>
      </c>
      <c r="G31" s="13" t="s">
        <v>35</v>
      </c>
      <c r="H31" s="13" t="s">
        <v>137</v>
      </c>
      <c r="I31" s="6" t="s">
        <v>18</v>
      </c>
      <c r="J31" s="14" t="s">
        <v>19</v>
      </c>
      <c r="K31" s="23">
        <v>5</v>
      </c>
      <c r="L31" s="16">
        <f t="shared" si="0"/>
        <v>7.6</v>
      </c>
      <c r="M31" s="17">
        <f t="shared" si="1"/>
        <v>1.52</v>
      </c>
      <c r="N31" s="13"/>
    </row>
    <row r="32" ht="94" customHeight="1" spans="1:14">
      <c r="A32" s="18">
        <v>31</v>
      </c>
      <c r="B32" s="19"/>
      <c r="C32" s="20" t="s">
        <v>138</v>
      </c>
      <c r="D32" s="21" t="s">
        <v>139</v>
      </c>
      <c r="E32" s="22">
        <v>14.4</v>
      </c>
      <c r="F32" s="12">
        <v>0.144</v>
      </c>
      <c r="G32" s="13" t="s">
        <v>16</v>
      </c>
      <c r="H32" s="13" t="s">
        <v>140</v>
      </c>
      <c r="I32" s="6" t="s">
        <v>18</v>
      </c>
      <c r="J32" s="14" t="s">
        <v>19</v>
      </c>
      <c r="K32" s="23">
        <v>3</v>
      </c>
      <c r="L32" s="16">
        <f t="shared" si="0"/>
        <v>11.4</v>
      </c>
      <c r="M32" s="17">
        <f t="shared" si="1"/>
        <v>3.8</v>
      </c>
      <c r="N32" s="13" t="s">
        <v>37</v>
      </c>
    </row>
    <row r="33" ht="94" customHeight="1" spans="1:14">
      <c r="A33" s="18">
        <v>32</v>
      </c>
      <c r="B33" s="19"/>
      <c r="C33" s="20" t="s">
        <v>141</v>
      </c>
      <c r="D33" s="21" t="s">
        <v>142</v>
      </c>
      <c r="E33" s="22">
        <v>13</v>
      </c>
      <c r="F33" s="12">
        <v>0.13</v>
      </c>
      <c r="G33" s="13" t="s">
        <v>52</v>
      </c>
      <c r="H33" s="13" t="s">
        <v>143</v>
      </c>
      <c r="I33" s="6" t="s">
        <v>18</v>
      </c>
      <c r="J33" s="14" t="s">
        <v>19</v>
      </c>
      <c r="K33" s="23">
        <v>7</v>
      </c>
      <c r="L33" s="16">
        <f t="shared" si="0"/>
        <v>6</v>
      </c>
      <c r="M33" s="17">
        <f t="shared" si="1"/>
        <v>0.857142857142857</v>
      </c>
      <c r="N33" s="13" t="s">
        <v>37</v>
      </c>
    </row>
    <row r="34" ht="94" customHeight="1" spans="1:14">
      <c r="A34" s="18">
        <v>33</v>
      </c>
      <c r="B34" s="19"/>
      <c r="C34" s="20" t="s">
        <v>144</v>
      </c>
      <c r="D34" s="21" t="s">
        <v>145</v>
      </c>
      <c r="E34" s="22">
        <v>10.8</v>
      </c>
      <c r="F34" s="12">
        <v>0.108</v>
      </c>
      <c r="G34" s="13" t="s">
        <v>52</v>
      </c>
      <c r="H34" s="13" t="s">
        <v>146</v>
      </c>
      <c r="I34" s="6" t="s">
        <v>147</v>
      </c>
      <c r="J34" s="14" t="s">
        <v>19</v>
      </c>
      <c r="K34" s="23">
        <v>12</v>
      </c>
      <c r="L34" s="16">
        <f t="shared" si="0"/>
        <v>-1.2</v>
      </c>
      <c r="M34" s="17">
        <f t="shared" si="1"/>
        <v>0.0999999999999999</v>
      </c>
      <c r="N34" s="13" t="s">
        <v>148</v>
      </c>
    </row>
    <row r="35" ht="94" customHeight="1" spans="1:14">
      <c r="A35" s="18">
        <v>34</v>
      </c>
      <c r="B35" s="19"/>
      <c r="C35" s="20" t="s">
        <v>149</v>
      </c>
      <c r="D35" s="21" t="s">
        <v>150</v>
      </c>
      <c r="E35" s="22">
        <v>10</v>
      </c>
      <c r="F35" s="12">
        <v>0.1</v>
      </c>
      <c r="G35" s="13" t="s">
        <v>35</v>
      </c>
      <c r="H35" s="13" t="s">
        <v>151</v>
      </c>
      <c r="I35" s="6" t="s">
        <v>18</v>
      </c>
      <c r="J35" s="14" t="s">
        <v>19</v>
      </c>
      <c r="K35" s="23">
        <v>8</v>
      </c>
      <c r="L35" s="16">
        <f t="shared" si="0"/>
        <v>2</v>
      </c>
      <c r="M35" s="17">
        <f t="shared" si="1"/>
        <v>0.25</v>
      </c>
      <c r="N35" s="13" t="s">
        <v>152</v>
      </c>
    </row>
    <row r="36" ht="94" customHeight="1" spans="1:14">
      <c r="A36" s="18">
        <v>35</v>
      </c>
      <c r="B36" s="19"/>
      <c r="C36" s="20" t="s">
        <v>153</v>
      </c>
      <c r="D36" s="21" t="s">
        <v>154</v>
      </c>
      <c r="E36" s="22">
        <v>9.5</v>
      </c>
      <c r="F36" s="12">
        <v>0.095</v>
      </c>
      <c r="G36" s="13" t="s">
        <v>52</v>
      </c>
      <c r="H36" s="13" t="s">
        <v>155</v>
      </c>
      <c r="I36" s="6" t="s">
        <v>18</v>
      </c>
      <c r="J36" s="14" t="s">
        <v>19</v>
      </c>
      <c r="K36" s="23">
        <v>15</v>
      </c>
      <c r="L36" s="16">
        <f t="shared" si="0"/>
        <v>-5.5</v>
      </c>
      <c r="M36" s="17">
        <f t="shared" si="1"/>
        <v>0.366666666666667</v>
      </c>
      <c r="N36" s="13" t="s">
        <v>156</v>
      </c>
    </row>
    <row r="37" ht="94" customHeight="1" spans="1:14">
      <c r="A37" s="18">
        <v>36</v>
      </c>
      <c r="B37" s="19"/>
      <c r="C37" s="20" t="s">
        <v>157</v>
      </c>
      <c r="D37" s="21" t="s">
        <v>158</v>
      </c>
      <c r="E37" s="22">
        <v>9.6</v>
      </c>
      <c r="F37" s="12">
        <v>0.096</v>
      </c>
      <c r="G37" s="13" t="s">
        <v>16</v>
      </c>
      <c r="H37" s="13" t="s">
        <v>159</v>
      </c>
      <c r="I37" s="6" t="s">
        <v>18</v>
      </c>
      <c r="J37" s="14" t="s">
        <v>19</v>
      </c>
      <c r="K37" s="23">
        <v>5</v>
      </c>
      <c r="L37" s="16">
        <f t="shared" si="0"/>
        <v>4.6</v>
      </c>
      <c r="M37" s="17">
        <f t="shared" si="1"/>
        <v>0.92</v>
      </c>
      <c r="N37" s="13"/>
    </row>
    <row r="38" ht="94" customHeight="1" spans="1:14">
      <c r="A38" s="18">
        <v>37</v>
      </c>
      <c r="B38" s="19"/>
      <c r="C38" s="20" t="s">
        <v>160</v>
      </c>
      <c r="D38" s="21" t="s">
        <v>161</v>
      </c>
      <c r="E38" s="22">
        <v>9.5</v>
      </c>
      <c r="F38" s="12">
        <v>0.095</v>
      </c>
      <c r="G38" s="13" t="s">
        <v>35</v>
      </c>
      <c r="H38" s="13" t="s">
        <v>162</v>
      </c>
      <c r="I38" s="6" t="s">
        <v>18</v>
      </c>
      <c r="J38" s="14" t="s">
        <v>19</v>
      </c>
      <c r="K38" s="23">
        <v>17</v>
      </c>
      <c r="L38" s="16">
        <f t="shared" si="0"/>
        <v>-7.5</v>
      </c>
      <c r="M38" s="17">
        <f t="shared" si="1"/>
        <v>0.441176470588235</v>
      </c>
      <c r="N38" s="13" t="s">
        <v>163</v>
      </c>
    </row>
    <row r="39" ht="94" customHeight="1" spans="1:14">
      <c r="A39" s="18">
        <v>38</v>
      </c>
      <c r="B39" s="19"/>
      <c r="C39" s="20" t="s">
        <v>164</v>
      </c>
      <c r="D39" s="21" t="s">
        <v>165</v>
      </c>
      <c r="E39" s="22">
        <v>20</v>
      </c>
      <c r="F39" s="12">
        <v>0.2</v>
      </c>
      <c r="G39" s="13" t="s">
        <v>35</v>
      </c>
      <c r="H39" s="13" t="s">
        <v>166</v>
      </c>
      <c r="I39" s="6" t="s">
        <v>18</v>
      </c>
      <c r="J39" s="14" t="s">
        <v>19</v>
      </c>
      <c r="K39" s="23">
        <v>11</v>
      </c>
      <c r="L39" s="16">
        <f t="shared" si="0"/>
        <v>9</v>
      </c>
      <c r="M39" s="17">
        <f t="shared" si="1"/>
        <v>0.818181818181818</v>
      </c>
      <c r="N39" s="13" t="s">
        <v>167</v>
      </c>
    </row>
    <row r="40" ht="94" customHeight="1" spans="1:14">
      <c r="A40" s="18">
        <v>39</v>
      </c>
      <c r="B40" s="19"/>
      <c r="C40" s="20" t="s">
        <v>168</v>
      </c>
      <c r="D40" s="21" t="s">
        <v>169</v>
      </c>
      <c r="E40" s="22">
        <v>5</v>
      </c>
      <c r="F40" s="12">
        <v>0.05</v>
      </c>
      <c r="G40" s="13" t="s">
        <v>16</v>
      </c>
      <c r="H40" s="13" t="s">
        <v>170</v>
      </c>
      <c r="I40" s="6" t="s">
        <v>18</v>
      </c>
      <c r="J40" s="14" t="s">
        <v>19</v>
      </c>
      <c r="K40" s="23">
        <v>14</v>
      </c>
      <c r="L40" s="16">
        <f t="shared" si="0"/>
        <v>-9</v>
      </c>
      <c r="M40" s="17">
        <f t="shared" si="1"/>
        <v>0.642857142857143</v>
      </c>
      <c r="N40" s="13"/>
    </row>
    <row r="41" ht="94" customHeight="1" spans="1:14">
      <c r="A41" s="18">
        <v>40</v>
      </c>
      <c r="B41" s="19"/>
      <c r="C41" s="20" t="s">
        <v>171</v>
      </c>
      <c r="D41" s="21" t="s">
        <v>172</v>
      </c>
      <c r="E41" s="22">
        <v>10.5</v>
      </c>
      <c r="F41" s="12">
        <v>0.105</v>
      </c>
      <c r="G41" s="13" t="s">
        <v>16</v>
      </c>
      <c r="H41" s="13" t="s">
        <v>173</v>
      </c>
      <c r="I41" s="6" t="s">
        <v>18</v>
      </c>
      <c r="J41" s="14" t="s">
        <v>19</v>
      </c>
      <c r="K41" s="23">
        <v>8</v>
      </c>
      <c r="L41" s="16">
        <f t="shared" si="0"/>
        <v>2.5</v>
      </c>
      <c r="M41" s="17">
        <f t="shared" si="1"/>
        <v>0.3125</v>
      </c>
      <c r="N41" s="13" t="s">
        <v>174</v>
      </c>
    </row>
    <row r="42" ht="94" customHeight="1" spans="1:14">
      <c r="A42" s="18">
        <v>41</v>
      </c>
      <c r="B42" s="19"/>
      <c r="C42" s="20" t="s">
        <v>175</v>
      </c>
      <c r="D42" s="21" t="s">
        <v>176</v>
      </c>
      <c r="E42" s="22">
        <v>10.5</v>
      </c>
      <c r="F42" s="12">
        <v>0.105</v>
      </c>
      <c r="G42" s="13" t="s">
        <v>16</v>
      </c>
      <c r="H42" s="13" t="s">
        <v>173</v>
      </c>
      <c r="I42" s="6" t="s">
        <v>18</v>
      </c>
      <c r="J42" s="14" t="s">
        <v>19</v>
      </c>
      <c r="K42" s="23">
        <v>13</v>
      </c>
      <c r="L42" s="16">
        <f t="shared" si="0"/>
        <v>-2.5</v>
      </c>
      <c r="M42" s="17">
        <f t="shared" si="1"/>
        <v>0.192307692307692</v>
      </c>
      <c r="N42" s="13" t="s">
        <v>174</v>
      </c>
    </row>
    <row r="43" ht="94" customHeight="1" spans="1:14">
      <c r="A43" s="18">
        <v>42</v>
      </c>
      <c r="B43" s="19"/>
      <c r="C43" s="20" t="s">
        <v>177</v>
      </c>
      <c r="D43" s="21" t="s">
        <v>178</v>
      </c>
      <c r="E43" s="22">
        <v>25</v>
      </c>
      <c r="F43" s="12">
        <v>0.25</v>
      </c>
      <c r="G43" s="13" t="s">
        <v>68</v>
      </c>
      <c r="H43" s="13" t="s">
        <v>179</v>
      </c>
      <c r="I43" s="6" t="s">
        <v>18</v>
      </c>
      <c r="J43" s="14" t="s">
        <v>19</v>
      </c>
      <c r="K43" s="23">
        <v>21</v>
      </c>
      <c r="L43" s="16">
        <f t="shared" si="0"/>
        <v>4</v>
      </c>
      <c r="M43" s="17">
        <f t="shared" si="1"/>
        <v>0.19047619047619</v>
      </c>
      <c r="N43" s="13" t="s">
        <v>180</v>
      </c>
    </row>
    <row r="44" ht="94" customHeight="1" spans="1:14">
      <c r="A44" s="18">
        <v>43</v>
      </c>
      <c r="B44" s="19"/>
      <c r="C44" s="20" t="s">
        <v>181</v>
      </c>
      <c r="D44" s="21" t="s">
        <v>182</v>
      </c>
      <c r="E44" s="22">
        <v>14</v>
      </c>
      <c r="F44" s="12">
        <v>0.14</v>
      </c>
      <c r="G44" s="13" t="s">
        <v>16</v>
      </c>
      <c r="H44" s="13" t="s">
        <v>183</v>
      </c>
      <c r="I44" s="6" t="s">
        <v>18</v>
      </c>
      <c r="J44" s="14" t="s">
        <v>19</v>
      </c>
      <c r="K44" s="23">
        <v>5</v>
      </c>
      <c r="L44" s="16">
        <f t="shared" si="0"/>
        <v>9</v>
      </c>
      <c r="M44" s="17">
        <f t="shared" si="1"/>
        <v>1.8</v>
      </c>
      <c r="N44" s="13" t="s">
        <v>184</v>
      </c>
    </row>
    <row r="45" ht="94" customHeight="1" spans="1:14">
      <c r="A45" s="18">
        <v>44</v>
      </c>
      <c r="B45" s="19"/>
      <c r="C45" s="20" t="s">
        <v>185</v>
      </c>
      <c r="D45" s="21" t="s">
        <v>186</v>
      </c>
      <c r="E45" s="22">
        <v>38.5</v>
      </c>
      <c r="F45" s="12">
        <v>0.385</v>
      </c>
      <c r="G45" s="13" t="s">
        <v>68</v>
      </c>
      <c r="H45" s="13" t="s">
        <v>187</v>
      </c>
      <c r="I45" s="6" t="s">
        <v>18</v>
      </c>
      <c r="J45" s="14" t="s">
        <v>19</v>
      </c>
      <c r="K45" s="23">
        <v>8</v>
      </c>
      <c r="L45" s="16">
        <f t="shared" si="0"/>
        <v>30.5</v>
      </c>
      <c r="M45" s="17">
        <f t="shared" si="1"/>
        <v>3.8125</v>
      </c>
      <c r="N45" s="13"/>
    </row>
    <row r="46" ht="94" customHeight="1" spans="1:14">
      <c r="A46" s="18">
        <v>45</v>
      </c>
      <c r="B46" s="19"/>
      <c r="C46" s="20" t="s">
        <v>188</v>
      </c>
      <c r="D46" s="21" t="s">
        <v>189</v>
      </c>
      <c r="E46" s="22">
        <v>13</v>
      </c>
      <c r="F46" s="12">
        <v>0.13</v>
      </c>
      <c r="G46" s="13" t="s">
        <v>35</v>
      </c>
      <c r="H46" s="13" t="s">
        <v>190</v>
      </c>
      <c r="I46" s="6" t="s">
        <v>18</v>
      </c>
      <c r="J46" s="14" t="s">
        <v>19</v>
      </c>
      <c r="K46" s="23">
        <v>16</v>
      </c>
      <c r="L46" s="16">
        <f t="shared" si="0"/>
        <v>-3</v>
      </c>
      <c r="M46" s="17">
        <f t="shared" si="1"/>
        <v>0.1875</v>
      </c>
      <c r="N46" s="13"/>
    </row>
    <row r="47" ht="94" customHeight="1" spans="1:14">
      <c r="A47" s="18">
        <v>46</v>
      </c>
      <c r="B47" s="19"/>
      <c r="C47" s="20" t="s">
        <v>191</v>
      </c>
      <c r="D47" s="21" t="s">
        <v>192</v>
      </c>
      <c r="E47" s="22">
        <v>12</v>
      </c>
      <c r="F47" s="12">
        <v>0.12</v>
      </c>
      <c r="G47" s="13" t="s">
        <v>35</v>
      </c>
      <c r="H47" s="13" t="s">
        <v>193</v>
      </c>
      <c r="I47" s="6" t="s">
        <v>18</v>
      </c>
      <c r="J47" s="14" t="s">
        <v>19</v>
      </c>
      <c r="K47" s="23">
        <v>10</v>
      </c>
      <c r="L47" s="16">
        <f t="shared" si="0"/>
        <v>2</v>
      </c>
      <c r="M47" s="17">
        <f t="shared" si="1"/>
        <v>0.2</v>
      </c>
      <c r="N47" s="13" t="s">
        <v>194</v>
      </c>
    </row>
    <row r="48" ht="94" customHeight="1" spans="1:14">
      <c r="A48" s="18">
        <v>47</v>
      </c>
      <c r="B48" s="19"/>
      <c r="C48" s="20" t="s">
        <v>195</v>
      </c>
      <c r="D48" s="21" t="s">
        <v>196</v>
      </c>
      <c r="E48" s="22">
        <v>15.68</v>
      </c>
      <c r="F48" s="12">
        <v>0.1568</v>
      </c>
      <c r="G48" s="13" t="s">
        <v>35</v>
      </c>
      <c r="H48" s="13" t="s">
        <v>197</v>
      </c>
      <c r="I48" s="6" t="s">
        <v>18</v>
      </c>
      <c r="J48" s="14" t="s">
        <v>19</v>
      </c>
      <c r="K48" s="23">
        <v>12</v>
      </c>
      <c r="L48" s="16">
        <f t="shared" si="0"/>
        <v>3.68</v>
      </c>
      <c r="M48" s="17">
        <f t="shared" si="1"/>
        <v>0.306666666666667</v>
      </c>
      <c r="N48" s="13" t="s">
        <v>198</v>
      </c>
    </row>
    <row r="49" ht="94" customHeight="1" spans="1:14">
      <c r="A49" s="18">
        <v>48</v>
      </c>
      <c r="B49" s="19"/>
      <c r="C49" s="20" t="s">
        <v>199</v>
      </c>
      <c r="D49" s="21" t="s">
        <v>200</v>
      </c>
      <c r="E49" s="22">
        <v>54.4</v>
      </c>
      <c r="F49" s="12">
        <v>0.68</v>
      </c>
      <c r="G49" s="13" t="s">
        <v>30</v>
      </c>
      <c r="H49" s="13" t="s">
        <v>201</v>
      </c>
      <c r="I49" s="6" t="s">
        <v>18</v>
      </c>
      <c r="J49" s="14" t="s">
        <v>19</v>
      </c>
      <c r="K49" s="15">
        <v>53</v>
      </c>
      <c r="L49" s="16">
        <f t="shared" si="0"/>
        <v>1.4</v>
      </c>
      <c r="M49" s="17">
        <f t="shared" si="1"/>
        <v>0.0264150943396226</v>
      </c>
      <c r="N49" s="13" t="s">
        <v>202</v>
      </c>
    </row>
    <row r="50" ht="94" customHeight="1" spans="1:14">
      <c r="A50" s="18">
        <v>49</v>
      </c>
      <c r="B50" s="19"/>
      <c r="C50" s="20" t="s">
        <v>203</v>
      </c>
      <c r="D50" s="21" t="s">
        <v>204</v>
      </c>
      <c r="E50" s="22">
        <v>144</v>
      </c>
      <c r="F50" s="12">
        <v>1.44</v>
      </c>
      <c r="G50" s="13" t="s">
        <v>205</v>
      </c>
      <c r="H50" s="13" t="s">
        <v>206</v>
      </c>
      <c r="I50" s="6" t="s">
        <v>147</v>
      </c>
      <c r="J50" s="14" t="s">
        <v>19</v>
      </c>
      <c r="K50" s="15">
        <v>57</v>
      </c>
      <c r="L50" s="16">
        <f t="shared" si="0"/>
        <v>87</v>
      </c>
      <c r="M50" s="17">
        <f t="shared" si="1"/>
        <v>1.52631578947368</v>
      </c>
      <c r="N50" s="13" t="s">
        <v>207</v>
      </c>
    </row>
    <row r="51" ht="94" customHeight="1" spans="1:14">
      <c r="A51" s="18">
        <v>50</v>
      </c>
      <c r="B51" s="19"/>
      <c r="C51" s="20" t="s">
        <v>208</v>
      </c>
      <c r="D51" s="21" t="s">
        <v>209</v>
      </c>
      <c r="E51" s="22">
        <v>35</v>
      </c>
      <c r="F51" s="12">
        <v>0.35</v>
      </c>
      <c r="G51" s="13" t="s">
        <v>68</v>
      </c>
      <c r="H51" s="13" t="s">
        <v>210</v>
      </c>
      <c r="I51" s="6" t="s">
        <v>18</v>
      </c>
      <c r="J51" s="14" t="s">
        <v>19</v>
      </c>
      <c r="K51" s="15">
        <v>14</v>
      </c>
      <c r="L51" s="16">
        <f t="shared" si="0"/>
        <v>21</v>
      </c>
      <c r="M51" s="17">
        <f t="shared" si="1"/>
        <v>1.5</v>
      </c>
      <c r="N51" s="13" t="s">
        <v>37</v>
      </c>
    </row>
    <row r="52" ht="94" customHeight="1" spans="1:14">
      <c r="A52" s="18">
        <v>51</v>
      </c>
      <c r="B52" s="19"/>
      <c r="C52" s="20" t="s">
        <v>211</v>
      </c>
      <c r="D52" s="21" t="s">
        <v>212</v>
      </c>
      <c r="E52" s="22">
        <v>13.5</v>
      </c>
      <c r="F52" s="12">
        <v>0.135</v>
      </c>
      <c r="G52" s="13" t="s">
        <v>16</v>
      </c>
      <c r="H52" s="13" t="s">
        <v>213</v>
      </c>
      <c r="I52" s="6" t="s">
        <v>18</v>
      </c>
      <c r="J52" s="14" t="s">
        <v>19</v>
      </c>
      <c r="K52" s="15">
        <v>13.8</v>
      </c>
      <c r="L52" s="16">
        <f t="shared" si="0"/>
        <v>-0.300000000000001</v>
      </c>
      <c r="M52" s="17">
        <f t="shared" si="1"/>
        <v>0.0217391304347827</v>
      </c>
      <c r="N52" s="13" t="s">
        <v>214</v>
      </c>
    </row>
    <row r="53" ht="94" customHeight="1" spans="1:14">
      <c r="A53" s="18">
        <v>52</v>
      </c>
      <c r="B53" s="19"/>
      <c r="C53" s="20" t="s">
        <v>215</v>
      </c>
      <c r="D53" s="21" t="s">
        <v>216</v>
      </c>
      <c r="E53" s="22">
        <v>13</v>
      </c>
      <c r="F53" s="12">
        <v>0.13</v>
      </c>
      <c r="G53" s="13" t="s">
        <v>16</v>
      </c>
      <c r="H53" s="13" t="s">
        <v>217</v>
      </c>
      <c r="I53" s="6" t="s">
        <v>18</v>
      </c>
      <c r="J53" s="14" t="s">
        <v>19</v>
      </c>
      <c r="K53" s="15">
        <v>7</v>
      </c>
      <c r="L53" s="16">
        <f t="shared" si="0"/>
        <v>6</v>
      </c>
      <c r="M53" s="17">
        <f t="shared" si="1"/>
        <v>0.857142857142857</v>
      </c>
      <c r="N53" s="13" t="s">
        <v>218</v>
      </c>
    </row>
    <row r="54" ht="94" customHeight="1" spans="1:14">
      <c r="A54" s="18">
        <v>53</v>
      </c>
      <c r="B54" s="19"/>
      <c r="C54" s="20" t="s">
        <v>219</v>
      </c>
      <c r="D54" s="21" t="s">
        <v>220</v>
      </c>
      <c r="E54" s="24">
        <v>16.2</v>
      </c>
      <c r="F54" s="12">
        <v>0.162</v>
      </c>
      <c r="G54" s="13" t="s">
        <v>52</v>
      </c>
      <c r="H54" s="13" t="s">
        <v>221</v>
      </c>
      <c r="I54" s="6" t="s">
        <v>18</v>
      </c>
      <c r="J54" s="14" t="s">
        <v>19</v>
      </c>
      <c r="K54" s="15">
        <v>5</v>
      </c>
      <c r="L54" s="16">
        <f t="shared" si="0"/>
        <v>11.2</v>
      </c>
      <c r="M54" s="17">
        <f t="shared" si="1"/>
        <v>2.24</v>
      </c>
      <c r="N54" s="13" t="s">
        <v>222</v>
      </c>
    </row>
    <row r="55" ht="94" customHeight="1" spans="1:14">
      <c r="A55" s="18">
        <v>54</v>
      </c>
      <c r="B55" s="19"/>
      <c r="C55" s="20" t="s">
        <v>223</v>
      </c>
      <c r="D55" s="21" t="s">
        <v>224</v>
      </c>
      <c r="E55" s="22">
        <v>5.25</v>
      </c>
      <c r="F55" s="12">
        <v>0.0525</v>
      </c>
      <c r="G55" s="13" t="s">
        <v>52</v>
      </c>
      <c r="H55" s="13" t="s">
        <v>225</v>
      </c>
      <c r="I55" s="6" t="s">
        <v>18</v>
      </c>
      <c r="J55" s="14" t="s">
        <v>19</v>
      </c>
      <c r="K55" s="15">
        <v>5</v>
      </c>
      <c r="L55" s="16">
        <f t="shared" si="0"/>
        <v>0.25</v>
      </c>
      <c r="M55" s="17">
        <f t="shared" si="1"/>
        <v>0.05</v>
      </c>
      <c r="N55" s="13" t="s">
        <v>226</v>
      </c>
    </row>
    <row r="56" ht="94" customHeight="1" spans="1:14">
      <c r="A56" s="18">
        <v>55</v>
      </c>
      <c r="B56" s="19"/>
      <c r="C56" s="20" t="s">
        <v>227</v>
      </c>
      <c r="D56" s="21" t="s">
        <v>228</v>
      </c>
      <c r="E56" s="22">
        <v>50.7</v>
      </c>
      <c r="F56" s="12">
        <v>0.507</v>
      </c>
      <c r="G56" s="13" t="s">
        <v>16</v>
      </c>
      <c r="H56" s="13" t="s">
        <v>229</v>
      </c>
      <c r="I56" s="6" t="s">
        <v>18</v>
      </c>
      <c r="J56" s="14" t="s">
        <v>19</v>
      </c>
      <c r="K56" s="15">
        <v>25</v>
      </c>
      <c r="L56" s="16">
        <f t="shared" si="0"/>
        <v>25.7</v>
      </c>
      <c r="M56" s="17">
        <f t="shared" si="1"/>
        <v>1.028</v>
      </c>
      <c r="N56" s="13"/>
    </row>
    <row r="57" ht="94" customHeight="1" spans="1:14">
      <c r="A57" s="18">
        <v>56</v>
      </c>
      <c r="B57" s="19"/>
      <c r="C57" s="20" t="s">
        <v>230</v>
      </c>
      <c r="D57" s="21" t="s">
        <v>231</v>
      </c>
      <c r="E57" s="22">
        <v>25.2</v>
      </c>
      <c r="F57" s="12">
        <v>0.252</v>
      </c>
      <c r="G57" s="13" t="s">
        <v>16</v>
      </c>
      <c r="H57" s="13" t="s">
        <v>217</v>
      </c>
      <c r="I57" s="6" t="s">
        <v>18</v>
      </c>
      <c r="J57" s="14" t="s">
        <v>19</v>
      </c>
      <c r="K57" s="15">
        <v>23.5</v>
      </c>
      <c r="L57" s="16">
        <f t="shared" si="0"/>
        <v>1.7</v>
      </c>
      <c r="M57" s="17">
        <f t="shared" si="1"/>
        <v>0.0723404255319149</v>
      </c>
      <c r="N57" s="13" t="s">
        <v>218</v>
      </c>
    </row>
    <row r="58" ht="94" customHeight="1" spans="1:14">
      <c r="A58" s="18">
        <v>57</v>
      </c>
      <c r="B58" s="19"/>
      <c r="C58" s="20" t="s">
        <v>232</v>
      </c>
      <c r="D58" s="21" t="s">
        <v>233</v>
      </c>
      <c r="E58" s="22">
        <v>50</v>
      </c>
      <c r="F58" s="12">
        <v>0.5</v>
      </c>
      <c r="G58" s="13" t="s">
        <v>234</v>
      </c>
      <c r="H58" s="13" t="s">
        <v>235</v>
      </c>
      <c r="I58" s="6" t="s">
        <v>18</v>
      </c>
      <c r="J58" s="14" t="s">
        <v>19</v>
      </c>
      <c r="K58" s="15">
        <v>80</v>
      </c>
      <c r="L58" s="16">
        <f t="shared" si="0"/>
        <v>-30</v>
      </c>
      <c r="M58" s="17">
        <f t="shared" si="1"/>
        <v>0.375</v>
      </c>
      <c r="N58" s="13" t="s">
        <v>236</v>
      </c>
    </row>
    <row r="59" ht="94" customHeight="1" spans="1:14">
      <c r="A59" s="18">
        <v>58</v>
      </c>
      <c r="B59" s="19"/>
      <c r="C59" s="20" t="s">
        <v>237</v>
      </c>
      <c r="D59" s="21" t="s">
        <v>238</v>
      </c>
      <c r="E59" s="22">
        <v>13</v>
      </c>
      <c r="F59" s="12">
        <v>0.13</v>
      </c>
      <c r="G59" s="13" t="s">
        <v>35</v>
      </c>
      <c r="H59" s="13" t="s">
        <v>239</v>
      </c>
      <c r="I59" s="6" t="s">
        <v>18</v>
      </c>
      <c r="J59" s="14" t="s">
        <v>19</v>
      </c>
      <c r="K59" s="15">
        <v>14</v>
      </c>
      <c r="L59" s="16">
        <f t="shared" si="0"/>
        <v>-1</v>
      </c>
      <c r="M59" s="17">
        <f t="shared" si="1"/>
        <v>0.0714285714285714</v>
      </c>
      <c r="N59" s="13" t="s">
        <v>240</v>
      </c>
    </row>
    <row r="60" ht="94" customHeight="1" spans="1:14">
      <c r="A60" s="18">
        <v>59</v>
      </c>
      <c r="B60" s="19"/>
      <c r="C60" s="20" t="s">
        <v>241</v>
      </c>
      <c r="D60" s="21" t="s">
        <v>242</v>
      </c>
      <c r="E60" s="22">
        <v>35.1</v>
      </c>
      <c r="F60" s="12">
        <v>0.351</v>
      </c>
      <c r="G60" s="13" t="s">
        <v>52</v>
      </c>
      <c r="H60" s="13" t="s">
        <v>243</v>
      </c>
      <c r="I60" s="6" t="s">
        <v>18</v>
      </c>
      <c r="J60" s="14" t="s">
        <v>19</v>
      </c>
      <c r="K60" s="15">
        <v>5</v>
      </c>
      <c r="L60" s="16">
        <f t="shared" si="0"/>
        <v>30.1</v>
      </c>
      <c r="M60" s="17">
        <f t="shared" si="1"/>
        <v>6.02</v>
      </c>
      <c r="N60" s="13" t="s">
        <v>184</v>
      </c>
    </row>
    <row r="61" ht="94" customHeight="1" spans="1:14">
      <c r="A61" s="18">
        <v>60</v>
      </c>
      <c r="B61" s="19"/>
      <c r="C61" s="20" t="s">
        <v>244</v>
      </c>
      <c r="D61" s="21" t="s">
        <v>245</v>
      </c>
      <c r="E61" s="22">
        <v>19.2</v>
      </c>
      <c r="F61" s="12">
        <v>0.192</v>
      </c>
      <c r="G61" s="13" t="s">
        <v>16</v>
      </c>
      <c r="H61" s="13" t="s">
        <v>246</v>
      </c>
      <c r="I61" s="6" t="s">
        <v>18</v>
      </c>
      <c r="J61" s="14" t="s">
        <v>19</v>
      </c>
      <c r="K61" s="15">
        <v>5</v>
      </c>
      <c r="L61" s="16">
        <f t="shared" si="0"/>
        <v>14.2</v>
      </c>
      <c r="M61" s="17">
        <f t="shared" si="1"/>
        <v>2.84</v>
      </c>
      <c r="N61" s="13" t="s">
        <v>184</v>
      </c>
    </row>
    <row r="62" ht="94" customHeight="1" spans="1:14">
      <c r="A62" s="18">
        <v>61</v>
      </c>
      <c r="B62" s="19"/>
      <c r="C62" s="20" t="s">
        <v>247</v>
      </c>
      <c r="D62" s="21" t="s">
        <v>248</v>
      </c>
      <c r="E62" s="22">
        <v>6.4</v>
      </c>
      <c r="F62" s="12">
        <v>0.064</v>
      </c>
      <c r="G62" s="13" t="s">
        <v>16</v>
      </c>
      <c r="H62" s="13" t="s">
        <v>249</v>
      </c>
      <c r="I62" s="6" t="s">
        <v>18</v>
      </c>
      <c r="J62" s="14" t="s">
        <v>19</v>
      </c>
      <c r="K62" s="15">
        <v>9</v>
      </c>
      <c r="L62" s="16">
        <f t="shared" si="0"/>
        <v>-2.6</v>
      </c>
      <c r="M62" s="17">
        <f t="shared" si="1"/>
        <v>0.288888888888889</v>
      </c>
      <c r="N62" s="13" t="s">
        <v>250</v>
      </c>
    </row>
    <row r="63" ht="94" customHeight="1" spans="1:14">
      <c r="A63" s="18">
        <v>62</v>
      </c>
      <c r="B63" s="19"/>
      <c r="C63" s="20" t="s">
        <v>251</v>
      </c>
      <c r="D63" s="21" t="s">
        <v>252</v>
      </c>
      <c r="E63" s="22">
        <v>3.6</v>
      </c>
      <c r="F63" s="12">
        <v>0.036</v>
      </c>
      <c r="G63" s="13" t="s">
        <v>16</v>
      </c>
      <c r="H63" s="13" t="s">
        <v>253</v>
      </c>
      <c r="I63" s="6" t="s">
        <v>18</v>
      </c>
      <c r="J63" s="14" t="s">
        <v>19</v>
      </c>
      <c r="K63" s="15">
        <v>5</v>
      </c>
      <c r="L63" s="16">
        <f t="shared" si="0"/>
        <v>-1.4</v>
      </c>
      <c r="M63" s="17">
        <f t="shared" si="1"/>
        <v>0.28</v>
      </c>
      <c r="N63" s="13" t="s">
        <v>254</v>
      </c>
    </row>
    <row r="64" ht="94" customHeight="1" spans="1:14">
      <c r="A64" s="18">
        <v>63</v>
      </c>
      <c r="B64" s="19"/>
      <c r="C64" s="20" t="s">
        <v>255</v>
      </c>
      <c r="D64" s="21" t="s">
        <v>256</v>
      </c>
      <c r="E64" s="22">
        <v>6</v>
      </c>
      <c r="F64" s="12">
        <v>0.06</v>
      </c>
      <c r="G64" s="13" t="s">
        <v>35</v>
      </c>
      <c r="H64" s="13" t="s">
        <v>257</v>
      </c>
      <c r="I64" s="6" t="s">
        <v>18</v>
      </c>
      <c r="J64" s="14" t="s">
        <v>19</v>
      </c>
      <c r="K64" s="15">
        <v>6</v>
      </c>
      <c r="L64" s="16">
        <f t="shared" si="0"/>
        <v>0</v>
      </c>
      <c r="M64" s="17">
        <f t="shared" si="1"/>
        <v>0</v>
      </c>
      <c r="N64" s="13" t="s">
        <v>258</v>
      </c>
    </row>
    <row r="65" ht="94" customHeight="1" spans="1:14">
      <c r="A65" s="18">
        <v>64</v>
      </c>
      <c r="B65" s="19"/>
      <c r="C65" s="20" t="s">
        <v>259</v>
      </c>
      <c r="D65" s="21" t="s">
        <v>260</v>
      </c>
      <c r="E65" s="22">
        <v>25.2</v>
      </c>
      <c r="F65" s="12">
        <v>0.252</v>
      </c>
      <c r="G65" s="13" t="s">
        <v>35</v>
      </c>
      <c r="H65" s="13" t="s">
        <v>261</v>
      </c>
      <c r="I65" s="6" t="s">
        <v>18</v>
      </c>
      <c r="J65" s="14" t="s">
        <v>19</v>
      </c>
      <c r="K65" s="15">
        <v>16</v>
      </c>
      <c r="L65" s="16">
        <f t="shared" si="0"/>
        <v>9.2</v>
      </c>
      <c r="M65" s="17">
        <f t="shared" si="1"/>
        <v>0.575</v>
      </c>
      <c r="N65" s="13" t="s">
        <v>262</v>
      </c>
    </row>
    <row r="66" ht="94" customHeight="1" spans="1:14">
      <c r="A66" s="18">
        <v>65</v>
      </c>
      <c r="B66" s="19"/>
      <c r="C66" s="20" t="s">
        <v>263</v>
      </c>
      <c r="D66" s="21" t="s">
        <v>264</v>
      </c>
      <c r="E66" s="22">
        <v>9</v>
      </c>
      <c r="F66" s="12">
        <v>0.09</v>
      </c>
      <c r="G66" s="13" t="s">
        <v>16</v>
      </c>
      <c r="H66" s="13" t="s">
        <v>265</v>
      </c>
      <c r="I66" s="6" t="s">
        <v>18</v>
      </c>
      <c r="J66" s="14" t="s">
        <v>19</v>
      </c>
      <c r="K66" s="15">
        <v>19</v>
      </c>
      <c r="L66" s="16">
        <f t="shared" ref="L66:L80" si="2">IF(OR(E66="",K66=""),"",E66-K66)</f>
        <v>-10</v>
      </c>
      <c r="M66" s="17">
        <f t="shared" ref="M66:M80" si="3">IF(OR(E66="",K66="",K66=0),"",ABS(E66-K66)/K66)</f>
        <v>0.526315789473684</v>
      </c>
      <c r="N66" s="13" t="s">
        <v>37</v>
      </c>
    </row>
    <row r="67" ht="94" customHeight="1" spans="1:14">
      <c r="A67" s="18">
        <v>66</v>
      </c>
      <c r="B67" s="19"/>
      <c r="C67" s="20" t="s">
        <v>266</v>
      </c>
      <c r="D67" s="21" t="s">
        <v>267</v>
      </c>
      <c r="E67" s="22">
        <v>13</v>
      </c>
      <c r="F67" s="12">
        <v>0.13</v>
      </c>
      <c r="G67" s="13" t="s">
        <v>52</v>
      </c>
      <c r="H67" s="13" t="s">
        <v>268</v>
      </c>
      <c r="I67" s="6" t="s">
        <v>18</v>
      </c>
      <c r="J67" s="14" t="s">
        <v>19</v>
      </c>
      <c r="K67" s="15">
        <v>8</v>
      </c>
      <c r="L67" s="16">
        <f t="shared" si="2"/>
        <v>5</v>
      </c>
      <c r="M67" s="17">
        <f t="shared" si="3"/>
        <v>0.625</v>
      </c>
      <c r="N67" s="13"/>
    </row>
    <row r="68" ht="94" customHeight="1" spans="1:14">
      <c r="A68" s="18">
        <v>67</v>
      </c>
      <c r="B68" s="19"/>
      <c r="C68" s="20" t="s">
        <v>269</v>
      </c>
      <c r="D68" s="21" t="s">
        <v>270</v>
      </c>
      <c r="E68" s="22">
        <v>18</v>
      </c>
      <c r="F68" s="12">
        <v>0.18</v>
      </c>
      <c r="G68" s="13" t="s">
        <v>35</v>
      </c>
      <c r="H68" s="13" t="s">
        <v>271</v>
      </c>
      <c r="I68" s="6" t="s">
        <v>18</v>
      </c>
      <c r="J68" s="14" t="s">
        <v>19</v>
      </c>
      <c r="K68" s="15">
        <v>4</v>
      </c>
      <c r="L68" s="16">
        <f t="shared" si="2"/>
        <v>14</v>
      </c>
      <c r="M68" s="17">
        <f t="shared" si="3"/>
        <v>3.5</v>
      </c>
      <c r="N68" s="13"/>
    </row>
    <row r="69" ht="94" customHeight="1" spans="1:14">
      <c r="A69" s="18">
        <v>68</v>
      </c>
      <c r="B69" s="19"/>
      <c r="C69" s="20" t="s">
        <v>272</v>
      </c>
      <c r="D69" s="21" t="s">
        <v>273</v>
      </c>
      <c r="E69" s="22">
        <v>9</v>
      </c>
      <c r="F69" s="12">
        <v>0.09</v>
      </c>
      <c r="G69" s="13" t="s">
        <v>16</v>
      </c>
      <c r="H69" s="13" t="s">
        <v>274</v>
      </c>
      <c r="I69" s="6" t="s">
        <v>18</v>
      </c>
      <c r="J69" s="14" t="s">
        <v>19</v>
      </c>
      <c r="K69" s="23">
        <v>20</v>
      </c>
      <c r="L69" s="16">
        <f t="shared" si="2"/>
        <v>-11</v>
      </c>
      <c r="M69" s="17">
        <f t="shared" si="3"/>
        <v>0.55</v>
      </c>
      <c r="N69" s="13" t="s">
        <v>275</v>
      </c>
    </row>
    <row r="70" ht="94" customHeight="1" spans="1:14">
      <c r="A70" s="18">
        <v>69</v>
      </c>
      <c r="B70" s="19"/>
      <c r="C70" s="20" t="s">
        <v>276</v>
      </c>
      <c r="D70" s="21" t="s">
        <v>277</v>
      </c>
      <c r="E70" s="22">
        <v>3.6</v>
      </c>
      <c r="F70" s="12">
        <v>0.036</v>
      </c>
      <c r="G70" s="13" t="s">
        <v>16</v>
      </c>
      <c r="H70" s="13" t="s">
        <v>278</v>
      </c>
      <c r="I70" s="6" t="s">
        <v>18</v>
      </c>
      <c r="J70" s="14" t="s">
        <v>19</v>
      </c>
      <c r="K70" s="23">
        <v>10</v>
      </c>
      <c r="L70" s="16">
        <f t="shared" si="2"/>
        <v>-6.4</v>
      </c>
      <c r="M70" s="17">
        <f t="shared" si="3"/>
        <v>0.64</v>
      </c>
      <c r="N70" s="13" t="s">
        <v>279</v>
      </c>
    </row>
    <row r="71" ht="94" customHeight="1" spans="1:14">
      <c r="A71" s="18">
        <v>70</v>
      </c>
      <c r="B71" s="19"/>
      <c r="C71" s="20" t="s">
        <v>280</v>
      </c>
      <c r="D71" s="21" t="s">
        <v>281</v>
      </c>
      <c r="E71" s="22">
        <v>9.6</v>
      </c>
      <c r="F71" s="12">
        <v>0.096</v>
      </c>
      <c r="G71" s="13" t="s">
        <v>52</v>
      </c>
      <c r="H71" s="13" t="s">
        <v>282</v>
      </c>
      <c r="I71" s="6" t="s">
        <v>18</v>
      </c>
      <c r="J71" s="14" t="s">
        <v>19</v>
      </c>
      <c r="K71" s="23">
        <v>6</v>
      </c>
      <c r="L71" s="16">
        <f t="shared" si="2"/>
        <v>3.6</v>
      </c>
      <c r="M71" s="17">
        <f t="shared" si="3"/>
        <v>0.6</v>
      </c>
      <c r="N71" s="13"/>
    </row>
    <row r="72" ht="94" customHeight="1" spans="1:14">
      <c r="A72" s="18">
        <v>71</v>
      </c>
      <c r="B72" s="19"/>
      <c r="C72" s="20" t="s">
        <v>283</v>
      </c>
      <c r="D72" s="21" t="s">
        <v>284</v>
      </c>
      <c r="E72" s="22">
        <v>19.2</v>
      </c>
      <c r="F72" s="12">
        <v>0.192</v>
      </c>
      <c r="G72" s="13" t="s">
        <v>16</v>
      </c>
      <c r="H72" s="13" t="s">
        <v>246</v>
      </c>
      <c r="I72" s="6" t="s">
        <v>18</v>
      </c>
      <c r="J72" s="14" t="s">
        <v>19</v>
      </c>
      <c r="K72" s="23">
        <v>7</v>
      </c>
      <c r="L72" s="16">
        <f t="shared" si="2"/>
        <v>12.2</v>
      </c>
      <c r="M72" s="17">
        <f t="shared" si="3"/>
        <v>1.74285714285714</v>
      </c>
      <c r="N72" s="13"/>
    </row>
    <row r="73" ht="94" customHeight="1" spans="1:14">
      <c r="A73" s="18">
        <v>72</v>
      </c>
      <c r="B73" s="19"/>
      <c r="C73" s="20" t="s">
        <v>285</v>
      </c>
      <c r="D73" s="21" t="s">
        <v>286</v>
      </c>
      <c r="E73" s="22">
        <v>12.24</v>
      </c>
      <c r="F73" s="12">
        <v>0.153</v>
      </c>
      <c r="G73" s="13" t="s">
        <v>30</v>
      </c>
      <c r="H73" s="13" t="s">
        <v>287</v>
      </c>
      <c r="I73" s="6" t="s">
        <v>18</v>
      </c>
      <c r="J73" s="14" t="s">
        <v>19</v>
      </c>
      <c r="K73" s="23">
        <v>7</v>
      </c>
      <c r="L73" s="16">
        <f t="shared" si="2"/>
        <v>5.24</v>
      </c>
      <c r="M73" s="17">
        <f t="shared" si="3"/>
        <v>0.748571428571429</v>
      </c>
      <c r="N73" s="13"/>
    </row>
    <row r="74" ht="94" customHeight="1" spans="1:14">
      <c r="A74" s="18">
        <v>73</v>
      </c>
      <c r="B74" s="19"/>
      <c r="C74" s="20" t="s">
        <v>288</v>
      </c>
      <c r="D74" s="21" t="s">
        <v>289</v>
      </c>
      <c r="E74" s="22">
        <v>42.19</v>
      </c>
      <c r="F74" s="12">
        <v>0.4219</v>
      </c>
      <c r="G74" s="13" t="s">
        <v>68</v>
      </c>
      <c r="H74" s="13" t="s">
        <v>290</v>
      </c>
      <c r="I74" s="6" t="s">
        <v>18</v>
      </c>
      <c r="J74" s="14" t="s">
        <v>19</v>
      </c>
      <c r="K74" s="23">
        <v>12</v>
      </c>
      <c r="L74" s="16">
        <f t="shared" si="2"/>
        <v>30.19</v>
      </c>
      <c r="M74" s="17">
        <f t="shared" si="3"/>
        <v>2.51583333333333</v>
      </c>
      <c r="N74" s="13" t="s">
        <v>291</v>
      </c>
    </row>
    <row r="75" ht="94" customHeight="1" spans="1:14">
      <c r="A75" s="18">
        <v>74</v>
      </c>
      <c r="B75" s="19"/>
      <c r="C75" s="20" t="s">
        <v>292</v>
      </c>
      <c r="D75" s="21" t="s">
        <v>293</v>
      </c>
      <c r="E75" s="22">
        <v>2.62</v>
      </c>
      <c r="F75" s="12">
        <v>0.0262</v>
      </c>
      <c r="G75" s="13" t="s">
        <v>52</v>
      </c>
      <c r="H75" s="13" t="s">
        <v>294</v>
      </c>
      <c r="I75" s="6" t="s">
        <v>18</v>
      </c>
      <c r="J75" s="14" t="s">
        <v>19</v>
      </c>
      <c r="K75" s="23">
        <v>7</v>
      </c>
      <c r="L75" s="16">
        <f t="shared" si="2"/>
        <v>-4.38</v>
      </c>
      <c r="M75" s="17">
        <f t="shared" si="3"/>
        <v>0.625714285714286</v>
      </c>
      <c r="N75" s="13"/>
    </row>
    <row r="76" ht="94" customHeight="1" spans="1:14">
      <c r="A76" s="18">
        <v>75</v>
      </c>
      <c r="B76" s="19"/>
      <c r="C76" s="20" t="s">
        <v>295</v>
      </c>
      <c r="D76" s="21" t="s">
        <v>296</v>
      </c>
      <c r="E76" s="22">
        <v>21</v>
      </c>
      <c r="F76" s="12">
        <v>0.21</v>
      </c>
      <c r="G76" s="13" t="s">
        <v>52</v>
      </c>
      <c r="H76" s="13" t="s">
        <v>297</v>
      </c>
      <c r="I76" s="6" t="s">
        <v>18</v>
      </c>
      <c r="J76" s="14" t="s">
        <v>19</v>
      </c>
      <c r="K76" s="23">
        <v>10</v>
      </c>
      <c r="L76" s="16">
        <f t="shared" si="2"/>
        <v>11</v>
      </c>
      <c r="M76" s="17">
        <f t="shared" si="3"/>
        <v>1.1</v>
      </c>
      <c r="N76" s="13"/>
    </row>
    <row r="77" ht="94" customHeight="1" spans="1:14">
      <c r="A77" s="18">
        <v>76</v>
      </c>
      <c r="B77" s="19"/>
      <c r="C77" s="20" t="s">
        <v>298</v>
      </c>
      <c r="D77" s="21" t="s">
        <v>299</v>
      </c>
      <c r="E77" s="22">
        <v>25.2</v>
      </c>
      <c r="F77" s="12">
        <v>0.252</v>
      </c>
      <c r="G77" s="13" t="s">
        <v>35</v>
      </c>
      <c r="H77" s="13" t="s">
        <v>300</v>
      </c>
      <c r="I77" s="6" t="s">
        <v>18</v>
      </c>
      <c r="J77" s="14" t="s">
        <v>19</v>
      </c>
      <c r="K77" s="23">
        <v>12</v>
      </c>
      <c r="L77" s="16">
        <f t="shared" si="2"/>
        <v>13.2</v>
      </c>
      <c r="M77" s="17">
        <f t="shared" si="3"/>
        <v>1.1</v>
      </c>
      <c r="N77" s="13" t="s">
        <v>301</v>
      </c>
    </row>
    <row r="78" ht="94" customHeight="1" spans="1:14">
      <c r="A78" s="18">
        <v>77</v>
      </c>
      <c r="B78" s="19"/>
      <c r="C78" s="20" t="s">
        <v>302</v>
      </c>
      <c r="D78" s="21" t="s">
        <v>303</v>
      </c>
      <c r="E78" s="22">
        <v>10</v>
      </c>
      <c r="F78" s="12">
        <v>0.1</v>
      </c>
      <c r="G78" s="13" t="s">
        <v>35</v>
      </c>
      <c r="H78" s="13" t="s">
        <v>304</v>
      </c>
      <c r="I78" s="6" t="s">
        <v>18</v>
      </c>
      <c r="J78" s="14" t="s">
        <v>19</v>
      </c>
      <c r="K78" s="23">
        <v>12</v>
      </c>
      <c r="L78" s="16">
        <f t="shared" si="2"/>
        <v>-2</v>
      </c>
      <c r="M78" s="17">
        <f t="shared" si="3"/>
        <v>0.166666666666667</v>
      </c>
      <c r="N78" s="13"/>
    </row>
    <row r="79" ht="94" customHeight="1" spans="1:14">
      <c r="A79" s="18">
        <v>78</v>
      </c>
      <c r="B79" s="19"/>
      <c r="C79" s="20" t="s">
        <v>305</v>
      </c>
      <c r="D79" s="21" t="s">
        <v>284</v>
      </c>
      <c r="E79" s="22">
        <v>5</v>
      </c>
      <c r="F79" s="12">
        <v>0.05</v>
      </c>
      <c r="G79" s="13" t="s">
        <v>16</v>
      </c>
      <c r="H79" s="13" t="s">
        <v>306</v>
      </c>
      <c r="I79" s="6" t="s">
        <v>18</v>
      </c>
      <c r="J79" s="14" t="s">
        <v>19</v>
      </c>
      <c r="K79" s="23">
        <v>7</v>
      </c>
      <c r="L79" s="16">
        <f t="shared" si="2"/>
        <v>-2</v>
      </c>
      <c r="M79" s="17">
        <f t="shared" si="3"/>
        <v>0.285714285714286</v>
      </c>
      <c r="N79" s="13"/>
    </row>
    <row r="80" ht="94" customHeight="1" spans="1:14">
      <c r="A80" s="25">
        <v>79</v>
      </c>
      <c r="B80" s="26"/>
      <c r="C80" s="27" t="s">
        <v>307</v>
      </c>
      <c r="D80" s="28" t="s">
        <v>289</v>
      </c>
      <c r="E80" s="29">
        <v>42.19</v>
      </c>
      <c r="F80" s="12">
        <v>0.4219</v>
      </c>
      <c r="G80" s="13" t="s">
        <v>68</v>
      </c>
      <c r="H80" s="13" t="s">
        <v>308</v>
      </c>
      <c r="I80" s="6" t="s">
        <v>18</v>
      </c>
      <c r="J80" s="14" t="s">
        <v>19</v>
      </c>
      <c r="K80" s="23">
        <v>6.5</v>
      </c>
      <c r="L80" s="16">
        <f t="shared" si="2"/>
        <v>35.69</v>
      </c>
      <c r="M80" s="17">
        <f t="shared" si="3"/>
        <v>5.49076923076923</v>
      </c>
      <c r="N80" s="13" t="s">
        <v>309</v>
      </c>
    </row>
  </sheetData>
  <conditionalFormatting sqref="I2:I80">
    <cfRule type="expression" dxfId="0" priority="3">
      <formula>I2="低"</formula>
    </cfRule>
  </conditionalFormatting>
  <conditionalFormatting sqref="J2:J80">
    <cfRule type="expression" dxfId="1" priority="1">
      <formula>J2="已完成"</formula>
    </cfRule>
    <cfRule type="expression" dxfId="2" priority="2">
      <formula>OR(J2="需复核",J2="无法判断")</formula>
    </cfRule>
  </conditionalFormatting>
  <dataValidations count="2">
    <dataValidation type="list" sqref="I2:I80">
      <formula1>"高,中,低"</formula1>
    </dataValidation>
    <dataValidation type="list" sqref="J2:J80">
      <formula1>"待处理,已完成,需复核,无法判断"</formula1>
    </dataValidation>
  </dataValidation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1"/>
    </sheetView>
  </sheetViews>
  <sheetFormatPr defaultColWidth="9" defaultRowHeight="13.5" outlineLevelCol="1"/>
  <cols>
    <col min="1" max="1" width="16" customWidth="1"/>
    <col min="2" max="2" width="82" customWidth="1"/>
  </cols>
  <sheetData>
    <row r="1" ht="30" customHeight="1" spans="1:2">
      <c r="A1" s="1" t="s">
        <v>310</v>
      </c>
    </row>
    <row r="2" ht="42" customHeight="1" spans="1:2">
      <c r="A2" s="2" t="s">
        <v>311</v>
      </c>
      <c r="B2" s="3" t="s">
        <v>312</v>
      </c>
    </row>
    <row r="3" ht="42" customHeight="1" spans="1:2">
      <c r="A3" s="2" t="s">
        <v>313</v>
      </c>
      <c r="B3" s="3" t="s">
        <v>314</v>
      </c>
    </row>
    <row r="4" ht="42" customHeight="1" spans="1:2">
      <c r="A4" s="2" t="s">
        <v>315</v>
      </c>
      <c r="B4" s="3" t="s">
        <v>316</v>
      </c>
    </row>
    <row r="5" ht="42" customHeight="1" spans="1:2">
      <c r="A5" s="2" t="s">
        <v>317</v>
      </c>
      <c r="B5" s="3" t="s">
        <v>318</v>
      </c>
    </row>
    <row r="6" ht="42" customHeight="1" spans="1:2">
      <c r="A6" s="2" t="s">
        <v>319</v>
      </c>
      <c r="B6" s="3" t="s">
        <v>320</v>
      </c>
    </row>
    <row r="7" ht="42" customHeight="1" spans="1:2">
      <c r="A7" s="2" t="s">
        <v>321</v>
      </c>
      <c r="B7" s="3" t="s">
        <v>322</v>
      </c>
    </row>
    <row r="8" ht="42" customHeight="1" spans="1:2">
      <c r="A8" s="2" t="s">
        <v>323</v>
      </c>
      <c r="B8" s="3" t="s">
        <v>324</v>
      </c>
    </row>
    <row r="9" ht="42" customHeight="1" spans="1:2">
      <c r="A9" s="2" t="s">
        <v>325</v>
      </c>
      <c r="B9" s="3" t="s">
        <v>326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产品数据统计</vt:lpstr>
      <vt:lpstr>AI使用说明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鱼一</cp:lastModifiedBy>
  <dcterms:created xsi:type="dcterms:W3CDTF">2026-07-24T06:40:00Z</dcterms:created>
  <dcterms:modified xsi:type="dcterms:W3CDTF">2026-07-25T17:17:03Z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F7E8A297C7684055AAB6F13635843475_12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