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5A7D5953-EAFF-4CD5-ADD9-52D42B220113}" xr6:coauthVersionLast="47" xr6:coauthVersionMax="47" xr10:uidLastSave="{00000000-0000-0000-0000-000000000000}"/>
  <bookViews>
    <workbookView xWindow="-120" yWindow="-120" windowWidth="20730" windowHeight="11310" firstSheet="2" activeTab="6" xr2:uid="{00000000-000D-0000-FFFF-FFFF00000000}"/>
  </bookViews>
  <sheets>
    <sheet name="Informe" sheetId="2" r:id="rId1"/>
    <sheet name="InformeGarante" sheetId="5" r:id="rId2"/>
    <sheet name="Aprobacion" sheetId="1" r:id="rId3"/>
    <sheet name="AprobacionGarante" sheetId="6" r:id="rId4"/>
    <sheet name="Liquidacion" sheetId="3" r:id="rId5"/>
    <sheet name="Orden Compra" sheetId="4" r:id="rId6"/>
    <sheet name="OrdenSalida" sheetId="7" r:id="rId7"/>
  </sheets>
  <externalReferences>
    <externalReference r:id="rId8"/>
  </externalReferences>
  <definedNames>
    <definedName name="ACTIVIDAD_EMPRESA">#REF!</definedName>
    <definedName name="_xlnm.Print_Area" localSheetId="2">Aprobacion!$A$2:$G$51</definedName>
    <definedName name="_xlnm.Print_Area" localSheetId="3">AprobacionGarante!$A$2:$G$51</definedName>
    <definedName name="_xlnm.Print_Area" localSheetId="0">Informe!$A$6:$G$67</definedName>
    <definedName name="_xlnm.Print_Area" localSheetId="1">InformeGarante!$A$6:$G$67</definedName>
    <definedName name="_xlnm.Print_Area" localSheetId="4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 localSheetId="3">[1]!Macro3</definedName>
    <definedName name="Macro3" localSheetId="1">[1]!Macro3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7" l="1"/>
  <c r="D27" i="7"/>
  <c r="D28" i="7"/>
  <c r="D25" i="7"/>
  <c r="D19" i="7"/>
  <c r="D18" i="7"/>
  <c r="B12" i="7"/>
  <c r="C7" i="7" l="1"/>
  <c r="D36" i="6" l="1"/>
  <c r="D35" i="6"/>
  <c r="D34" i="6"/>
  <c r="F31" i="6" s="1"/>
  <c r="D33" i="6"/>
  <c r="D32" i="6"/>
  <c r="F29" i="6"/>
  <c r="F27" i="6"/>
  <c r="F38" i="6" s="1"/>
  <c r="E25" i="6"/>
  <c r="C25" i="6"/>
  <c r="C24" i="6"/>
  <c r="D24" i="6" s="1"/>
  <c r="D25" i="6" s="1"/>
  <c r="C16" i="6"/>
  <c r="D15" i="6"/>
  <c r="D17" i="6" s="1"/>
  <c r="C15" i="6"/>
  <c r="E16" i="6" s="1"/>
  <c r="E15" i="6" s="1"/>
  <c r="F41" i="5"/>
  <c r="C17" i="6" l="1"/>
  <c r="E17" i="6" l="1"/>
  <c r="C20" i="6"/>
  <c r="E20" i="6" s="1"/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<sst xmlns="http://schemas.openxmlformats.org/spreadsheetml/2006/main" count="293" uniqueCount="135">
  <si>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</si>
  <si>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</si>
  <si>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</si>
  <si>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</si>
  <si>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</si>
  <si>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</si>
  <si>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</si>
  <si>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</si>
  <si>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</si>
  <si>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</si>
  <si>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</si>
  <si>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</si>
  <si>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</si>
  <si>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</si>
  <si>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</si>
  <si>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</si>
  <si>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</si>
  <si>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</si>
  <si>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</si>
  <si>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</si>
  <si>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</si>
  <si>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</si>
  <si>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</si>
  <si>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</si>
  <si>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</si>
  <si>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</si>
  <si>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</si>
  <si>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</si>
  <si>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</si>
  <si>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</si>
  <si>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</si>
  <si>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</si>
  <si>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</si>
  <si>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</si>
  <si>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</si>
  <si>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</si>
  <si>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</si>
  <si>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</si>
  <si>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</si>
  <si>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</si>
  <si>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</si>
  <si>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</si>
  <si>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</si>
  <si>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</si>
  <si>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</si>
  <si>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</si>
  <si>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</si>
  <si>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</si>
  <si>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</si>
  <si>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</si>
  <si>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</si>
  <si>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</si>
  <si>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</si>
  <si>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</si>
  <si>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</si>
  <si>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</si>
  <si>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</si>
  <si>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</si>
  <si>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</si>
  <si>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</si>
  <si>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</si>
  <si>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</si>
  <si>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</si>
  <si>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</si>
  <si>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</si>
  <si>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</si>
  <si>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</si>
  <si>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</si>
  <si>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</si>
  <si>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</si>
  <si>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</si>
  <si>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</si>
  <si>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</si>
  <si>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</si>
  <si>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</si>
  <si>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</si>
  <si>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</si>
  <si>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</si>
  <si>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</si>
  <si>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</si>
  <si>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</si>
  <si>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</si>
  <si>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</si>
  <si>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</si>
  <si>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</si>
  <si>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</si>
  <si>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</si>
  <si>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</si>
  <si>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</si>
  <si>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</si>
  <si>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</si>
  <si>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</si>
  <si>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</si>
  <si>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</si>
  <si>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</si>
  <si>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</si>
  <si>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</si>
  <si>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</si>
  <si>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</si>
  <si>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</si>
  <si>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</si>
  <si>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</si>
  <si>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</si>
  <si>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</si>
  <si>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</si>
  <si>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</si>
  <si>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</si>
  <si>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</si>
  <si>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</si>
  <si>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</si>
  <si>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</si>
  <si>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</si>
  <si>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</si>
  <si>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</si>
  <si>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</si>
  <si>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</si>
  <si>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</si>
  <si>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</si>
  <si>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</si>
  <si>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</si>
  <si>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</si>
  <si>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</si>
  <si>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</si>
  <si>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</si>
  <si>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</si>
  <si>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</si>
  <si>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</si>
  <si>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</si>
  <si>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</si>
  <si>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</si>
  <si>
    <t>ok</t>
  </si>
  <si>
    <t>ORDEN DE SALIDA</t>
  </si>
  <si>
    <t>CHASIS</t>
  </si>
  <si>
    <t>MOTOR</t>
  </si>
  <si>
    <t>GERENTE DE OPERACIONES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</si>
</sst>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12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0" fillId="0" borderId="0" xfId="0" applyAlignment="1">
      <alignment vertical="center"/>
    </xf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1931405-5665-4337-9615-0A5A95199225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00B683-F0CF-4740-B9ED-681F90C27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0976"/>
          <a:ext cx="813741" cy="830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8183B3-DDBA-40E0-BD0C-9285217AD67C}"/>
            </a:ext>
          </a:extLst>
        </xdr:cNvPr>
        <xdr:cNvSpPr/>
      </xdr:nvSpPr>
      <xdr:spPr>
        <a:xfrm>
          <a:off x="276225" y="198120"/>
          <a:ext cx="1097280" cy="101727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6F94B0-1645-4964-B81E-60DDA5674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245" y="304801"/>
          <a:ext cx="813741" cy="8039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19050</xdr:rowOff>
    </xdr:from>
    <xdr:to>
      <xdr:col>3</xdr:col>
      <xdr:colOff>552171</xdr:colOff>
      <xdr:row>4</xdr:row>
      <xdr:rowOff>9445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B11E3-7D67-4271-94FA-5012E4FD4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19050"/>
          <a:ext cx="2228571" cy="638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workbookViewId="0">
      <selection activeCell="M4" sqref="M4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 t="s">
        <v>130</v>
      </c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40CF-478D-4D56-9771-1545DD1EB68D}">
  <sheetPr>
    <pageSetUpPr fitToPage="1"/>
  </sheetPr>
  <dimension ref="A1:K66"/>
  <sheetViews>
    <sheetView showGridLines="0" topLeftCell="A52" workbookViewId="0">
      <selection activeCell="F11" sqref="F11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1"/>
      <c r="B1" s="61"/>
      <c r="C1" s="242"/>
      <c r="D1" s="242"/>
      <c r="E1" s="242"/>
    </row>
    <row r="2" spans="1:8" ht="21" customHeight="1">
      <c r="A2" s="241"/>
      <c r="B2" s="243" t="s">
        <v>120</v>
      </c>
      <c r="C2" s="244"/>
      <c r="D2" s="244"/>
      <c r="E2" s="244"/>
      <c r="F2" s="244"/>
    </row>
    <row r="3" spans="1:8" ht="15.6" customHeight="1">
      <c r="A3" s="241"/>
      <c r="B3" s="244"/>
      <c r="C3" s="244"/>
      <c r="D3" s="244"/>
      <c r="E3" s="244"/>
      <c r="F3" s="244"/>
    </row>
    <row r="4" spans="1:8" ht="15.6" customHeight="1">
      <c r="A4" s="241"/>
      <c r="B4" s="244"/>
      <c r="C4" s="244"/>
      <c r="D4" s="244"/>
      <c r="E4" s="244"/>
      <c r="F4" s="244"/>
    </row>
    <row r="5" spans="1:8" ht="15.6" customHeight="1">
      <c r="A5" s="241"/>
      <c r="B5" s="244"/>
      <c r="C5" s="244"/>
      <c r="D5" s="244"/>
      <c r="E5" s="244"/>
      <c r="F5" s="244"/>
    </row>
    <row r="6" spans="1:8">
      <c r="C6" s="63"/>
      <c r="D6" s="63"/>
      <c r="E6" s="63"/>
      <c r="F6" s="63"/>
    </row>
    <row r="8" spans="1:8" ht="15.75">
      <c r="B8" s="257" t="s">
        <v>46</v>
      </c>
      <c r="C8" s="257"/>
      <c r="D8" s="257"/>
      <c r="E8" s="257"/>
      <c r="F8" s="257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6"/>
      <c r="D10" s="276"/>
      <c r="E10" s="276"/>
      <c r="F10" s="277"/>
      <c r="H10" s="63" t="s">
        <v>30</v>
      </c>
    </row>
    <row r="11" spans="1:8">
      <c r="B11" s="120" t="s">
        <v>73</v>
      </c>
      <c r="C11" s="278"/>
      <c r="D11" s="278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8" t="s">
        <v>37</v>
      </c>
      <c r="C15" s="258"/>
      <c r="D15" s="258"/>
      <c r="E15" s="258"/>
      <c r="F15" s="258"/>
    </row>
    <row r="16" spans="1:8">
      <c r="B16" s="119" t="s">
        <v>75</v>
      </c>
      <c r="C16" s="276"/>
      <c r="D16" s="276"/>
      <c r="E16" s="276"/>
      <c r="F16" s="277"/>
    </row>
    <row r="17" spans="1:6" ht="14.25" customHeight="1">
      <c r="A17" s="73"/>
      <c r="B17" s="124" t="s">
        <v>73</v>
      </c>
      <c r="C17" s="126"/>
      <c r="D17" s="263" t="s">
        <v>32</v>
      </c>
      <c r="E17" s="263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8"/>
      <c r="F18" s="239"/>
    </row>
    <row r="19" spans="1:6">
      <c r="B19" s="68"/>
      <c r="C19" s="69"/>
      <c r="D19" s="70"/>
      <c r="E19" s="71"/>
      <c r="F19" s="72"/>
    </row>
    <row r="21" spans="1:6">
      <c r="B21" s="259" t="s">
        <v>38</v>
      </c>
      <c r="C21" s="259"/>
      <c r="D21" s="259"/>
      <c r="E21" s="259"/>
      <c r="F21" s="259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4"/>
      <c r="C23" s="265"/>
      <c r="D23" s="265"/>
      <c r="E23" s="265"/>
      <c r="F23" s="266"/>
    </row>
    <row r="24" spans="1:6">
      <c r="B24" s="264"/>
      <c r="C24" s="265"/>
      <c r="D24" s="265"/>
      <c r="E24" s="265"/>
      <c r="F24" s="266"/>
    </row>
    <row r="25" spans="1:6">
      <c r="B25" s="267"/>
      <c r="C25" s="268"/>
      <c r="D25" s="268"/>
      <c r="E25" s="268"/>
      <c r="F25" s="269"/>
    </row>
    <row r="27" spans="1:6">
      <c r="B27" s="259" t="s">
        <v>40</v>
      </c>
      <c r="C27" s="259"/>
      <c r="D27" s="259"/>
      <c r="E27" s="259"/>
      <c r="F27" s="259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70"/>
      <c r="C29" s="271"/>
      <c r="D29" s="271"/>
      <c r="E29" s="271"/>
      <c r="F29" s="272"/>
    </row>
    <row r="30" spans="1:6">
      <c r="B30" s="270"/>
      <c r="C30" s="271"/>
      <c r="D30" s="271"/>
      <c r="E30" s="271"/>
      <c r="F30" s="272"/>
    </row>
    <row r="31" spans="1:6">
      <c r="B31" s="270"/>
      <c r="C31" s="271"/>
      <c r="D31" s="271"/>
      <c r="E31" s="271"/>
      <c r="F31" s="272"/>
    </row>
    <row r="32" spans="1:6">
      <c r="B32" s="270"/>
      <c r="C32" s="271"/>
      <c r="D32" s="271"/>
      <c r="E32" s="271"/>
      <c r="F32" s="272"/>
    </row>
    <row r="33" spans="2:6">
      <c r="B33" s="273"/>
      <c r="C33" s="274"/>
      <c r="D33" s="274"/>
      <c r="E33" s="274"/>
      <c r="F33" s="275"/>
    </row>
    <row r="35" spans="2:6">
      <c r="B35" s="259" t="s">
        <v>41</v>
      </c>
      <c r="C35" s="259"/>
      <c r="D35" s="259"/>
      <c r="E35" s="259"/>
      <c r="F35" s="259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9" t="s">
        <v>44</v>
      </c>
      <c r="C43" s="259"/>
      <c r="D43" s="259"/>
      <c r="E43" s="259"/>
      <c r="F43" s="259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9" t="s">
        <v>45</v>
      </c>
      <c r="C50" s="259"/>
      <c r="D50" s="259"/>
      <c r="E50" s="259"/>
      <c r="F50" s="259"/>
    </row>
    <row r="51" spans="2:11">
      <c r="B51" s="245"/>
      <c r="C51" s="246"/>
      <c r="D51" s="246"/>
      <c r="E51" s="246"/>
      <c r="F51" s="247"/>
    </row>
    <row r="52" spans="2:11">
      <c r="B52" s="248"/>
      <c r="C52" s="249"/>
      <c r="D52" s="249"/>
      <c r="E52" s="249"/>
      <c r="F52" s="250"/>
    </row>
    <row r="53" spans="2:11">
      <c r="B53" s="248"/>
      <c r="C53" s="249"/>
      <c r="D53" s="249"/>
      <c r="E53" s="249"/>
      <c r="F53" s="250"/>
    </row>
    <row r="54" spans="2:11">
      <c r="B54" s="248"/>
      <c r="C54" s="249"/>
      <c r="D54" s="249"/>
      <c r="E54" s="249"/>
      <c r="F54" s="250"/>
      <c r="K54" s="102"/>
    </row>
    <row r="55" spans="2:11">
      <c r="B55" s="248"/>
      <c r="C55" s="249"/>
      <c r="D55" s="249"/>
      <c r="E55" s="249"/>
      <c r="F55" s="250"/>
    </row>
    <row r="56" spans="2:11">
      <c r="B56" s="251"/>
      <c r="C56" s="249"/>
      <c r="D56" s="249"/>
      <c r="E56" s="249"/>
      <c r="F56" s="250"/>
    </row>
    <row r="57" spans="2:11">
      <c r="B57" s="251"/>
      <c r="C57" s="249"/>
      <c r="D57" s="249"/>
      <c r="E57" s="249"/>
      <c r="F57" s="250"/>
    </row>
    <row r="58" spans="2:11">
      <c r="B58" s="252"/>
      <c r="C58" s="253"/>
      <c r="D58" s="253"/>
      <c r="E58" s="253"/>
      <c r="F58" s="254"/>
    </row>
    <row r="59" spans="2:11">
      <c r="E59" s="240" t="s">
        <v>72</v>
      </c>
      <c r="F59" s="240"/>
    </row>
    <row r="61" spans="2:11">
      <c r="B61" s="260" t="s">
        <v>3</v>
      </c>
      <c r="C61" s="261"/>
      <c r="D61" s="261"/>
      <c r="E61" s="261"/>
      <c r="F61" s="262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5" t="s">
        <v>115</v>
      </c>
      <c r="D65" s="256"/>
      <c r="E65" s="255" t="s">
        <v>118</v>
      </c>
      <c r="F65" s="256"/>
    </row>
    <row r="66" spans="2:6">
      <c r="B66" s="133" t="s">
        <v>124</v>
      </c>
      <c r="C66" s="133"/>
    </row>
  </sheetData>
  <mergeCells count="22">
    <mergeCell ref="B23:F25"/>
    <mergeCell ref="A1:A5"/>
    <mergeCell ref="C1:E1"/>
    <mergeCell ref="B2:F5"/>
    <mergeCell ref="B8:F8"/>
    <mergeCell ref="C10:F10"/>
    <mergeCell ref="C11:D11"/>
    <mergeCell ref="B15:F15"/>
    <mergeCell ref="C16:F16"/>
    <mergeCell ref="D17:E17"/>
    <mergeCell ref="E18:F18"/>
    <mergeCell ref="B21:F21"/>
    <mergeCell ref="E59:F59"/>
    <mergeCell ref="B61:F61"/>
    <mergeCell ref="C65:D65"/>
    <mergeCell ref="E65:F65"/>
    <mergeCell ref="B27:F27"/>
    <mergeCell ref="B29:F33"/>
    <mergeCell ref="B35:F35"/>
    <mergeCell ref="B43:F43"/>
    <mergeCell ref="B50:F50"/>
    <mergeCell ref="B51:F58"/>
  </mergeCells>
  <dataValidations count="1">
    <dataValidation type="list" allowBlank="1" showInputMessage="1" showErrorMessage="1" sqref="C18 C13" xr:uid="{03BFF63B-9060-4EE3-80C3-07F7C9A6C77A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topLeftCell="A19" workbookViewId="0">
      <selection activeCell="K35" sqref="K35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A533-438E-48F5-B775-FADF28C0786A}">
  <sheetPr>
    <pageSetUpPr fitToPage="1"/>
  </sheetPr>
  <dimension ref="A2:L51"/>
  <sheetViews>
    <sheetView showGridLines="0" workbookViewId="0">
      <selection activeCell="F9" sqref="F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3" t="s">
        <v>119</v>
      </c>
      <c r="D3" s="243"/>
      <c r="E3" s="243"/>
      <c r="F3" s="243"/>
      <c r="G3" s="134"/>
      <c r="I3" s="280"/>
      <c r="J3" s="280"/>
      <c r="K3" s="280"/>
      <c r="L3" s="280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80"/>
      <c r="J4" s="280"/>
      <c r="K4" s="280"/>
      <c r="L4" s="280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3"/>
      <c r="D8" s="283"/>
      <c r="E8" s="283"/>
      <c r="F8" s="284"/>
      <c r="G8" s="137"/>
    </row>
    <row r="9" spans="1:12" s="138" customFormat="1" ht="12.75">
      <c r="A9" s="64"/>
      <c r="B9" s="120" t="s">
        <v>26</v>
      </c>
      <c r="C9" s="281"/>
      <c r="D9" s="281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2" t="s">
        <v>7</v>
      </c>
      <c r="C38" s="282"/>
      <c r="D38" s="282"/>
      <c r="E38" s="282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60" t="s">
        <v>3</v>
      </c>
      <c r="C46" s="261"/>
      <c r="D46" s="261"/>
      <c r="E46" s="261"/>
      <c r="F46" s="262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5" t="s">
        <v>2</v>
      </c>
      <c r="D50" s="256"/>
      <c r="E50" s="255" t="s">
        <v>118</v>
      </c>
      <c r="F50" s="256"/>
      <c r="G50" s="73"/>
    </row>
    <row r="51" spans="1:7" ht="12.75">
      <c r="A51" s="110"/>
      <c r="B51" s="159"/>
      <c r="C51" s="159"/>
      <c r="D51" s="159"/>
      <c r="E51" s="279" t="s">
        <v>0</v>
      </c>
      <c r="F51" s="279"/>
      <c r="G51" s="111"/>
    </row>
  </sheetData>
  <mergeCells count="9">
    <mergeCell ref="C50:D50"/>
    <mergeCell ref="E50:F50"/>
    <mergeCell ref="E51:F51"/>
    <mergeCell ref="C3:F3"/>
    <mergeCell ref="I3:L4"/>
    <mergeCell ref="C8:F8"/>
    <mergeCell ref="C9:D9"/>
    <mergeCell ref="B38:E38"/>
    <mergeCell ref="B46:F46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5" workbookViewId="0">
      <selection activeCell="C32" sqref="C32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3" t="s">
        <v>119</v>
      </c>
      <c r="D2" s="243"/>
      <c r="E2" s="243"/>
      <c r="F2" s="243"/>
      <c r="G2" s="205"/>
    </row>
    <row r="3" spans="1:14" ht="21.75" customHeight="1">
      <c r="A3" s="7"/>
      <c r="B3" s="207"/>
      <c r="C3" s="243"/>
      <c r="D3" s="243"/>
      <c r="E3" s="243"/>
      <c r="F3" s="243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6">
        <f>+Aprobacion!C8</f>
        <v>0</v>
      </c>
      <c r="D7" s="287"/>
      <c r="E7" s="287"/>
      <c r="F7" s="288"/>
      <c r="G7" s="31"/>
    </row>
    <row r="8" spans="1:14" s="30" customFormat="1" ht="25.5">
      <c r="A8" s="37"/>
      <c r="B8" s="210" t="s">
        <v>26</v>
      </c>
      <c r="C8" s="289">
        <f>+Aprobacion!C9</f>
        <v>0</v>
      </c>
      <c r="D8" s="289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9" t="s">
        <v>80</v>
      </c>
      <c r="C30" s="300"/>
      <c r="D30" s="295"/>
      <c r="E30" s="296"/>
      <c r="F30" s="297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8"/>
      <c r="C34" s="298"/>
      <c r="D34" s="298"/>
      <c r="E34" s="298"/>
      <c r="F34" s="298"/>
      <c r="G34" s="6"/>
    </row>
    <row r="35" spans="1:7" ht="15.75" customHeight="1">
      <c r="A35" s="7"/>
      <c r="G35" s="6"/>
    </row>
    <row r="36" spans="1:7" ht="14.25" customHeight="1">
      <c r="A36" s="7"/>
      <c r="B36" s="290" t="s">
        <v>3</v>
      </c>
      <c r="C36" s="291"/>
      <c r="D36" s="291"/>
      <c r="E36" s="291"/>
      <c r="F36" s="292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3" t="s">
        <v>2</v>
      </c>
      <c r="D40" s="294"/>
      <c r="E40" s="293" t="s">
        <v>1</v>
      </c>
      <c r="F40" s="294"/>
      <c r="G40" s="6"/>
    </row>
    <row r="41" spans="1:7" ht="15.75" customHeight="1">
      <c r="A41" s="7"/>
      <c r="B41" s="229" t="s">
        <v>79</v>
      </c>
      <c r="C41" s="285">
        <f ca="1">TODAY()</f>
        <v>44749</v>
      </c>
      <c r="D41" s="285"/>
      <c r="E41" s="285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9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2" t="s">
        <v>119</v>
      </c>
      <c r="E2" s="302"/>
      <c r="F2" s="302"/>
      <c r="G2" s="231"/>
    </row>
    <row r="3" spans="2:7" ht="12.6" customHeight="1">
      <c r="B3" s="231"/>
      <c r="C3" s="231"/>
      <c r="D3" s="302"/>
      <c r="E3" s="302"/>
      <c r="F3" s="302"/>
      <c r="G3" s="231"/>
    </row>
    <row r="4" spans="2:7">
      <c r="B4" s="231"/>
      <c r="C4" s="231"/>
      <c r="D4" s="302"/>
      <c r="E4" s="302"/>
      <c r="F4" s="302"/>
      <c r="G4" s="231"/>
    </row>
    <row r="6" spans="2:7">
      <c r="B6" t="s">
        <v>86</v>
      </c>
      <c r="C6" s="304">
        <f ca="1">TODAY()</f>
        <v>44749</v>
      </c>
      <c r="D6" s="304"/>
      <c r="E6" s="304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2" t="s">
        <v>89</v>
      </c>
      <c r="C13" s="302"/>
      <c r="D13" s="302"/>
      <c r="E13" s="302"/>
      <c r="F13" s="302"/>
      <c r="G13" s="302"/>
    </row>
    <row r="14" spans="2:7" ht="30.75" customHeight="1">
      <c r="B14" s="305" t="s">
        <v>90</v>
      </c>
      <c r="C14" s="305"/>
      <c r="D14" s="305"/>
      <c r="E14" s="305"/>
      <c r="F14" s="305"/>
      <c r="G14" s="305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6">
        <f>+Liquidacion!C8</f>
        <v>0</v>
      </c>
      <c r="E17" s="306"/>
    </row>
    <row r="18" spans="2:7" ht="27" customHeight="1">
      <c r="B18" s="232" t="s">
        <v>42</v>
      </c>
      <c r="D18" s="307"/>
      <c r="E18" s="307"/>
      <c r="F18" s="307"/>
      <c r="G18" s="307"/>
    </row>
    <row r="19" spans="2:7">
      <c r="B19" s="226" t="s">
        <v>93</v>
      </c>
      <c r="D19" s="306" t="s">
        <v>113</v>
      </c>
      <c r="E19" s="306"/>
    </row>
    <row r="21" spans="2:7">
      <c r="B21" s="308" t="s">
        <v>94</v>
      </c>
      <c r="C21" s="308"/>
      <c r="D21" s="308"/>
      <c r="E21" s="308"/>
      <c r="F21" s="308"/>
      <c r="G21" s="308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9" t="s">
        <v>99</v>
      </c>
      <c r="C28" s="309"/>
      <c r="D28" s="309"/>
      <c r="E28" s="309"/>
      <c r="F28" s="309"/>
      <c r="G28" s="309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3">
        <f>IF(E35=0,0,"DIFERENCIA PAGA AL CONCESIONARIO")</f>
        <v>0</v>
      </c>
      <c r="C35" s="303"/>
      <c r="D35" s="303"/>
      <c r="E35" s="57">
        <f>IF(E34&lt;E30,E30-E34,0)</f>
        <v>0</v>
      </c>
    </row>
    <row r="37" spans="2:7">
      <c r="B37" t="s">
        <v>103</v>
      </c>
    </row>
    <row r="39" spans="2:7">
      <c r="B39" s="301" t="s">
        <v>114</v>
      </c>
      <c r="C39" s="301"/>
      <c r="D39" s="301"/>
      <c r="E39" s="301"/>
      <c r="F39" s="301"/>
      <c r="G39" s="301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23E-036B-4030-98A2-1853F255E7F8}">
  <dimension ref="B7:G42"/>
  <sheetViews>
    <sheetView tabSelected="1" topLeftCell="A10" workbookViewId="0">
      <selection activeCell="D25" sqref="D25:D2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  <col min="8" max="8" width="12.5703125" customWidth="1"/>
  </cols>
  <sheetData>
    <row r="7" spans="2:7">
      <c r="B7" t="s">
        <v>86</v>
      </c>
      <c r="C7" s="304">
        <f ca="1">TODAY()</f>
        <v>44749</v>
      </c>
      <c r="D7" s="304"/>
      <c r="E7" s="304"/>
    </row>
    <row r="11" spans="2:7">
      <c r="B11" t="s">
        <v>87</v>
      </c>
    </row>
    <row r="12" spans="2:7">
      <c r="B12" s="43">
        <f>Liquidacion!D30</f>
        <v>0</v>
      </c>
    </row>
    <row r="13" spans="2:7">
      <c r="B13" t="s">
        <v>88</v>
      </c>
    </row>
    <row r="15" spans="2:7" ht="15.75">
      <c r="B15" s="311" t="s">
        <v>131</v>
      </c>
      <c r="C15" s="311"/>
      <c r="D15" s="311"/>
      <c r="E15" s="311"/>
      <c r="F15" s="311"/>
    </row>
    <row r="16" spans="2:7" ht="30.75" customHeight="1">
      <c r="B16" s="305" t="s">
        <v>90</v>
      </c>
      <c r="C16" s="305"/>
      <c r="D16" s="305"/>
      <c r="E16" s="305"/>
      <c r="F16" s="305"/>
      <c r="G16" s="305"/>
    </row>
    <row r="18" spans="2:7">
      <c r="B18" t="s">
        <v>91</v>
      </c>
      <c r="D18" s="43">
        <f>Informe!C10</f>
        <v>0</v>
      </c>
    </row>
    <row r="19" spans="2:7">
      <c r="B19" t="s">
        <v>92</v>
      </c>
      <c r="D19" s="306">
        <f>Informe!C11</f>
        <v>0</v>
      </c>
      <c r="E19" s="306"/>
    </row>
    <row r="20" spans="2:7" ht="27" customHeight="1">
      <c r="B20" s="237" t="s">
        <v>42</v>
      </c>
      <c r="D20" s="307"/>
      <c r="E20" s="307"/>
      <c r="F20" s="307"/>
      <c r="G20" s="307"/>
    </row>
    <row r="21" spans="2:7">
      <c r="B21" t="s">
        <v>93</v>
      </c>
      <c r="D21" s="306"/>
      <c r="E21" s="306"/>
    </row>
    <row r="23" spans="2:7">
      <c r="B23" s="310" t="s">
        <v>94</v>
      </c>
      <c r="C23" s="310"/>
      <c r="D23" s="310"/>
      <c r="E23" s="310"/>
      <c r="F23" s="310"/>
    </row>
    <row r="25" spans="2:7">
      <c r="B25" t="s">
        <v>95</v>
      </c>
      <c r="D25" s="43">
        <f>'Orden Compra'!D23</f>
        <v>0</v>
      </c>
    </row>
    <row r="26" spans="2:7">
      <c r="B26" t="s">
        <v>96</v>
      </c>
      <c r="D26" s="43">
        <f>'Orden Compra'!D24</f>
        <v>0</v>
      </c>
    </row>
    <row r="27" spans="2:7">
      <c r="B27" t="s">
        <v>97</v>
      </c>
      <c r="D27" s="43">
        <f>'Orden Compra'!D25</f>
        <v>0</v>
      </c>
    </row>
    <row r="28" spans="2:7">
      <c r="B28" t="s">
        <v>98</v>
      </c>
      <c r="D28" s="43">
        <f>'Orden Compra'!D26</f>
        <v>0</v>
      </c>
    </row>
    <row r="29" spans="2:7">
      <c r="B29" t="s">
        <v>132</v>
      </c>
      <c r="D29" s="53"/>
    </row>
    <row r="30" spans="2:7">
      <c r="B30" t="s">
        <v>133</v>
      </c>
      <c r="D30" s="43"/>
    </row>
    <row r="32" spans="2:7">
      <c r="B32" s="43"/>
    </row>
    <row r="35" spans="2:3">
      <c r="B35" s="43" t="s">
        <v>105</v>
      </c>
    </row>
    <row r="41" spans="2:3">
      <c r="B41" s="4"/>
      <c r="C41" s="4"/>
    </row>
    <row r="42" spans="2:3">
      <c r="B42" t="s">
        <v>134</v>
      </c>
    </row>
  </sheetData>
  <mergeCells count="7">
    <mergeCell ref="B23:F23"/>
    <mergeCell ref="C7:E7"/>
    <mergeCell ref="B15:F15"/>
    <mergeCell ref="B16:G16"/>
    <mergeCell ref="D19:E19"/>
    <mergeCell ref="D20:G20"/>
    <mergeCell ref="D21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Informe</vt:lpstr>
      <vt:lpstr>InformeGarante</vt:lpstr>
      <vt:lpstr>Aprobacion</vt:lpstr>
      <vt:lpstr>AprobacionGarante</vt:lpstr>
      <vt:lpstr>Liquidacion</vt:lpstr>
      <vt:lpstr>Orden Compra</vt:lpstr>
      <vt:lpstr>OrdenSalida</vt:lpstr>
      <vt:lpstr>Aprobacion!Área_de_impresión</vt:lpstr>
      <vt:lpstr>AprobacionGarante!Área_de_impresión</vt:lpstr>
      <vt:lpstr>Informe!Área_de_impresión</vt:lpstr>
      <vt:lpstr>InformeGarante!Área_de_impresión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2022-07-07T15:32:04Z</dcterms:modified>
</cp:coreProperties>
</file>